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wisdo\Dropbox\02_proj_cloud\Data_Projects\PD_ERarticle\_ER_analysis\20260813_cleaning\"/>
    </mc:Choice>
  </mc:AlternateContent>
  <xr:revisionPtr revIDLastSave="0" documentId="13_ncr:1_{F7A1CF0D-6420-4CA0-9FF2-189607E63317}" xr6:coauthVersionLast="47" xr6:coauthVersionMax="47" xr10:uidLastSave="{00000000-0000-0000-0000-000000000000}"/>
  <bookViews>
    <workbookView xWindow="-25905" yWindow="-645" windowWidth="26010" windowHeight="20985" tabRatio="855" activeTab="4" xr2:uid="{00000000-000D-0000-FFFF-FFFF00000000}"/>
  </bookViews>
  <sheets>
    <sheet name="column_info_dataentry" sheetId="1" r:id="rId1"/>
    <sheet name="column_info_EnJalist" sheetId="2" r:id="rId2"/>
    <sheet name="En-list_editing" sheetId="3" r:id="rId3"/>
    <sheet name="Ja-list_editing" sheetId="4" r:id="rId4"/>
    <sheet name="dataentry_editing" sheetId="6" r:id="rId5"/>
    <sheet name="longitude_latrange" sheetId="15" r:id="rId6"/>
    <sheet name="reference_info" sheetId="16" r:id="rId7"/>
    <sheet name="Duplicateinfo" sheetId="5" r:id="rId8"/>
    <sheet name="20260527_region_area_reclass" sheetId="7" r:id="rId9"/>
    <sheet name="20260527_taxonomy_reclass" sheetId="8" r:id="rId10"/>
    <sheet name="20260621_studyarea" sheetId="14" r:id="rId11"/>
    <sheet name="Edits_memo" sheetId="9" r:id="rId12"/>
    <sheet name="En-list_ok" sheetId="10" r:id="rId13"/>
    <sheet name="Ja-list_ok" sheetId="11" r:id="rId14"/>
    <sheet name="dataentry_ok" sheetId="12" r:id="rId15"/>
    <sheet name="OtherReferences" sheetId="13" r:id="rId16"/>
  </sheets>
  <definedNames>
    <definedName name="_xlnm._FilterDatabase" localSheetId="9" hidden="1">'20260527_taxonomy_reclass'!$A$1:$L$211</definedName>
    <definedName name="_xlnm._FilterDatabase" localSheetId="10" hidden="1">'20260621_studyarea'!$A$1:$F$49</definedName>
    <definedName name="_xlnm._FilterDatabase" localSheetId="4" hidden="1">dataentry_editing!$A$1:$AP$427</definedName>
    <definedName name="_xlnm._FilterDatabase" localSheetId="2" hidden="1">'En-list_editing'!$B$1:$S$297</definedName>
    <definedName name="_xlnm._FilterDatabase" localSheetId="3" hidden="1">'Ja-list_editing'!$B$1:$R$65</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17" roundtripDataChecksum="dzPgLLXCkqsnQuQRFYWIvmAgqhBNg3LqQv08Rj/Qxb8="/>
    </ext>
  </extLst>
</workbook>
</file>

<file path=xl/calcChain.xml><?xml version="1.0" encoding="utf-8"?>
<calcChain xmlns="http://schemas.openxmlformats.org/spreadsheetml/2006/main">
  <c r="J427" i="6" l="1"/>
  <c r="W427" i="6"/>
  <c r="I427" i="6"/>
  <c r="S427" i="6"/>
  <c r="B427" i="6"/>
  <c r="J426" i="6"/>
  <c r="W426" i="6"/>
  <c r="I426" i="6"/>
  <c r="S426" i="6"/>
  <c r="B426" i="6"/>
  <c r="J425" i="6"/>
  <c r="W425" i="6"/>
  <c r="I425" i="6"/>
  <c r="S425" i="6"/>
  <c r="B425" i="6"/>
  <c r="J424" i="6"/>
  <c r="T424" i="6"/>
  <c r="I424" i="6"/>
  <c r="Q424" i="6"/>
  <c r="B424" i="6"/>
  <c r="J423" i="6"/>
  <c r="W423" i="6"/>
  <c r="I423" i="6"/>
  <c r="S423" i="6"/>
  <c r="B423" i="6"/>
  <c r="D2" i="7"/>
  <c r="J414" i="6"/>
  <c r="W414" i="6"/>
  <c r="I414" i="6"/>
  <c r="S414" i="6"/>
  <c r="B414" i="6"/>
  <c r="H104" i="8"/>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W391" i="6"/>
  <c r="J392" i="6"/>
  <c r="J393" i="6"/>
  <c r="J394" i="6"/>
  <c r="J395" i="6"/>
  <c r="J396" i="6"/>
  <c r="J397" i="6"/>
  <c r="J398" i="6"/>
  <c r="J399" i="6"/>
  <c r="J400" i="6"/>
  <c r="J401" i="6"/>
  <c r="J402" i="6"/>
  <c r="J403" i="6"/>
  <c r="J404" i="6"/>
  <c r="J405" i="6"/>
  <c r="J406" i="6"/>
  <c r="J407" i="6"/>
  <c r="J408" i="6"/>
  <c r="J409" i="6"/>
  <c r="J410" i="6"/>
  <c r="J411" i="6"/>
  <c r="J412" i="6"/>
  <c r="J413" i="6"/>
  <c r="J415" i="6"/>
  <c r="J416" i="6"/>
  <c r="J417" i="6"/>
  <c r="J418" i="6"/>
  <c r="J419" i="6"/>
  <c r="J420" i="6"/>
  <c r="J421" i="6"/>
  <c r="J422" i="6"/>
  <c r="T422" i="6"/>
  <c r="J2" i="6"/>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 i="8"/>
  <c r="I3" i="6"/>
  <c r="Q3" i="6"/>
  <c r="I4" i="6"/>
  <c r="Q4" i="6"/>
  <c r="I5" i="6"/>
  <c r="Q5" i="6"/>
  <c r="I6" i="6"/>
  <c r="Q6" i="6"/>
  <c r="I7" i="6"/>
  <c r="Q7" i="6"/>
  <c r="I8" i="6"/>
  <c r="R8" i="6"/>
  <c r="I9" i="6"/>
  <c r="Q9" i="6"/>
  <c r="I10" i="6"/>
  <c r="Q10" i="6"/>
  <c r="I11" i="6"/>
  <c r="Q11" i="6"/>
  <c r="I12" i="6"/>
  <c r="R12" i="6"/>
  <c r="I13" i="6"/>
  <c r="S13" i="6"/>
  <c r="I14" i="6"/>
  <c r="Q14" i="6"/>
  <c r="I15" i="6"/>
  <c r="Q15" i="6"/>
  <c r="I16" i="6"/>
  <c r="R16" i="6"/>
  <c r="I17" i="6"/>
  <c r="Q17" i="6"/>
  <c r="I18" i="6"/>
  <c r="Q18" i="6"/>
  <c r="I19" i="6"/>
  <c r="Q19" i="6"/>
  <c r="I20" i="6"/>
  <c r="Q20" i="6"/>
  <c r="I21" i="6"/>
  <c r="Q21" i="6"/>
  <c r="I22" i="6"/>
  <c r="Q22" i="6"/>
  <c r="I23" i="6"/>
  <c r="Q23" i="6"/>
  <c r="I24" i="6"/>
  <c r="R24" i="6"/>
  <c r="I25" i="6"/>
  <c r="Q25" i="6"/>
  <c r="I26" i="6"/>
  <c r="Q26" i="6"/>
  <c r="I27" i="6"/>
  <c r="Q27" i="6"/>
  <c r="I28" i="6"/>
  <c r="R28" i="6"/>
  <c r="I29" i="6"/>
  <c r="S29" i="6"/>
  <c r="I30" i="6"/>
  <c r="Q30" i="6"/>
  <c r="I31" i="6"/>
  <c r="Q31" i="6"/>
  <c r="I32" i="6"/>
  <c r="R32" i="6"/>
  <c r="I33" i="6"/>
  <c r="Q33" i="6"/>
  <c r="I34" i="6"/>
  <c r="Q34" i="6"/>
  <c r="I35" i="6"/>
  <c r="Q35" i="6"/>
  <c r="I36" i="6"/>
  <c r="Q36" i="6"/>
  <c r="I37" i="6"/>
  <c r="Q37" i="6"/>
  <c r="I38" i="6"/>
  <c r="Q38" i="6"/>
  <c r="I39" i="6"/>
  <c r="Q39" i="6"/>
  <c r="I40" i="6"/>
  <c r="R40" i="6"/>
  <c r="I41" i="6"/>
  <c r="Q41" i="6"/>
  <c r="I42" i="6"/>
  <c r="Q42" i="6"/>
  <c r="I43" i="6"/>
  <c r="Q43" i="6"/>
  <c r="I44" i="6"/>
  <c r="R44" i="6"/>
  <c r="I45" i="6"/>
  <c r="S45" i="6"/>
  <c r="I46" i="6"/>
  <c r="Q46" i="6"/>
  <c r="I47" i="6"/>
  <c r="Q47" i="6"/>
  <c r="I48" i="6"/>
  <c r="R48" i="6"/>
  <c r="I49" i="6"/>
  <c r="Q49" i="6"/>
  <c r="I50" i="6"/>
  <c r="Q50" i="6"/>
  <c r="I51" i="6"/>
  <c r="Q51" i="6"/>
  <c r="I52" i="6"/>
  <c r="Q52" i="6"/>
  <c r="I53" i="6"/>
  <c r="Q53" i="6"/>
  <c r="I54" i="6"/>
  <c r="Q54" i="6"/>
  <c r="I55" i="6"/>
  <c r="Q55" i="6"/>
  <c r="I56" i="6"/>
  <c r="R56" i="6"/>
  <c r="I57" i="6"/>
  <c r="Q57" i="6"/>
  <c r="I58" i="6"/>
  <c r="Q58" i="6"/>
  <c r="I59" i="6"/>
  <c r="Q59" i="6"/>
  <c r="I60" i="6"/>
  <c r="R60" i="6"/>
  <c r="I61" i="6"/>
  <c r="S61" i="6"/>
  <c r="I62" i="6"/>
  <c r="Q62" i="6"/>
  <c r="I63" i="6"/>
  <c r="Q63" i="6"/>
  <c r="I64" i="6"/>
  <c r="R64" i="6"/>
  <c r="I65" i="6"/>
  <c r="Q65" i="6"/>
  <c r="I66" i="6"/>
  <c r="Q66" i="6"/>
  <c r="I67" i="6"/>
  <c r="Q67" i="6"/>
  <c r="I68" i="6"/>
  <c r="Q68" i="6"/>
  <c r="I69" i="6"/>
  <c r="Q69" i="6"/>
  <c r="I70" i="6"/>
  <c r="Q70" i="6"/>
  <c r="I71" i="6"/>
  <c r="Q71" i="6"/>
  <c r="I72" i="6"/>
  <c r="R72" i="6"/>
  <c r="I73" i="6"/>
  <c r="Q73" i="6"/>
  <c r="I74" i="6"/>
  <c r="Q74" i="6"/>
  <c r="I75" i="6"/>
  <c r="Q75" i="6"/>
  <c r="I76" i="6"/>
  <c r="R76" i="6"/>
  <c r="I77" i="6"/>
  <c r="S77" i="6"/>
  <c r="I78" i="6"/>
  <c r="Q78" i="6"/>
  <c r="I79" i="6"/>
  <c r="Q79" i="6"/>
  <c r="I80" i="6"/>
  <c r="R80" i="6"/>
  <c r="I81" i="6"/>
  <c r="Q81" i="6"/>
  <c r="I82" i="6"/>
  <c r="Q82" i="6"/>
  <c r="I83" i="6"/>
  <c r="Q83" i="6"/>
  <c r="I84" i="6"/>
  <c r="Q84" i="6"/>
  <c r="I85" i="6"/>
  <c r="Q85" i="6"/>
  <c r="I86" i="6"/>
  <c r="Q86" i="6"/>
  <c r="I87" i="6"/>
  <c r="Q87" i="6"/>
  <c r="I88" i="6"/>
  <c r="R88" i="6"/>
  <c r="I89" i="6"/>
  <c r="Q89" i="6"/>
  <c r="I90" i="6"/>
  <c r="Q90" i="6"/>
  <c r="I91" i="6"/>
  <c r="Q91" i="6"/>
  <c r="I92" i="6"/>
  <c r="R92" i="6"/>
  <c r="I93" i="6"/>
  <c r="S93" i="6"/>
  <c r="I94" i="6"/>
  <c r="Q94" i="6"/>
  <c r="I95" i="6"/>
  <c r="Q95" i="6"/>
  <c r="I96" i="6"/>
  <c r="R96" i="6"/>
  <c r="I97" i="6"/>
  <c r="Q97" i="6"/>
  <c r="I98" i="6"/>
  <c r="Q98" i="6"/>
  <c r="I99" i="6"/>
  <c r="Q99" i="6"/>
  <c r="I100" i="6"/>
  <c r="Q100" i="6"/>
  <c r="I101" i="6"/>
  <c r="Q101" i="6"/>
  <c r="I102" i="6"/>
  <c r="Q102" i="6"/>
  <c r="I103" i="6"/>
  <c r="Q103" i="6"/>
  <c r="I104" i="6"/>
  <c r="R104" i="6"/>
  <c r="I105" i="6"/>
  <c r="Q105" i="6"/>
  <c r="I106" i="6"/>
  <c r="Q106" i="6"/>
  <c r="I107" i="6"/>
  <c r="Q107" i="6"/>
  <c r="I108" i="6"/>
  <c r="R108" i="6"/>
  <c r="I109" i="6"/>
  <c r="S109" i="6"/>
  <c r="I110" i="6"/>
  <c r="Q110" i="6"/>
  <c r="I111" i="6"/>
  <c r="Q111" i="6"/>
  <c r="I112" i="6"/>
  <c r="R112" i="6"/>
  <c r="I113" i="6"/>
  <c r="Q113" i="6"/>
  <c r="I114" i="6"/>
  <c r="Q114" i="6"/>
  <c r="I115" i="6"/>
  <c r="Q115" i="6"/>
  <c r="I116" i="6"/>
  <c r="Q116" i="6"/>
  <c r="I117" i="6"/>
  <c r="Q117" i="6"/>
  <c r="I118" i="6"/>
  <c r="Q118" i="6"/>
  <c r="I119" i="6"/>
  <c r="Q119" i="6"/>
  <c r="I120" i="6"/>
  <c r="R120" i="6"/>
  <c r="I121" i="6"/>
  <c r="Q121" i="6"/>
  <c r="I122" i="6"/>
  <c r="Q122" i="6"/>
  <c r="I123" i="6"/>
  <c r="Q123" i="6"/>
  <c r="I124" i="6"/>
  <c r="R124" i="6"/>
  <c r="I125" i="6"/>
  <c r="S125" i="6"/>
  <c r="I126" i="6"/>
  <c r="Q126" i="6"/>
  <c r="I127" i="6"/>
  <c r="Q127" i="6"/>
  <c r="I128" i="6"/>
  <c r="R128" i="6"/>
  <c r="I129" i="6"/>
  <c r="Q129" i="6"/>
  <c r="I130" i="6"/>
  <c r="Q130" i="6"/>
  <c r="I131" i="6"/>
  <c r="Q131" i="6"/>
  <c r="I132" i="6"/>
  <c r="Q132" i="6"/>
  <c r="I133" i="6"/>
  <c r="Q133" i="6"/>
  <c r="I134" i="6"/>
  <c r="Q134" i="6"/>
  <c r="I135" i="6"/>
  <c r="Q135" i="6"/>
  <c r="I136" i="6"/>
  <c r="R136" i="6"/>
  <c r="I137" i="6"/>
  <c r="Q137" i="6"/>
  <c r="I138" i="6"/>
  <c r="Q138" i="6"/>
  <c r="I139" i="6"/>
  <c r="Q139" i="6"/>
  <c r="I140" i="6"/>
  <c r="R140" i="6"/>
  <c r="I141" i="6"/>
  <c r="S141" i="6"/>
  <c r="I142" i="6"/>
  <c r="Q142" i="6"/>
  <c r="I143" i="6"/>
  <c r="Q143" i="6"/>
  <c r="I144" i="6"/>
  <c r="R144" i="6"/>
  <c r="I145" i="6"/>
  <c r="Q145" i="6"/>
  <c r="I146" i="6"/>
  <c r="Q146" i="6"/>
  <c r="I147" i="6"/>
  <c r="Q147" i="6"/>
  <c r="I148" i="6"/>
  <c r="Q148" i="6"/>
  <c r="I149" i="6"/>
  <c r="Q149" i="6"/>
  <c r="I150" i="6"/>
  <c r="Q150" i="6"/>
  <c r="I151" i="6"/>
  <c r="Q151" i="6"/>
  <c r="I152" i="6"/>
  <c r="R152" i="6"/>
  <c r="I153" i="6"/>
  <c r="Q153" i="6"/>
  <c r="I154" i="6"/>
  <c r="Q154" i="6"/>
  <c r="I155" i="6"/>
  <c r="Q155" i="6"/>
  <c r="I156" i="6"/>
  <c r="R156" i="6"/>
  <c r="I157" i="6"/>
  <c r="S157" i="6"/>
  <c r="I158" i="6"/>
  <c r="Q158" i="6"/>
  <c r="I159" i="6"/>
  <c r="Q159" i="6"/>
  <c r="I160" i="6"/>
  <c r="R160" i="6"/>
  <c r="I161" i="6"/>
  <c r="Q161" i="6"/>
  <c r="I162" i="6"/>
  <c r="Q162" i="6"/>
  <c r="I163" i="6"/>
  <c r="Q163" i="6"/>
  <c r="I164" i="6"/>
  <c r="Q164" i="6"/>
  <c r="I165" i="6"/>
  <c r="Q165" i="6"/>
  <c r="I166" i="6"/>
  <c r="Q166" i="6"/>
  <c r="I167" i="6"/>
  <c r="Q167" i="6"/>
  <c r="I168" i="6"/>
  <c r="R168" i="6"/>
  <c r="I169" i="6"/>
  <c r="Q169" i="6"/>
  <c r="I170" i="6"/>
  <c r="Q170" i="6"/>
  <c r="I171" i="6"/>
  <c r="Q171" i="6"/>
  <c r="I172" i="6"/>
  <c r="R172" i="6"/>
  <c r="I173" i="6"/>
  <c r="S173" i="6"/>
  <c r="I174" i="6"/>
  <c r="Q174" i="6"/>
  <c r="I175" i="6"/>
  <c r="Q175" i="6"/>
  <c r="I176" i="6"/>
  <c r="R176" i="6"/>
  <c r="I177" i="6"/>
  <c r="Q177" i="6"/>
  <c r="I178" i="6"/>
  <c r="Q178" i="6"/>
  <c r="I179" i="6"/>
  <c r="Q179" i="6"/>
  <c r="I180" i="6"/>
  <c r="Q180" i="6"/>
  <c r="I181" i="6"/>
  <c r="Q181" i="6"/>
  <c r="I182" i="6"/>
  <c r="Q182" i="6"/>
  <c r="I183" i="6"/>
  <c r="Q183" i="6"/>
  <c r="I184" i="6"/>
  <c r="R184" i="6"/>
  <c r="I185" i="6"/>
  <c r="Q185" i="6"/>
  <c r="I186" i="6"/>
  <c r="Q186" i="6"/>
  <c r="I187" i="6"/>
  <c r="Q187" i="6"/>
  <c r="I188" i="6"/>
  <c r="R188" i="6"/>
  <c r="I189" i="6"/>
  <c r="S189" i="6"/>
  <c r="I190" i="6"/>
  <c r="Q190" i="6"/>
  <c r="I191" i="6"/>
  <c r="Q191" i="6"/>
  <c r="I192" i="6"/>
  <c r="R192" i="6"/>
  <c r="I193" i="6"/>
  <c r="Q193" i="6"/>
  <c r="I194" i="6"/>
  <c r="Q194" i="6"/>
  <c r="I195" i="6"/>
  <c r="Q195" i="6"/>
  <c r="I196" i="6"/>
  <c r="Q196" i="6"/>
  <c r="I197" i="6"/>
  <c r="Q197" i="6"/>
  <c r="I198" i="6"/>
  <c r="Q198" i="6"/>
  <c r="I199" i="6"/>
  <c r="Q199" i="6"/>
  <c r="I200" i="6"/>
  <c r="R200" i="6"/>
  <c r="I201" i="6"/>
  <c r="Q201" i="6"/>
  <c r="I202" i="6"/>
  <c r="Q202" i="6"/>
  <c r="I203" i="6"/>
  <c r="Q203" i="6"/>
  <c r="I204" i="6"/>
  <c r="R204" i="6"/>
  <c r="I205" i="6"/>
  <c r="S205" i="6"/>
  <c r="I206" i="6"/>
  <c r="Q206" i="6"/>
  <c r="I207" i="6"/>
  <c r="Q207" i="6"/>
  <c r="I208" i="6"/>
  <c r="R208" i="6"/>
  <c r="I209" i="6"/>
  <c r="Q209" i="6"/>
  <c r="I210" i="6"/>
  <c r="Q210" i="6"/>
  <c r="I211" i="6"/>
  <c r="Q211" i="6"/>
  <c r="I212" i="6"/>
  <c r="Q212" i="6"/>
  <c r="I213" i="6"/>
  <c r="Q213" i="6"/>
  <c r="I214" i="6"/>
  <c r="Q214" i="6"/>
  <c r="I215" i="6"/>
  <c r="Q215" i="6"/>
  <c r="I216" i="6"/>
  <c r="R216" i="6"/>
  <c r="I217" i="6"/>
  <c r="Q217" i="6"/>
  <c r="I218" i="6"/>
  <c r="Q218" i="6"/>
  <c r="I219" i="6"/>
  <c r="Q219" i="6"/>
  <c r="I220" i="6"/>
  <c r="R220" i="6"/>
  <c r="I221" i="6"/>
  <c r="S221" i="6"/>
  <c r="I222" i="6"/>
  <c r="Q222" i="6"/>
  <c r="I223" i="6"/>
  <c r="Q223" i="6"/>
  <c r="I224" i="6"/>
  <c r="R224" i="6"/>
  <c r="I225" i="6"/>
  <c r="Q225" i="6"/>
  <c r="I226" i="6"/>
  <c r="Q226" i="6"/>
  <c r="I227" i="6"/>
  <c r="Q227" i="6"/>
  <c r="I228" i="6"/>
  <c r="Q228" i="6"/>
  <c r="I229" i="6"/>
  <c r="Q229" i="6"/>
  <c r="I230" i="6"/>
  <c r="Q230" i="6"/>
  <c r="I231" i="6"/>
  <c r="Q231" i="6"/>
  <c r="I232" i="6"/>
  <c r="R232" i="6"/>
  <c r="I233" i="6"/>
  <c r="Q233" i="6"/>
  <c r="I234" i="6"/>
  <c r="Q234" i="6"/>
  <c r="I235" i="6"/>
  <c r="Q235" i="6"/>
  <c r="I236" i="6"/>
  <c r="R236" i="6"/>
  <c r="I237" i="6"/>
  <c r="S237" i="6"/>
  <c r="I238" i="6"/>
  <c r="Q238" i="6"/>
  <c r="I239" i="6"/>
  <c r="Q239" i="6"/>
  <c r="I240" i="6"/>
  <c r="R240" i="6"/>
  <c r="I241" i="6"/>
  <c r="Q241" i="6"/>
  <c r="I242" i="6"/>
  <c r="Q242" i="6"/>
  <c r="I243" i="6"/>
  <c r="Q243" i="6"/>
  <c r="I244" i="6"/>
  <c r="Q244" i="6"/>
  <c r="I245" i="6"/>
  <c r="Q245" i="6"/>
  <c r="I246" i="6"/>
  <c r="Q246" i="6"/>
  <c r="I247" i="6"/>
  <c r="Q247" i="6"/>
  <c r="I248" i="6"/>
  <c r="R248" i="6"/>
  <c r="I249" i="6"/>
  <c r="Q249" i="6"/>
  <c r="I250" i="6"/>
  <c r="Q250" i="6"/>
  <c r="I251" i="6"/>
  <c r="Q251" i="6"/>
  <c r="I252" i="6"/>
  <c r="R252" i="6"/>
  <c r="I253" i="6"/>
  <c r="S253" i="6"/>
  <c r="I254" i="6"/>
  <c r="Q254" i="6"/>
  <c r="I255" i="6"/>
  <c r="Q255" i="6"/>
  <c r="I256" i="6"/>
  <c r="R256" i="6"/>
  <c r="I257" i="6"/>
  <c r="Q257" i="6"/>
  <c r="I258" i="6"/>
  <c r="Q258" i="6"/>
  <c r="I259" i="6"/>
  <c r="Q259" i="6"/>
  <c r="I260" i="6"/>
  <c r="Q260" i="6"/>
  <c r="I261" i="6"/>
  <c r="Q261" i="6"/>
  <c r="I262" i="6"/>
  <c r="Q262" i="6"/>
  <c r="I263" i="6"/>
  <c r="Q263" i="6"/>
  <c r="I264" i="6"/>
  <c r="R264" i="6"/>
  <c r="I265" i="6"/>
  <c r="Q265" i="6"/>
  <c r="I266" i="6"/>
  <c r="Q266" i="6"/>
  <c r="I267" i="6"/>
  <c r="Q267" i="6"/>
  <c r="I268" i="6"/>
  <c r="R268" i="6"/>
  <c r="I269" i="6"/>
  <c r="S269" i="6"/>
  <c r="I270" i="6"/>
  <c r="Q270" i="6"/>
  <c r="I271" i="6"/>
  <c r="Q271" i="6"/>
  <c r="I272" i="6"/>
  <c r="R272" i="6"/>
  <c r="I273" i="6"/>
  <c r="Q273" i="6"/>
  <c r="I274" i="6"/>
  <c r="Q274" i="6"/>
  <c r="I275" i="6"/>
  <c r="Q275" i="6"/>
  <c r="I276" i="6"/>
  <c r="Q276" i="6"/>
  <c r="I277" i="6"/>
  <c r="Q277" i="6"/>
  <c r="I278" i="6"/>
  <c r="Q278" i="6"/>
  <c r="I279" i="6"/>
  <c r="Q279" i="6"/>
  <c r="I280" i="6"/>
  <c r="R280" i="6"/>
  <c r="I281" i="6"/>
  <c r="Q281" i="6"/>
  <c r="I282" i="6"/>
  <c r="Q282" i="6"/>
  <c r="I283" i="6"/>
  <c r="Q283" i="6"/>
  <c r="I284" i="6"/>
  <c r="R284" i="6"/>
  <c r="I285" i="6"/>
  <c r="S285" i="6"/>
  <c r="I286" i="6"/>
  <c r="Q286" i="6"/>
  <c r="I287" i="6"/>
  <c r="Q287" i="6"/>
  <c r="I288" i="6"/>
  <c r="R288" i="6"/>
  <c r="I289" i="6"/>
  <c r="Q289" i="6"/>
  <c r="I290" i="6"/>
  <c r="Q290" i="6"/>
  <c r="I291" i="6"/>
  <c r="Q291" i="6"/>
  <c r="I292" i="6"/>
  <c r="Q292" i="6"/>
  <c r="I293" i="6"/>
  <c r="Q293" i="6"/>
  <c r="I294" i="6"/>
  <c r="Q294" i="6"/>
  <c r="I295" i="6"/>
  <c r="Q295" i="6"/>
  <c r="I296" i="6"/>
  <c r="R296" i="6"/>
  <c r="I297" i="6"/>
  <c r="Q297" i="6"/>
  <c r="I298" i="6"/>
  <c r="Q298" i="6"/>
  <c r="I299" i="6"/>
  <c r="Q299" i="6"/>
  <c r="I300" i="6"/>
  <c r="R300" i="6"/>
  <c r="I301" i="6"/>
  <c r="S301" i="6"/>
  <c r="I302" i="6"/>
  <c r="Q302" i="6"/>
  <c r="I303" i="6"/>
  <c r="Q303" i="6"/>
  <c r="I304" i="6"/>
  <c r="R304" i="6"/>
  <c r="I305" i="6"/>
  <c r="Q305" i="6"/>
  <c r="I306" i="6"/>
  <c r="Q306" i="6"/>
  <c r="I307" i="6"/>
  <c r="Q307" i="6"/>
  <c r="I308" i="6"/>
  <c r="Q308" i="6"/>
  <c r="I309" i="6"/>
  <c r="Q309" i="6"/>
  <c r="I310" i="6"/>
  <c r="Q310" i="6"/>
  <c r="I311" i="6"/>
  <c r="Q311" i="6"/>
  <c r="I312" i="6"/>
  <c r="R312" i="6"/>
  <c r="I313" i="6"/>
  <c r="Q313" i="6"/>
  <c r="I314" i="6"/>
  <c r="Q314" i="6"/>
  <c r="I315" i="6"/>
  <c r="Q315" i="6"/>
  <c r="I316" i="6"/>
  <c r="R316" i="6"/>
  <c r="I317" i="6"/>
  <c r="S317" i="6"/>
  <c r="I318" i="6"/>
  <c r="Q318" i="6"/>
  <c r="I319" i="6"/>
  <c r="Q319" i="6"/>
  <c r="I320" i="6"/>
  <c r="R320" i="6"/>
  <c r="I321" i="6"/>
  <c r="Q321" i="6"/>
  <c r="I322" i="6"/>
  <c r="Q322" i="6"/>
  <c r="I323" i="6"/>
  <c r="Q323" i="6"/>
  <c r="I324" i="6"/>
  <c r="Q324" i="6"/>
  <c r="I325" i="6"/>
  <c r="Q325" i="6"/>
  <c r="I326" i="6"/>
  <c r="Q326" i="6"/>
  <c r="I327" i="6"/>
  <c r="Q327" i="6"/>
  <c r="I328" i="6"/>
  <c r="R328" i="6"/>
  <c r="I329" i="6"/>
  <c r="Q329" i="6"/>
  <c r="I330" i="6"/>
  <c r="Q330" i="6"/>
  <c r="I331" i="6"/>
  <c r="Q331" i="6"/>
  <c r="I332" i="6"/>
  <c r="R332" i="6"/>
  <c r="I333" i="6"/>
  <c r="S333" i="6"/>
  <c r="I334" i="6"/>
  <c r="Q334" i="6"/>
  <c r="I335" i="6"/>
  <c r="Q335" i="6"/>
  <c r="I336" i="6"/>
  <c r="R336" i="6"/>
  <c r="I337" i="6"/>
  <c r="Q337" i="6"/>
  <c r="I338" i="6"/>
  <c r="Q338" i="6"/>
  <c r="I339" i="6"/>
  <c r="Q339" i="6"/>
  <c r="I340" i="6"/>
  <c r="Q340" i="6"/>
  <c r="I341" i="6"/>
  <c r="Q341" i="6"/>
  <c r="I342" i="6"/>
  <c r="Q342" i="6"/>
  <c r="I343" i="6"/>
  <c r="Q343" i="6"/>
  <c r="I344" i="6"/>
  <c r="R344" i="6"/>
  <c r="I345" i="6"/>
  <c r="Q345" i="6"/>
  <c r="I346" i="6"/>
  <c r="Q346" i="6"/>
  <c r="I347" i="6"/>
  <c r="Q347" i="6"/>
  <c r="I348" i="6"/>
  <c r="R348" i="6"/>
  <c r="I349" i="6"/>
  <c r="S349" i="6"/>
  <c r="I350" i="6"/>
  <c r="Q350" i="6"/>
  <c r="I351" i="6"/>
  <c r="Q351" i="6"/>
  <c r="I352" i="6"/>
  <c r="R352" i="6"/>
  <c r="I353" i="6"/>
  <c r="Q353" i="6"/>
  <c r="I354" i="6"/>
  <c r="Q354" i="6"/>
  <c r="I355" i="6"/>
  <c r="Q355" i="6"/>
  <c r="I356" i="6"/>
  <c r="Q356" i="6"/>
  <c r="I357" i="6"/>
  <c r="Q357" i="6"/>
  <c r="I358" i="6"/>
  <c r="Q358" i="6"/>
  <c r="I359" i="6"/>
  <c r="Q359" i="6"/>
  <c r="I360" i="6"/>
  <c r="R360" i="6"/>
  <c r="I361" i="6"/>
  <c r="Q361" i="6"/>
  <c r="I362" i="6"/>
  <c r="Q362" i="6"/>
  <c r="I363" i="6"/>
  <c r="Q363" i="6"/>
  <c r="I364" i="6"/>
  <c r="R364" i="6"/>
  <c r="I365" i="6"/>
  <c r="S365" i="6"/>
  <c r="I366" i="6"/>
  <c r="Q366" i="6"/>
  <c r="I367" i="6"/>
  <c r="Q367" i="6"/>
  <c r="I368" i="6"/>
  <c r="R368" i="6"/>
  <c r="I369" i="6"/>
  <c r="Q369" i="6"/>
  <c r="I370" i="6"/>
  <c r="Q370" i="6"/>
  <c r="I371" i="6"/>
  <c r="Q371" i="6"/>
  <c r="I372" i="6"/>
  <c r="Q372" i="6"/>
  <c r="I373" i="6"/>
  <c r="Q373" i="6"/>
  <c r="I374" i="6"/>
  <c r="Q374" i="6"/>
  <c r="I375" i="6"/>
  <c r="Q375" i="6"/>
  <c r="I376" i="6"/>
  <c r="R376" i="6"/>
  <c r="I377" i="6"/>
  <c r="Q377" i="6"/>
  <c r="I378" i="6"/>
  <c r="Q378" i="6"/>
  <c r="I379" i="6"/>
  <c r="Q379" i="6"/>
  <c r="I380" i="6"/>
  <c r="R380" i="6"/>
  <c r="I381" i="6"/>
  <c r="S381" i="6"/>
  <c r="I382" i="6"/>
  <c r="Q382" i="6"/>
  <c r="I383" i="6"/>
  <c r="Q383" i="6"/>
  <c r="I384" i="6"/>
  <c r="R384" i="6"/>
  <c r="I385" i="6"/>
  <c r="Q385" i="6"/>
  <c r="I386" i="6"/>
  <c r="Q386" i="6"/>
  <c r="I387" i="6"/>
  <c r="Q387" i="6"/>
  <c r="I388" i="6"/>
  <c r="Q388" i="6"/>
  <c r="I389" i="6"/>
  <c r="Q389" i="6"/>
  <c r="I390" i="6"/>
  <c r="Q390" i="6"/>
  <c r="I391" i="6"/>
  <c r="Q391" i="6"/>
  <c r="I392" i="6"/>
  <c r="R392" i="6"/>
  <c r="I393" i="6"/>
  <c r="Q393" i="6"/>
  <c r="I394" i="6"/>
  <c r="Q394" i="6"/>
  <c r="I395" i="6"/>
  <c r="Q395" i="6"/>
  <c r="I396" i="6"/>
  <c r="R396" i="6"/>
  <c r="I397" i="6"/>
  <c r="S397" i="6"/>
  <c r="I398" i="6"/>
  <c r="Q398" i="6"/>
  <c r="I399" i="6"/>
  <c r="Q399" i="6"/>
  <c r="I400" i="6"/>
  <c r="R400" i="6"/>
  <c r="I401" i="6"/>
  <c r="Q401" i="6"/>
  <c r="I402" i="6"/>
  <c r="Q402" i="6"/>
  <c r="I403" i="6"/>
  <c r="Q403" i="6"/>
  <c r="I404" i="6"/>
  <c r="Q404" i="6"/>
  <c r="I405" i="6"/>
  <c r="Q405" i="6"/>
  <c r="I406" i="6"/>
  <c r="Q406" i="6"/>
  <c r="I407" i="6"/>
  <c r="Q407" i="6"/>
  <c r="I408" i="6"/>
  <c r="R408" i="6"/>
  <c r="I409" i="6"/>
  <c r="Q409" i="6"/>
  <c r="I410" i="6"/>
  <c r="Q410" i="6"/>
  <c r="I411" i="6"/>
  <c r="Q411" i="6"/>
  <c r="I412" i="6"/>
  <c r="R412" i="6"/>
  <c r="I413" i="6"/>
  <c r="S413" i="6"/>
  <c r="I415" i="6"/>
  <c r="Q415" i="6"/>
  <c r="I416" i="6"/>
  <c r="Q416" i="6"/>
  <c r="I417" i="6"/>
  <c r="R417" i="6"/>
  <c r="I418" i="6"/>
  <c r="Q418" i="6"/>
  <c r="I419" i="6"/>
  <c r="Q419" i="6"/>
  <c r="I420" i="6"/>
  <c r="Q420" i="6"/>
  <c r="I421" i="6"/>
  <c r="Q421" i="6"/>
  <c r="I422" i="6"/>
  <c r="Q422" i="6"/>
  <c r="I2" i="6"/>
  <c r="S2" i="6"/>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B422" i="6"/>
  <c r="B421" i="6"/>
  <c r="B420" i="6"/>
  <c r="B419" i="6"/>
  <c r="B418" i="6"/>
  <c r="B417" i="6"/>
  <c r="B416" i="6"/>
  <c r="B415" i="6"/>
  <c r="B413" i="6"/>
  <c r="B412" i="6"/>
  <c r="B411" i="6"/>
  <c r="B410" i="6"/>
  <c r="B409" i="6"/>
  <c r="B408" i="6"/>
  <c r="B407" i="6"/>
  <c r="B406" i="6"/>
  <c r="B405" i="6"/>
  <c r="B404" i="6"/>
  <c r="B403" i="6"/>
  <c r="B402" i="6"/>
  <c r="B401" i="6"/>
  <c r="B400" i="6"/>
  <c r="B399" i="6"/>
  <c r="B398" i="6"/>
  <c r="B397" i="6"/>
  <c r="B396" i="6"/>
  <c r="B395" i="6"/>
  <c r="B394" i="6"/>
  <c r="B393" i="6"/>
  <c r="B392" i="6"/>
  <c r="B391" i="6"/>
  <c r="B390" i="6"/>
  <c r="B389" i="6"/>
  <c r="B388" i="6"/>
  <c r="B387" i="6"/>
  <c r="B386" i="6"/>
  <c r="B385" i="6"/>
  <c r="B384" i="6"/>
  <c r="B383" i="6"/>
  <c r="B382" i="6"/>
  <c r="B381" i="6"/>
  <c r="B380" i="6"/>
  <c r="B379" i="6"/>
  <c r="B378" i="6"/>
  <c r="B377" i="6"/>
  <c r="B376" i="6"/>
  <c r="B375" i="6"/>
  <c r="B374" i="6"/>
  <c r="B373" i="6"/>
  <c r="B372" i="6"/>
  <c r="B371" i="6"/>
  <c r="B370" i="6"/>
  <c r="B369" i="6"/>
  <c r="B368" i="6"/>
  <c r="B367" i="6"/>
  <c r="B366" i="6"/>
  <c r="B365" i="6"/>
  <c r="B364" i="6"/>
  <c r="B363" i="6"/>
  <c r="B362" i="6"/>
  <c r="B361" i="6"/>
  <c r="B360" i="6"/>
  <c r="B359" i="6"/>
  <c r="B358" i="6"/>
  <c r="B357" i="6"/>
  <c r="B356" i="6"/>
  <c r="B355" i="6"/>
  <c r="B354" i="6"/>
  <c r="B353" i="6"/>
  <c r="B352" i="6"/>
  <c r="B351" i="6"/>
  <c r="B350" i="6"/>
  <c r="B349" i="6"/>
  <c r="B348" i="6"/>
  <c r="B347" i="6"/>
  <c r="B346" i="6"/>
  <c r="B345" i="6"/>
  <c r="B344" i="6"/>
  <c r="B343" i="6"/>
  <c r="B342" i="6"/>
  <c r="B341" i="6"/>
  <c r="B340" i="6"/>
  <c r="B339" i="6"/>
  <c r="B338" i="6"/>
  <c r="B337" i="6"/>
  <c r="B336" i="6"/>
  <c r="B335" i="6"/>
  <c r="B334" i="6"/>
  <c r="B333" i="6"/>
  <c r="B332" i="6"/>
  <c r="B331" i="6"/>
  <c r="B330" i="6"/>
  <c r="B329" i="6"/>
  <c r="B328" i="6"/>
  <c r="B327" i="6"/>
  <c r="B326" i="6"/>
  <c r="B325" i="6"/>
  <c r="B324" i="6"/>
  <c r="B323" i="6"/>
  <c r="B322" i="6"/>
  <c r="B321" i="6"/>
  <c r="B320" i="6"/>
  <c r="B319" i="6"/>
  <c r="B318" i="6"/>
  <c r="B317" i="6"/>
  <c r="B316" i="6"/>
  <c r="B315" i="6"/>
  <c r="B314" i="6"/>
  <c r="B313" i="6"/>
  <c r="B312" i="6"/>
  <c r="B311" i="6"/>
  <c r="B310" i="6"/>
  <c r="B309" i="6"/>
  <c r="B308" i="6"/>
  <c r="B307" i="6"/>
  <c r="B306" i="6"/>
  <c r="B305" i="6"/>
  <c r="B304" i="6"/>
  <c r="B303" i="6"/>
  <c r="B302" i="6"/>
  <c r="B301" i="6"/>
  <c r="B300" i="6"/>
  <c r="B299" i="6"/>
  <c r="B298" i="6"/>
  <c r="B297" i="6"/>
  <c r="B296" i="6"/>
  <c r="B295" i="6"/>
  <c r="B294" i="6"/>
  <c r="B293" i="6"/>
  <c r="B292" i="6"/>
  <c r="B291" i="6"/>
  <c r="B290" i="6"/>
  <c r="B289" i="6"/>
  <c r="B288" i="6"/>
  <c r="B287" i="6"/>
  <c r="B286" i="6"/>
  <c r="B285" i="6"/>
  <c r="B284" i="6"/>
  <c r="B283" i="6"/>
  <c r="B282" i="6"/>
  <c r="B281" i="6"/>
  <c r="B280" i="6"/>
  <c r="B279" i="6"/>
  <c r="B278" i="6"/>
  <c r="B277" i="6"/>
  <c r="B276" i="6"/>
  <c r="B275" i="6"/>
  <c r="B274" i="6"/>
  <c r="B273" i="6"/>
  <c r="B272" i="6"/>
  <c r="B271" i="6"/>
  <c r="B270" i="6"/>
  <c r="B269" i="6"/>
  <c r="B268" i="6"/>
  <c r="B267" i="6"/>
  <c r="B266" i="6"/>
  <c r="B265" i="6"/>
  <c r="B264" i="6"/>
  <c r="B263" i="6"/>
  <c r="B262" i="6"/>
  <c r="B261" i="6"/>
  <c r="B260" i="6"/>
  <c r="B259" i="6"/>
  <c r="B258" i="6"/>
  <c r="B257" i="6"/>
  <c r="B256" i="6"/>
  <c r="B255" i="6"/>
  <c r="B254" i="6"/>
  <c r="B253" i="6"/>
  <c r="B252" i="6"/>
  <c r="B251" i="6"/>
  <c r="B250" i="6"/>
  <c r="B249" i="6"/>
  <c r="B248" i="6"/>
  <c r="B247" i="6"/>
  <c r="B246" i="6"/>
  <c r="B245" i="6"/>
  <c r="B244" i="6"/>
  <c r="B243" i="6"/>
  <c r="B242" i="6"/>
  <c r="B241" i="6"/>
  <c r="B240" i="6"/>
  <c r="B239" i="6"/>
  <c r="B238" i="6"/>
  <c r="B237" i="6"/>
  <c r="B236" i="6"/>
  <c r="B235" i="6"/>
  <c r="B234" i="6"/>
  <c r="B233" i="6"/>
  <c r="B232" i="6"/>
  <c r="B231" i="6"/>
  <c r="B230" i="6"/>
  <c r="B229" i="6"/>
  <c r="B228" i="6"/>
  <c r="B227" i="6"/>
  <c r="B226" i="6"/>
  <c r="B225" i="6"/>
  <c r="B224" i="6"/>
  <c r="B223" i="6"/>
  <c r="B222" i="6"/>
  <c r="B221" i="6"/>
  <c r="B220" i="6"/>
  <c r="B219" i="6"/>
  <c r="B218" i="6"/>
  <c r="B217" i="6"/>
  <c r="B216" i="6"/>
  <c r="B215" i="6"/>
  <c r="B214" i="6"/>
  <c r="B213" i="6"/>
  <c r="B212" i="6"/>
  <c r="B211" i="6"/>
  <c r="B210" i="6"/>
  <c r="B209" i="6"/>
  <c r="B208" i="6"/>
  <c r="B207" i="6"/>
  <c r="B206" i="6"/>
  <c r="B205" i="6"/>
  <c r="B204" i="6"/>
  <c r="B203" i="6"/>
  <c r="B202" i="6"/>
  <c r="B201" i="6"/>
  <c r="B200" i="6"/>
  <c r="B199" i="6"/>
  <c r="B198" i="6"/>
  <c r="B197" i="6"/>
  <c r="B196" i="6"/>
  <c r="B195" i="6"/>
  <c r="B194" i="6"/>
  <c r="B193" i="6"/>
  <c r="B192" i="6"/>
  <c r="B191" i="6"/>
  <c r="B190" i="6"/>
  <c r="B189" i="6"/>
  <c r="B188" i="6"/>
  <c r="B187" i="6"/>
  <c r="B186" i="6"/>
  <c r="B185" i="6"/>
  <c r="B184" i="6"/>
  <c r="B183" i="6"/>
  <c r="B182" i="6"/>
  <c r="B181" i="6"/>
  <c r="B180" i="6"/>
  <c r="B179" i="6"/>
  <c r="B178" i="6"/>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3" i="6"/>
  <c r="B2" i="6"/>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R425" i="6"/>
  <c r="R424" i="6"/>
  <c r="S424" i="6"/>
  <c r="U424" i="6"/>
  <c r="W424" i="6"/>
  <c r="Q423" i="6"/>
  <c r="T423" i="6"/>
  <c r="Q426" i="6"/>
  <c r="V423" i="6"/>
  <c r="V424" i="6"/>
  <c r="R426" i="6"/>
  <c r="R423" i="6"/>
  <c r="T426" i="6"/>
  <c r="U426" i="6"/>
  <c r="V426" i="6"/>
  <c r="U423" i="6"/>
  <c r="Q425" i="6"/>
  <c r="T425" i="6"/>
  <c r="U425" i="6"/>
  <c r="Q427" i="6"/>
  <c r="V425" i="6"/>
  <c r="R427" i="6"/>
  <c r="T427" i="6"/>
  <c r="U427" i="6"/>
  <c r="V427" i="6"/>
  <c r="T414" i="6"/>
  <c r="V414" i="6"/>
  <c r="Q414" i="6"/>
  <c r="R414" i="6"/>
  <c r="U414" i="6"/>
  <c r="T3" i="6"/>
  <c r="R245" i="6"/>
  <c r="R113" i="6"/>
  <c r="R33" i="6"/>
  <c r="R17" i="6"/>
  <c r="V406" i="6"/>
  <c r="U305" i="6"/>
  <c r="V311" i="6"/>
  <c r="R177" i="6"/>
  <c r="R149" i="6"/>
  <c r="R145" i="6"/>
  <c r="R117" i="6"/>
  <c r="V315" i="6"/>
  <c r="V303" i="6"/>
  <c r="R49" i="6"/>
  <c r="R21" i="6"/>
  <c r="R373" i="6"/>
  <c r="R305" i="6"/>
  <c r="R418" i="6"/>
  <c r="R289" i="6"/>
  <c r="R161" i="6"/>
  <c r="S406" i="6"/>
  <c r="S278" i="6"/>
  <c r="S150" i="6"/>
  <c r="S22" i="6"/>
  <c r="R405" i="6"/>
  <c r="R277" i="6"/>
  <c r="R401" i="6"/>
  <c r="R273" i="6"/>
  <c r="S374" i="6"/>
  <c r="S246" i="6"/>
  <c r="S118" i="6"/>
  <c r="R369" i="6"/>
  <c r="R241" i="6"/>
  <c r="S362" i="6"/>
  <c r="S234" i="6"/>
  <c r="S106" i="6"/>
  <c r="S358" i="6"/>
  <c r="S230" i="6"/>
  <c r="S102" i="6"/>
  <c r="R357" i="6"/>
  <c r="R229" i="6"/>
  <c r="R101" i="6"/>
  <c r="R353" i="6"/>
  <c r="R225" i="6"/>
  <c r="R97" i="6"/>
  <c r="W422" i="6"/>
  <c r="Q332" i="6"/>
  <c r="Q204" i="6"/>
  <c r="Q76" i="6"/>
  <c r="V422" i="6"/>
  <c r="S330" i="6"/>
  <c r="S202" i="6"/>
  <c r="S74" i="6"/>
  <c r="U422" i="6"/>
  <c r="R325" i="6"/>
  <c r="R197" i="6"/>
  <c r="R69" i="6"/>
  <c r="R321" i="6"/>
  <c r="R193" i="6"/>
  <c r="R65" i="6"/>
  <c r="V365" i="6"/>
  <c r="V307" i="6"/>
  <c r="W205" i="6"/>
  <c r="W197" i="6"/>
  <c r="W193" i="6"/>
  <c r="W189" i="6"/>
  <c r="W185" i="6"/>
  <c r="W181" i="6"/>
  <c r="W177" i="6"/>
  <c r="W173" i="6"/>
  <c r="W169" i="6"/>
  <c r="W165" i="6"/>
  <c r="W161" i="6"/>
  <c r="W157" i="6"/>
  <c r="W153" i="6"/>
  <c r="W149" i="6"/>
  <c r="W145" i="6"/>
  <c r="W141" i="6"/>
  <c r="W137" i="6"/>
  <c r="W133" i="6"/>
  <c r="W129" i="6"/>
  <c r="W125" i="6"/>
  <c r="W121" i="6"/>
  <c r="W117" i="6"/>
  <c r="W113" i="6"/>
  <c r="W109" i="6"/>
  <c r="W105" i="6"/>
  <c r="W101" i="6"/>
  <c r="W97" i="6"/>
  <c r="W93" i="6"/>
  <c r="W89" i="6"/>
  <c r="W85" i="6"/>
  <c r="W81" i="6"/>
  <c r="W77" i="6"/>
  <c r="W73" i="6"/>
  <c r="W69" i="6"/>
  <c r="W65" i="6"/>
  <c r="W61" i="6"/>
  <c r="W57" i="6"/>
  <c r="W53" i="6"/>
  <c r="W49" i="6"/>
  <c r="W45" i="6"/>
  <c r="W41" i="6"/>
  <c r="W37" i="6"/>
  <c r="W33" i="6"/>
  <c r="W24" i="6"/>
  <c r="W6" i="6"/>
  <c r="W209" i="6"/>
  <c r="U415" i="6"/>
  <c r="U373" i="6"/>
  <c r="U361" i="6"/>
  <c r="U315" i="6"/>
  <c r="U311" i="6"/>
  <c r="U307" i="6"/>
  <c r="U303" i="6"/>
  <c r="U299" i="6"/>
  <c r="U295" i="6"/>
  <c r="V221" i="6"/>
  <c r="V217" i="6"/>
  <c r="V213" i="6"/>
  <c r="V209" i="6"/>
  <c r="V205" i="6"/>
  <c r="V201" i="6"/>
  <c r="V197" i="6"/>
  <c r="V193" i="6"/>
  <c r="V189" i="6"/>
  <c r="V185" i="6"/>
  <c r="V181" i="6"/>
  <c r="V177" i="6"/>
  <c r="V173" i="6"/>
  <c r="V169" i="6"/>
  <c r="V165" i="6"/>
  <c r="V161" i="6"/>
  <c r="V157" i="6"/>
  <c r="V153" i="6"/>
  <c r="V149" i="6"/>
  <c r="V145" i="6"/>
  <c r="V141" i="6"/>
  <c r="V137" i="6"/>
  <c r="V133" i="6"/>
  <c r="V129" i="6"/>
  <c r="V125" i="6"/>
  <c r="V121" i="6"/>
  <c r="V117" i="6"/>
  <c r="V113" i="6"/>
  <c r="V109" i="6"/>
  <c r="V105" i="6"/>
  <c r="V101" i="6"/>
  <c r="V97" i="6"/>
  <c r="V93" i="6"/>
  <c r="V89" i="6"/>
  <c r="V85" i="6"/>
  <c r="V81" i="6"/>
  <c r="V77" i="6"/>
  <c r="V73" i="6"/>
  <c r="V69" i="6"/>
  <c r="V65" i="6"/>
  <c r="V61" i="6"/>
  <c r="V57" i="6"/>
  <c r="V53" i="6"/>
  <c r="V49" i="6"/>
  <c r="V45" i="6"/>
  <c r="V41" i="6"/>
  <c r="V37" i="6"/>
  <c r="V33" i="6"/>
  <c r="V24" i="6"/>
  <c r="V6" i="6"/>
  <c r="W213" i="6"/>
  <c r="U365" i="6"/>
  <c r="T415" i="6"/>
  <c r="T373" i="6"/>
  <c r="T369" i="6"/>
  <c r="T365" i="6"/>
  <c r="T361" i="6"/>
  <c r="T315" i="6"/>
  <c r="T311" i="6"/>
  <c r="T307" i="6"/>
  <c r="T303" i="6"/>
  <c r="T299" i="6"/>
  <c r="T295" i="6"/>
  <c r="U221" i="6"/>
  <c r="U217" i="6"/>
  <c r="U213" i="6"/>
  <c r="U209" i="6"/>
  <c r="U205" i="6"/>
  <c r="U201" i="6"/>
  <c r="U197" i="6"/>
  <c r="U193" i="6"/>
  <c r="U189" i="6"/>
  <c r="U185" i="6"/>
  <c r="U181" i="6"/>
  <c r="U177" i="6"/>
  <c r="U173" i="6"/>
  <c r="U169" i="6"/>
  <c r="U165" i="6"/>
  <c r="U161" i="6"/>
  <c r="U157" i="6"/>
  <c r="U153" i="6"/>
  <c r="U149" i="6"/>
  <c r="U145" i="6"/>
  <c r="U141" i="6"/>
  <c r="U137" i="6"/>
  <c r="U133" i="6"/>
  <c r="U129" i="6"/>
  <c r="U125" i="6"/>
  <c r="U121" i="6"/>
  <c r="U117" i="6"/>
  <c r="U113" i="6"/>
  <c r="U109" i="6"/>
  <c r="U105" i="6"/>
  <c r="U101" i="6"/>
  <c r="U97" i="6"/>
  <c r="U93" i="6"/>
  <c r="U89" i="6"/>
  <c r="U85" i="6"/>
  <c r="U81" i="6"/>
  <c r="U77" i="6"/>
  <c r="U73" i="6"/>
  <c r="U69" i="6"/>
  <c r="U65" i="6"/>
  <c r="U61" i="6"/>
  <c r="U57" i="6"/>
  <c r="U53" i="6"/>
  <c r="U49" i="6"/>
  <c r="U45" i="6"/>
  <c r="U41" i="6"/>
  <c r="U37" i="6"/>
  <c r="U33" i="6"/>
  <c r="U24" i="6"/>
  <c r="U6" i="6"/>
  <c r="W201" i="6"/>
  <c r="U369" i="6"/>
  <c r="W421" i="6"/>
  <c r="W376" i="6"/>
  <c r="W372" i="6"/>
  <c r="W368" i="6"/>
  <c r="W364" i="6"/>
  <c r="W318" i="6"/>
  <c r="W314" i="6"/>
  <c r="W310" i="6"/>
  <c r="W306" i="6"/>
  <c r="W302" i="6"/>
  <c r="W298" i="6"/>
  <c r="V273" i="6"/>
  <c r="T221" i="6"/>
  <c r="T217" i="6"/>
  <c r="T213" i="6"/>
  <c r="T209" i="6"/>
  <c r="T205" i="6"/>
  <c r="T201" i="6"/>
  <c r="T197" i="6"/>
  <c r="T193" i="6"/>
  <c r="T189" i="6"/>
  <c r="T185" i="6"/>
  <c r="T181" i="6"/>
  <c r="T177" i="6"/>
  <c r="T173" i="6"/>
  <c r="T169" i="6"/>
  <c r="T165" i="6"/>
  <c r="T161" i="6"/>
  <c r="T157" i="6"/>
  <c r="T153" i="6"/>
  <c r="T149" i="6"/>
  <c r="T145" i="6"/>
  <c r="T141" i="6"/>
  <c r="T137" i="6"/>
  <c r="T133" i="6"/>
  <c r="T129" i="6"/>
  <c r="T125" i="6"/>
  <c r="T121" i="6"/>
  <c r="T117" i="6"/>
  <c r="T113" i="6"/>
  <c r="T109" i="6"/>
  <c r="T105" i="6"/>
  <c r="T101" i="6"/>
  <c r="T97" i="6"/>
  <c r="T93" i="6"/>
  <c r="T89" i="6"/>
  <c r="T85" i="6"/>
  <c r="T81" i="6"/>
  <c r="T77" i="6"/>
  <c r="T73" i="6"/>
  <c r="T69" i="6"/>
  <c r="T65" i="6"/>
  <c r="T61" i="6"/>
  <c r="T57" i="6"/>
  <c r="T53" i="6"/>
  <c r="T49" i="6"/>
  <c r="T45" i="6"/>
  <c r="T41" i="6"/>
  <c r="T37" i="6"/>
  <c r="T33" i="6"/>
  <c r="T24" i="6"/>
  <c r="T6" i="6"/>
  <c r="V295" i="6"/>
  <c r="V372" i="6"/>
  <c r="V302" i="6"/>
  <c r="W208" i="6"/>
  <c r="W184" i="6"/>
  <c r="W168" i="6"/>
  <c r="W156" i="6"/>
  <c r="W128" i="6"/>
  <c r="W100" i="6"/>
  <c r="W88" i="6"/>
  <c r="W76" i="6"/>
  <c r="W64" i="6"/>
  <c r="W52" i="6"/>
  <c r="W40" i="6"/>
  <c r="W5" i="6"/>
  <c r="U421" i="6"/>
  <c r="U376" i="6"/>
  <c r="U372" i="6"/>
  <c r="U368" i="6"/>
  <c r="U364" i="6"/>
  <c r="U318" i="6"/>
  <c r="U314" i="6"/>
  <c r="U310" i="6"/>
  <c r="U306" i="6"/>
  <c r="U302" i="6"/>
  <c r="U298" i="6"/>
  <c r="V224" i="6"/>
  <c r="V220" i="6"/>
  <c r="V216" i="6"/>
  <c r="V212" i="6"/>
  <c r="V208" i="6"/>
  <c r="V204" i="6"/>
  <c r="V200" i="6"/>
  <c r="V196" i="6"/>
  <c r="V192" i="6"/>
  <c r="V188" i="6"/>
  <c r="V184" i="6"/>
  <c r="V180" i="6"/>
  <c r="V176" i="6"/>
  <c r="V172" i="6"/>
  <c r="V168" i="6"/>
  <c r="V164" i="6"/>
  <c r="V160" i="6"/>
  <c r="V156" i="6"/>
  <c r="V152" i="6"/>
  <c r="V148" i="6"/>
  <c r="V144" i="6"/>
  <c r="V140" i="6"/>
  <c r="V136" i="6"/>
  <c r="V132" i="6"/>
  <c r="V128" i="6"/>
  <c r="V124" i="6"/>
  <c r="V120" i="6"/>
  <c r="V116" i="6"/>
  <c r="V112" i="6"/>
  <c r="V108" i="6"/>
  <c r="V104" i="6"/>
  <c r="V100" i="6"/>
  <c r="V96" i="6"/>
  <c r="V92" i="6"/>
  <c r="V88" i="6"/>
  <c r="V84" i="6"/>
  <c r="V80" i="6"/>
  <c r="V76" i="6"/>
  <c r="V72" i="6"/>
  <c r="V68" i="6"/>
  <c r="V64" i="6"/>
  <c r="V60" i="6"/>
  <c r="V56" i="6"/>
  <c r="V52" i="6"/>
  <c r="V48" i="6"/>
  <c r="V44" i="6"/>
  <c r="V40" i="6"/>
  <c r="V36" i="6"/>
  <c r="V32" i="6"/>
  <c r="V9" i="6"/>
  <c r="V5" i="6"/>
  <c r="V373" i="6"/>
  <c r="V364" i="6"/>
  <c r="W224" i="6"/>
  <c r="W200" i="6"/>
  <c r="W180" i="6"/>
  <c r="W164" i="6"/>
  <c r="W148" i="6"/>
  <c r="W120" i="6"/>
  <c r="W92" i="6"/>
  <c r="W80" i="6"/>
  <c r="W68" i="6"/>
  <c r="W56" i="6"/>
  <c r="W44" i="6"/>
  <c r="W9" i="6"/>
  <c r="T421" i="6"/>
  <c r="T376" i="6"/>
  <c r="T372" i="6"/>
  <c r="T368" i="6"/>
  <c r="T364" i="6"/>
  <c r="T318" i="6"/>
  <c r="T314" i="6"/>
  <c r="T310" i="6"/>
  <c r="T306" i="6"/>
  <c r="T302" i="6"/>
  <c r="T298" i="6"/>
  <c r="U224" i="6"/>
  <c r="U220" i="6"/>
  <c r="U216" i="6"/>
  <c r="U212" i="6"/>
  <c r="U208" i="6"/>
  <c r="U204" i="6"/>
  <c r="U200" i="6"/>
  <c r="U196" i="6"/>
  <c r="U192" i="6"/>
  <c r="U188" i="6"/>
  <c r="U184" i="6"/>
  <c r="U180" i="6"/>
  <c r="U176" i="6"/>
  <c r="U172" i="6"/>
  <c r="U168" i="6"/>
  <c r="U164" i="6"/>
  <c r="U160" i="6"/>
  <c r="U156" i="6"/>
  <c r="U152" i="6"/>
  <c r="U148" i="6"/>
  <c r="U144" i="6"/>
  <c r="U140" i="6"/>
  <c r="U136" i="6"/>
  <c r="U132" i="6"/>
  <c r="U128" i="6"/>
  <c r="U124" i="6"/>
  <c r="U120" i="6"/>
  <c r="U116" i="6"/>
  <c r="U112" i="6"/>
  <c r="U108" i="6"/>
  <c r="U104" i="6"/>
  <c r="U100" i="6"/>
  <c r="U96" i="6"/>
  <c r="U92" i="6"/>
  <c r="U88" i="6"/>
  <c r="U84" i="6"/>
  <c r="U80" i="6"/>
  <c r="U76" i="6"/>
  <c r="U72" i="6"/>
  <c r="U68" i="6"/>
  <c r="U64" i="6"/>
  <c r="U60" i="6"/>
  <c r="U56" i="6"/>
  <c r="U52" i="6"/>
  <c r="U48" i="6"/>
  <c r="U44" i="6"/>
  <c r="U40" i="6"/>
  <c r="U36" i="6"/>
  <c r="U32" i="6"/>
  <c r="U9" i="6"/>
  <c r="U5" i="6"/>
  <c r="V361" i="6"/>
  <c r="V376" i="6"/>
  <c r="V310" i="6"/>
  <c r="W220" i="6"/>
  <c r="W196" i="6"/>
  <c r="W172" i="6"/>
  <c r="W160" i="6"/>
  <c r="W140" i="6"/>
  <c r="W116" i="6"/>
  <c r="W96" i="6"/>
  <c r="W84" i="6"/>
  <c r="W72" i="6"/>
  <c r="W60" i="6"/>
  <c r="W48" i="6"/>
  <c r="W36" i="6"/>
  <c r="W32" i="6"/>
  <c r="W419" i="6"/>
  <c r="W375" i="6"/>
  <c r="W371" i="6"/>
  <c r="W367" i="6"/>
  <c r="W363" i="6"/>
  <c r="W317" i="6"/>
  <c r="W313" i="6"/>
  <c r="W309" i="6"/>
  <c r="W305" i="6"/>
  <c r="W301" i="6"/>
  <c r="W297" i="6"/>
  <c r="T224" i="6"/>
  <c r="T220" i="6"/>
  <c r="T216" i="6"/>
  <c r="T212" i="6"/>
  <c r="T208" i="6"/>
  <c r="T204" i="6"/>
  <c r="T200" i="6"/>
  <c r="T196" i="6"/>
  <c r="T192" i="6"/>
  <c r="T188" i="6"/>
  <c r="T184" i="6"/>
  <c r="T180" i="6"/>
  <c r="T176" i="6"/>
  <c r="T172" i="6"/>
  <c r="T168" i="6"/>
  <c r="T164" i="6"/>
  <c r="T160" i="6"/>
  <c r="T156" i="6"/>
  <c r="T152" i="6"/>
  <c r="T148" i="6"/>
  <c r="T144" i="6"/>
  <c r="T140" i="6"/>
  <c r="T136" i="6"/>
  <c r="T132" i="6"/>
  <c r="T128" i="6"/>
  <c r="T124" i="6"/>
  <c r="T120" i="6"/>
  <c r="T116" i="6"/>
  <c r="T112" i="6"/>
  <c r="T108" i="6"/>
  <c r="T104" i="6"/>
  <c r="T100" i="6"/>
  <c r="T96" i="6"/>
  <c r="T92" i="6"/>
  <c r="T88" i="6"/>
  <c r="T84" i="6"/>
  <c r="T80" i="6"/>
  <c r="T76" i="6"/>
  <c r="T72" i="6"/>
  <c r="T68" i="6"/>
  <c r="T64" i="6"/>
  <c r="T60" i="6"/>
  <c r="T56" i="6"/>
  <c r="T52" i="6"/>
  <c r="T48" i="6"/>
  <c r="T44" i="6"/>
  <c r="T40" i="6"/>
  <c r="T36" i="6"/>
  <c r="T32" i="6"/>
  <c r="T9" i="6"/>
  <c r="T5" i="6"/>
  <c r="W144" i="6"/>
  <c r="V371" i="6"/>
  <c r="V367" i="6"/>
  <c r="V363" i="6"/>
  <c r="V317" i="6"/>
  <c r="V313" i="6"/>
  <c r="V309" i="6"/>
  <c r="V305" i="6"/>
  <c r="V301" i="6"/>
  <c r="V297" i="6"/>
  <c r="W223" i="6"/>
  <c r="W219" i="6"/>
  <c r="W215" i="6"/>
  <c r="W211" i="6"/>
  <c r="W207" i="6"/>
  <c r="W203" i="6"/>
  <c r="W199" i="6"/>
  <c r="W195" i="6"/>
  <c r="W191" i="6"/>
  <c r="W187" i="6"/>
  <c r="W183" i="6"/>
  <c r="W179" i="6"/>
  <c r="W175" i="6"/>
  <c r="W171" i="6"/>
  <c r="W167" i="6"/>
  <c r="W163" i="6"/>
  <c r="W159" i="6"/>
  <c r="W155" i="6"/>
  <c r="W151" i="6"/>
  <c r="W147" i="6"/>
  <c r="W143" i="6"/>
  <c r="W139" i="6"/>
  <c r="W135" i="6"/>
  <c r="W131" i="6"/>
  <c r="W127" i="6"/>
  <c r="W123" i="6"/>
  <c r="W119" i="6"/>
  <c r="W115" i="6"/>
  <c r="W111" i="6"/>
  <c r="W107" i="6"/>
  <c r="W103" i="6"/>
  <c r="W99" i="6"/>
  <c r="W95" i="6"/>
  <c r="W91" i="6"/>
  <c r="W87" i="6"/>
  <c r="W83" i="6"/>
  <c r="W79" i="6"/>
  <c r="W75" i="6"/>
  <c r="W71" i="6"/>
  <c r="W67" i="6"/>
  <c r="W63" i="6"/>
  <c r="W59" i="6"/>
  <c r="W55" i="6"/>
  <c r="W51" i="6"/>
  <c r="W47" i="6"/>
  <c r="W43" i="6"/>
  <c r="W39" i="6"/>
  <c r="W35" i="6"/>
  <c r="W31" i="6"/>
  <c r="W8" i="6"/>
  <c r="W4" i="6"/>
  <c r="V369" i="6"/>
  <c r="W152" i="6"/>
  <c r="U371" i="6"/>
  <c r="U367" i="6"/>
  <c r="U363" i="6"/>
  <c r="U317" i="6"/>
  <c r="U313" i="6"/>
  <c r="V215" i="6"/>
  <c r="V211" i="6"/>
  <c r="V207" i="6"/>
  <c r="V203" i="6"/>
  <c r="V199" i="6"/>
  <c r="V195" i="6"/>
  <c r="V191" i="6"/>
  <c r="V187" i="6"/>
  <c r="V183" i="6"/>
  <c r="V179" i="6"/>
  <c r="V175" i="6"/>
  <c r="V171" i="6"/>
  <c r="V167" i="6"/>
  <c r="V163" i="6"/>
  <c r="V159" i="6"/>
  <c r="V155" i="6"/>
  <c r="V151" i="6"/>
  <c r="V147" i="6"/>
  <c r="V143" i="6"/>
  <c r="V139" i="6"/>
  <c r="V135" i="6"/>
  <c r="V131" i="6"/>
  <c r="V127" i="6"/>
  <c r="V123" i="6"/>
  <c r="V119" i="6"/>
  <c r="V115" i="6"/>
  <c r="V111" i="6"/>
  <c r="V107" i="6"/>
  <c r="V103" i="6"/>
  <c r="V99" i="6"/>
  <c r="V95" i="6"/>
  <c r="V91" i="6"/>
  <c r="V87" i="6"/>
  <c r="V83" i="6"/>
  <c r="V79" i="6"/>
  <c r="V75" i="6"/>
  <c r="V71" i="6"/>
  <c r="V67" i="6"/>
  <c r="V63" i="6"/>
  <c r="V59" i="6"/>
  <c r="V55" i="6"/>
  <c r="V51" i="6"/>
  <c r="V47" i="6"/>
  <c r="V43" i="6"/>
  <c r="V39" i="6"/>
  <c r="V35" i="6"/>
  <c r="V31" i="6"/>
  <c r="V8" i="6"/>
  <c r="V4" i="6"/>
  <c r="V415" i="6"/>
  <c r="W217" i="6"/>
  <c r="V318" i="6"/>
  <c r="V298" i="6"/>
  <c r="W216" i="6"/>
  <c r="W188" i="6"/>
  <c r="W124" i="6"/>
  <c r="U375" i="6"/>
  <c r="V219" i="6"/>
  <c r="T419" i="6"/>
  <c r="T375" i="6"/>
  <c r="T371" i="6"/>
  <c r="T367" i="6"/>
  <c r="T363" i="6"/>
  <c r="T317" i="6"/>
  <c r="T313" i="6"/>
  <c r="T309" i="6"/>
  <c r="T305" i="6"/>
  <c r="T301" i="6"/>
  <c r="T297" i="6"/>
  <c r="U223" i="6"/>
  <c r="U219" i="6"/>
  <c r="U215" i="6"/>
  <c r="U211" i="6"/>
  <c r="U207" i="6"/>
  <c r="U203" i="6"/>
  <c r="U199" i="6"/>
  <c r="U195" i="6"/>
  <c r="U191" i="6"/>
  <c r="U187" i="6"/>
  <c r="U183" i="6"/>
  <c r="U179" i="6"/>
  <c r="U175" i="6"/>
  <c r="U171" i="6"/>
  <c r="U167" i="6"/>
  <c r="U163" i="6"/>
  <c r="U159" i="6"/>
  <c r="U155" i="6"/>
  <c r="U151" i="6"/>
  <c r="U147" i="6"/>
  <c r="U143" i="6"/>
  <c r="U139" i="6"/>
  <c r="U135" i="6"/>
  <c r="U131" i="6"/>
  <c r="U127" i="6"/>
  <c r="U123" i="6"/>
  <c r="U119" i="6"/>
  <c r="U115" i="6"/>
  <c r="U111" i="6"/>
  <c r="U107" i="6"/>
  <c r="U103" i="6"/>
  <c r="U99" i="6"/>
  <c r="U95" i="6"/>
  <c r="U91" i="6"/>
  <c r="U87" i="6"/>
  <c r="U83" i="6"/>
  <c r="U79" i="6"/>
  <c r="U75" i="6"/>
  <c r="U71" i="6"/>
  <c r="U67" i="6"/>
  <c r="U63" i="6"/>
  <c r="U59" i="6"/>
  <c r="U55" i="6"/>
  <c r="U51" i="6"/>
  <c r="U47" i="6"/>
  <c r="U43" i="6"/>
  <c r="U39" i="6"/>
  <c r="U35" i="6"/>
  <c r="U31" i="6"/>
  <c r="U8" i="6"/>
  <c r="U4" i="6"/>
  <c r="W221" i="6"/>
  <c r="V421" i="6"/>
  <c r="V306" i="6"/>
  <c r="W192" i="6"/>
  <c r="W108" i="6"/>
  <c r="U297" i="6"/>
  <c r="T2" i="6"/>
  <c r="W417" i="6"/>
  <c r="W374" i="6"/>
  <c r="W370" i="6"/>
  <c r="W366" i="6"/>
  <c r="W362" i="6"/>
  <c r="W316" i="6"/>
  <c r="W312" i="6"/>
  <c r="W308" i="6"/>
  <c r="W304" i="6"/>
  <c r="W300" i="6"/>
  <c r="W296" i="6"/>
  <c r="T223" i="6"/>
  <c r="T219" i="6"/>
  <c r="T215" i="6"/>
  <c r="T211" i="6"/>
  <c r="T207" i="6"/>
  <c r="T203" i="6"/>
  <c r="T199" i="6"/>
  <c r="T195" i="6"/>
  <c r="T191" i="6"/>
  <c r="T187" i="6"/>
  <c r="T183" i="6"/>
  <c r="T179" i="6"/>
  <c r="T175" i="6"/>
  <c r="T171" i="6"/>
  <c r="T167" i="6"/>
  <c r="T163" i="6"/>
  <c r="T159" i="6"/>
  <c r="T155" i="6"/>
  <c r="T151" i="6"/>
  <c r="T147" i="6"/>
  <c r="T143" i="6"/>
  <c r="T139" i="6"/>
  <c r="T135" i="6"/>
  <c r="T131" i="6"/>
  <c r="T127" i="6"/>
  <c r="T123" i="6"/>
  <c r="T119" i="6"/>
  <c r="T115" i="6"/>
  <c r="T111" i="6"/>
  <c r="T107" i="6"/>
  <c r="T103" i="6"/>
  <c r="T99" i="6"/>
  <c r="T95" i="6"/>
  <c r="T91" i="6"/>
  <c r="T87" i="6"/>
  <c r="T83" i="6"/>
  <c r="T79" i="6"/>
  <c r="T75" i="6"/>
  <c r="T71" i="6"/>
  <c r="T67" i="6"/>
  <c r="T63" i="6"/>
  <c r="T59" i="6"/>
  <c r="T55" i="6"/>
  <c r="T51" i="6"/>
  <c r="T47" i="6"/>
  <c r="T43" i="6"/>
  <c r="T39" i="6"/>
  <c r="T35" i="6"/>
  <c r="T31" i="6"/>
  <c r="T8" i="6"/>
  <c r="T4" i="6"/>
  <c r="W132" i="6"/>
  <c r="V223" i="6"/>
  <c r="U2" i="6"/>
  <c r="V417" i="6"/>
  <c r="V374" i="6"/>
  <c r="V370" i="6"/>
  <c r="V366" i="6"/>
  <c r="V362" i="6"/>
  <c r="V316" i="6"/>
  <c r="V312" i="6"/>
  <c r="V308" i="6"/>
  <c r="V304" i="6"/>
  <c r="V300" i="6"/>
  <c r="V296" i="6"/>
  <c r="W222" i="6"/>
  <c r="W218" i="6"/>
  <c r="W214" i="6"/>
  <c r="W210" i="6"/>
  <c r="W206" i="6"/>
  <c r="W202" i="6"/>
  <c r="W198" i="6"/>
  <c r="W194" i="6"/>
  <c r="W190" i="6"/>
  <c r="W186" i="6"/>
  <c r="W182" i="6"/>
  <c r="W178" i="6"/>
  <c r="W174" i="6"/>
  <c r="W170" i="6"/>
  <c r="W166" i="6"/>
  <c r="W162" i="6"/>
  <c r="W158" i="6"/>
  <c r="W154" i="6"/>
  <c r="W150" i="6"/>
  <c r="W146" i="6"/>
  <c r="W142" i="6"/>
  <c r="W138" i="6"/>
  <c r="W134" i="6"/>
  <c r="W130" i="6"/>
  <c r="W126" i="6"/>
  <c r="W122" i="6"/>
  <c r="W118" i="6"/>
  <c r="W114" i="6"/>
  <c r="W110" i="6"/>
  <c r="W106" i="6"/>
  <c r="W102" i="6"/>
  <c r="W98" i="6"/>
  <c r="W94" i="6"/>
  <c r="W90" i="6"/>
  <c r="W86" i="6"/>
  <c r="W82" i="6"/>
  <c r="W78" i="6"/>
  <c r="W74" i="6"/>
  <c r="W70" i="6"/>
  <c r="W66" i="6"/>
  <c r="W62" i="6"/>
  <c r="W58" i="6"/>
  <c r="W54" i="6"/>
  <c r="W50" i="6"/>
  <c r="W46" i="6"/>
  <c r="W42" i="6"/>
  <c r="W38" i="6"/>
  <c r="W34" i="6"/>
  <c r="W30" i="6"/>
  <c r="W7" i="6"/>
  <c r="W3" i="6"/>
  <c r="W136" i="6"/>
  <c r="U309" i="6"/>
  <c r="V2" i="6"/>
  <c r="U417" i="6"/>
  <c r="U374" i="6"/>
  <c r="U370" i="6"/>
  <c r="U366" i="6"/>
  <c r="U362" i="6"/>
  <c r="U316" i="6"/>
  <c r="U312" i="6"/>
  <c r="U308" i="6"/>
  <c r="U304" i="6"/>
  <c r="U300" i="6"/>
  <c r="U296" i="6"/>
  <c r="V222" i="6"/>
  <c r="V218" i="6"/>
  <c r="V214" i="6"/>
  <c r="V210" i="6"/>
  <c r="V206" i="6"/>
  <c r="V202" i="6"/>
  <c r="V198" i="6"/>
  <c r="V194" i="6"/>
  <c r="V190" i="6"/>
  <c r="V186" i="6"/>
  <c r="V182" i="6"/>
  <c r="V178" i="6"/>
  <c r="V174" i="6"/>
  <c r="V170" i="6"/>
  <c r="V166" i="6"/>
  <c r="V162" i="6"/>
  <c r="V158" i="6"/>
  <c r="V154" i="6"/>
  <c r="V150" i="6"/>
  <c r="V146" i="6"/>
  <c r="V142" i="6"/>
  <c r="V138" i="6"/>
  <c r="V134" i="6"/>
  <c r="V130" i="6"/>
  <c r="V126" i="6"/>
  <c r="V122" i="6"/>
  <c r="V118" i="6"/>
  <c r="V114" i="6"/>
  <c r="V110" i="6"/>
  <c r="V106" i="6"/>
  <c r="V102" i="6"/>
  <c r="V98" i="6"/>
  <c r="V94" i="6"/>
  <c r="V90" i="6"/>
  <c r="V86" i="6"/>
  <c r="V82" i="6"/>
  <c r="V78" i="6"/>
  <c r="V74" i="6"/>
  <c r="V70" i="6"/>
  <c r="V66" i="6"/>
  <c r="V62" i="6"/>
  <c r="V58" i="6"/>
  <c r="V54" i="6"/>
  <c r="V50" i="6"/>
  <c r="V46" i="6"/>
  <c r="V42" i="6"/>
  <c r="V38" i="6"/>
  <c r="V34" i="6"/>
  <c r="V30" i="6"/>
  <c r="V7" i="6"/>
  <c r="V3" i="6"/>
  <c r="V299" i="6"/>
  <c r="V368" i="6"/>
  <c r="W212" i="6"/>
  <c r="W176" i="6"/>
  <c r="W112" i="6"/>
  <c r="V419" i="6"/>
  <c r="U419" i="6"/>
  <c r="U301" i="6"/>
  <c r="W2" i="6"/>
  <c r="T417" i="6"/>
  <c r="T374" i="6"/>
  <c r="T370" i="6"/>
  <c r="T366" i="6"/>
  <c r="T362" i="6"/>
  <c r="T316" i="6"/>
  <c r="T312" i="6"/>
  <c r="T308" i="6"/>
  <c r="T304" i="6"/>
  <c r="T300" i="6"/>
  <c r="T296" i="6"/>
  <c r="U222" i="6"/>
  <c r="U218" i="6"/>
  <c r="U214" i="6"/>
  <c r="U210" i="6"/>
  <c r="U206" i="6"/>
  <c r="U202" i="6"/>
  <c r="U198" i="6"/>
  <c r="U194" i="6"/>
  <c r="U190" i="6"/>
  <c r="U186" i="6"/>
  <c r="U182" i="6"/>
  <c r="U178" i="6"/>
  <c r="U174" i="6"/>
  <c r="U170" i="6"/>
  <c r="U166" i="6"/>
  <c r="U162" i="6"/>
  <c r="U158" i="6"/>
  <c r="U154" i="6"/>
  <c r="U150" i="6"/>
  <c r="U146" i="6"/>
  <c r="U142" i="6"/>
  <c r="U138" i="6"/>
  <c r="U134" i="6"/>
  <c r="U130" i="6"/>
  <c r="U126" i="6"/>
  <c r="U122" i="6"/>
  <c r="U118" i="6"/>
  <c r="U114" i="6"/>
  <c r="U110" i="6"/>
  <c r="U106" i="6"/>
  <c r="U102" i="6"/>
  <c r="U98" i="6"/>
  <c r="U94" i="6"/>
  <c r="U90" i="6"/>
  <c r="U86" i="6"/>
  <c r="U82" i="6"/>
  <c r="U78" i="6"/>
  <c r="U74" i="6"/>
  <c r="U70" i="6"/>
  <c r="U66" i="6"/>
  <c r="U62" i="6"/>
  <c r="U58" i="6"/>
  <c r="U54" i="6"/>
  <c r="U50" i="6"/>
  <c r="U46" i="6"/>
  <c r="U42" i="6"/>
  <c r="U38" i="6"/>
  <c r="U34" i="6"/>
  <c r="U30" i="6"/>
  <c r="U7" i="6"/>
  <c r="U3" i="6"/>
  <c r="V314" i="6"/>
  <c r="W204" i="6"/>
  <c r="W104" i="6"/>
  <c r="V375" i="6"/>
  <c r="U409" i="6"/>
  <c r="W415" i="6"/>
  <c r="W373" i="6"/>
  <c r="W369" i="6"/>
  <c r="W365" i="6"/>
  <c r="W361" i="6"/>
  <c r="W315" i="6"/>
  <c r="W311" i="6"/>
  <c r="W307" i="6"/>
  <c r="W303" i="6"/>
  <c r="W299" i="6"/>
  <c r="W295" i="6"/>
  <c r="T222" i="6"/>
  <c r="T218" i="6"/>
  <c r="T214" i="6"/>
  <c r="T210" i="6"/>
  <c r="T206" i="6"/>
  <c r="T202" i="6"/>
  <c r="T198" i="6"/>
  <c r="T194" i="6"/>
  <c r="T190" i="6"/>
  <c r="T186" i="6"/>
  <c r="T182" i="6"/>
  <c r="T178" i="6"/>
  <c r="T174" i="6"/>
  <c r="T170" i="6"/>
  <c r="T166" i="6"/>
  <c r="T162" i="6"/>
  <c r="T158" i="6"/>
  <c r="T154" i="6"/>
  <c r="T150" i="6"/>
  <c r="T146" i="6"/>
  <c r="T142" i="6"/>
  <c r="T138" i="6"/>
  <c r="T134" i="6"/>
  <c r="T130" i="6"/>
  <c r="T126" i="6"/>
  <c r="T122" i="6"/>
  <c r="T118" i="6"/>
  <c r="T114" i="6"/>
  <c r="T110" i="6"/>
  <c r="T106" i="6"/>
  <c r="T102" i="6"/>
  <c r="T98" i="6"/>
  <c r="T94" i="6"/>
  <c r="T90" i="6"/>
  <c r="T86" i="6"/>
  <c r="T82" i="6"/>
  <c r="T78" i="6"/>
  <c r="T74" i="6"/>
  <c r="T70" i="6"/>
  <c r="T66" i="6"/>
  <c r="T62" i="6"/>
  <c r="T58" i="6"/>
  <c r="T54" i="6"/>
  <c r="T50" i="6"/>
  <c r="T46" i="6"/>
  <c r="T42" i="6"/>
  <c r="T38" i="6"/>
  <c r="T34" i="6"/>
  <c r="T30" i="6"/>
  <c r="T7" i="6"/>
  <c r="V261" i="6"/>
  <c r="V241" i="6"/>
  <c r="V17" i="6"/>
  <c r="V412" i="6"/>
  <c r="U25" i="6"/>
  <c r="V380" i="6"/>
  <c r="V418" i="6"/>
  <c r="V353" i="6"/>
  <c r="V385" i="6"/>
  <c r="V29" i="6"/>
  <c r="V404" i="6"/>
  <c r="V398" i="6"/>
  <c r="V348" i="6"/>
  <c r="V377" i="6"/>
  <c r="V329" i="6"/>
  <c r="W394" i="6"/>
  <c r="V289" i="6"/>
  <c r="V293" i="6"/>
  <c r="W413" i="6"/>
  <c r="U353" i="6"/>
  <c r="U241" i="6"/>
  <c r="V405" i="6"/>
  <c r="V397" i="6"/>
  <c r="V384" i="6"/>
  <c r="V352" i="6"/>
  <c r="V325" i="6"/>
  <c r="V269" i="6"/>
  <c r="V237" i="6"/>
  <c r="V13" i="6"/>
  <c r="T406" i="6"/>
  <c r="U329" i="6"/>
  <c r="V413" i="6"/>
  <c r="U413" i="6"/>
  <c r="U405" i="6"/>
  <c r="U397" i="6"/>
  <c r="W382" i="6"/>
  <c r="W350" i="6"/>
  <c r="U325" i="6"/>
  <c r="U269" i="6"/>
  <c r="U237" i="6"/>
  <c r="U13" i="6"/>
  <c r="U385" i="6"/>
  <c r="U17" i="6"/>
  <c r="T413" i="6"/>
  <c r="T405" i="6"/>
  <c r="T397" i="6"/>
  <c r="V381" i="6"/>
  <c r="V349" i="6"/>
  <c r="V321" i="6"/>
  <c r="V265" i="6"/>
  <c r="V233" i="6"/>
  <c r="T398" i="6"/>
  <c r="U273" i="6"/>
  <c r="W418" i="6"/>
  <c r="W412" i="6"/>
  <c r="W404" i="6"/>
  <c r="V396" i="6"/>
  <c r="U381" i="6"/>
  <c r="U349" i="6"/>
  <c r="U321" i="6"/>
  <c r="U265" i="6"/>
  <c r="U233" i="6"/>
  <c r="W402" i="6"/>
  <c r="U29" i="6"/>
  <c r="V394" i="6"/>
  <c r="U345" i="6"/>
  <c r="V25" i="6"/>
  <c r="U261" i="6"/>
  <c r="V402" i="6"/>
  <c r="V225" i="6"/>
  <c r="U393" i="6"/>
  <c r="U377" i="6"/>
  <c r="V344" i="6"/>
  <c r="U289" i="6"/>
  <c r="U257" i="6"/>
  <c r="U225" i="6"/>
  <c r="W410" i="6"/>
  <c r="U293" i="6"/>
  <c r="V393" i="6"/>
  <c r="V257" i="6"/>
  <c r="T402" i="6"/>
  <c r="T11" i="6"/>
  <c r="T15" i="6"/>
  <c r="T19" i="6"/>
  <c r="T23" i="6"/>
  <c r="T27" i="6"/>
  <c r="T227" i="6"/>
  <c r="T231" i="6"/>
  <c r="T235" i="6"/>
  <c r="T239" i="6"/>
  <c r="T243" i="6"/>
  <c r="T247" i="6"/>
  <c r="T251" i="6"/>
  <c r="T255" i="6"/>
  <c r="T259" i="6"/>
  <c r="T263" i="6"/>
  <c r="T267" i="6"/>
  <c r="T271" i="6"/>
  <c r="T275" i="6"/>
  <c r="T279" i="6"/>
  <c r="T283" i="6"/>
  <c r="T287" i="6"/>
  <c r="T291" i="6"/>
  <c r="T319" i="6"/>
  <c r="T323" i="6"/>
  <c r="T327" i="6"/>
  <c r="T331" i="6"/>
  <c r="T335" i="6"/>
  <c r="T339" i="6"/>
  <c r="T343" i="6"/>
  <c r="T347" i="6"/>
  <c r="T351" i="6"/>
  <c r="T355" i="6"/>
  <c r="T359" i="6"/>
  <c r="T379" i="6"/>
  <c r="T383" i="6"/>
  <c r="T387" i="6"/>
  <c r="T391" i="6"/>
  <c r="T395" i="6"/>
  <c r="T399" i="6"/>
  <c r="T403" i="6"/>
  <c r="T407" i="6"/>
  <c r="T411" i="6"/>
  <c r="T416" i="6"/>
  <c r="T420" i="6"/>
  <c r="V420" i="6"/>
  <c r="W19" i="6"/>
  <c r="W231" i="6"/>
  <c r="W243" i="6"/>
  <c r="W259" i="6"/>
  <c r="W271" i="6"/>
  <c r="W283" i="6"/>
  <c r="W327" i="6"/>
  <c r="W339" i="6"/>
  <c r="W351" i="6"/>
  <c r="W387" i="6"/>
  <c r="W399" i="6"/>
  <c r="W411" i="6"/>
  <c r="T332" i="6"/>
  <c r="T348" i="6"/>
  <c r="T360" i="6"/>
  <c r="T380" i="6"/>
  <c r="T396" i="6"/>
  <c r="T408" i="6"/>
  <c r="U20" i="6"/>
  <c r="U228" i="6"/>
  <c r="U240" i="6"/>
  <c r="U252" i="6"/>
  <c r="U260" i="6"/>
  <c r="U284" i="6"/>
  <c r="U336" i="6"/>
  <c r="U380" i="6"/>
  <c r="U408" i="6"/>
  <c r="V20" i="6"/>
  <c r="V248" i="6"/>
  <c r="V276" i="6"/>
  <c r="V328" i="6"/>
  <c r="U11" i="6"/>
  <c r="U15" i="6"/>
  <c r="U19" i="6"/>
  <c r="U23" i="6"/>
  <c r="U27" i="6"/>
  <c r="U227" i="6"/>
  <c r="U231" i="6"/>
  <c r="U235" i="6"/>
  <c r="U239" i="6"/>
  <c r="U243" i="6"/>
  <c r="U247" i="6"/>
  <c r="U251" i="6"/>
  <c r="U255" i="6"/>
  <c r="U259" i="6"/>
  <c r="U263" i="6"/>
  <c r="U267" i="6"/>
  <c r="U271" i="6"/>
  <c r="U275" i="6"/>
  <c r="U279" i="6"/>
  <c r="U283" i="6"/>
  <c r="U287" i="6"/>
  <c r="U291" i="6"/>
  <c r="U319" i="6"/>
  <c r="U323" i="6"/>
  <c r="U327" i="6"/>
  <c r="U331" i="6"/>
  <c r="U335" i="6"/>
  <c r="U339" i="6"/>
  <c r="U343" i="6"/>
  <c r="U347" i="6"/>
  <c r="U351" i="6"/>
  <c r="U355" i="6"/>
  <c r="U359" i="6"/>
  <c r="U379" i="6"/>
  <c r="U383" i="6"/>
  <c r="U387" i="6"/>
  <c r="U391" i="6"/>
  <c r="U395" i="6"/>
  <c r="U399" i="6"/>
  <c r="U403" i="6"/>
  <c r="U407" i="6"/>
  <c r="U411" i="6"/>
  <c r="U416" i="6"/>
  <c r="U420" i="6"/>
  <c r="V416" i="6"/>
  <c r="W15" i="6"/>
  <c r="W27" i="6"/>
  <c r="W235" i="6"/>
  <c r="W247" i="6"/>
  <c r="W255" i="6"/>
  <c r="W267" i="6"/>
  <c r="W279" i="6"/>
  <c r="W291" i="6"/>
  <c r="W319" i="6"/>
  <c r="W331" i="6"/>
  <c r="W343" i="6"/>
  <c r="W355" i="6"/>
  <c r="W379" i="6"/>
  <c r="W403" i="6"/>
  <c r="W416" i="6"/>
  <c r="T324" i="6"/>
  <c r="T336" i="6"/>
  <c r="T352" i="6"/>
  <c r="T384" i="6"/>
  <c r="T400" i="6"/>
  <c r="T412" i="6"/>
  <c r="U16" i="6"/>
  <c r="U232" i="6"/>
  <c r="U244" i="6"/>
  <c r="U256" i="6"/>
  <c r="U272" i="6"/>
  <c r="U288" i="6"/>
  <c r="U328" i="6"/>
  <c r="U344" i="6"/>
  <c r="U356" i="6"/>
  <c r="U392" i="6"/>
  <c r="U404" i="6"/>
  <c r="V12" i="6"/>
  <c r="V228" i="6"/>
  <c r="V240" i="6"/>
  <c r="V256" i="6"/>
  <c r="V268" i="6"/>
  <c r="V284" i="6"/>
  <c r="V332" i="6"/>
  <c r="V11" i="6"/>
  <c r="V15" i="6"/>
  <c r="V19" i="6"/>
  <c r="V23" i="6"/>
  <c r="V27" i="6"/>
  <c r="V227" i="6"/>
  <c r="V231" i="6"/>
  <c r="V235" i="6"/>
  <c r="V239" i="6"/>
  <c r="V243" i="6"/>
  <c r="V247" i="6"/>
  <c r="V251" i="6"/>
  <c r="V255" i="6"/>
  <c r="V259" i="6"/>
  <c r="V263" i="6"/>
  <c r="V267" i="6"/>
  <c r="V271" i="6"/>
  <c r="V275" i="6"/>
  <c r="V279" i="6"/>
  <c r="V283" i="6"/>
  <c r="V287" i="6"/>
  <c r="V291" i="6"/>
  <c r="V319" i="6"/>
  <c r="V323" i="6"/>
  <c r="V327" i="6"/>
  <c r="V331" i="6"/>
  <c r="V335" i="6"/>
  <c r="V339" i="6"/>
  <c r="V343" i="6"/>
  <c r="V347" i="6"/>
  <c r="V351" i="6"/>
  <c r="V355" i="6"/>
  <c r="V359" i="6"/>
  <c r="V379" i="6"/>
  <c r="V383" i="6"/>
  <c r="V387" i="6"/>
  <c r="V391" i="6"/>
  <c r="V395" i="6"/>
  <c r="V399" i="6"/>
  <c r="V403" i="6"/>
  <c r="V407" i="6"/>
  <c r="V411" i="6"/>
  <c r="W11" i="6"/>
  <c r="W23" i="6"/>
  <c r="W227" i="6"/>
  <c r="W239" i="6"/>
  <c r="W251" i="6"/>
  <c r="W263" i="6"/>
  <c r="W275" i="6"/>
  <c r="W287" i="6"/>
  <c r="W323" i="6"/>
  <c r="W335" i="6"/>
  <c r="W347" i="6"/>
  <c r="W359" i="6"/>
  <c r="W383" i="6"/>
  <c r="W395" i="6"/>
  <c r="W407" i="6"/>
  <c r="W420" i="6"/>
  <c r="T328" i="6"/>
  <c r="T344" i="6"/>
  <c r="T356" i="6"/>
  <c r="T388" i="6"/>
  <c r="T404" i="6"/>
  <c r="U12" i="6"/>
  <c r="U236" i="6"/>
  <c r="U276" i="6"/>
  <c r="U292" i="6"/>
  <c r="U324" i="6"/>
  <c r="U352" i="6"/>
  <c r="U388" i="6"/>
  <c r="V244" i="6"/>
  <c r="V272" i="6"/>
  <c r="U280" i="6"/>
  <c r="U320" i="6"/>
  <c r="U348" i="6"/>
  <c r="U400" i="6"/>
  <c r="V16" i="6"/>
  <c r="V232" i="6"/>
  <c r="V264" i="6"/>
  <c r="V292" i="6"/>
  <c r="V324" i="6"/>
  <c r="V336" i="6"/>
  <c r="T12" i="6"/>
  <c r="T16" i="6"/>
  <c r="T20" i="6"/>
  <c r="T28" i="6"/>
  <c r="T228" i="6"/>
  <c r="T232" i="6"/>
  <c r="T236" i="6"/>
  <c r="T240" i="6"/>
  <c r="T244" i="6"/>
  <c r="T248" i="6"/>
  <c r="T252" i="6"/>
  <c r="T256" i="6"/>
  <c r="T260" i="6"/>
  <c r="T264" i="6"/>
  <c r="T268" i="6"/>
  <c r="T272" i="6"/>
  <c r="T276" i="6"/>
  <c r="T280" i="6"/>
  <c r="T284" i="6"/>
  <c r="T288" i="6"/>
  <c r="T292" i="6"/>
  <c r="T320" i="6"/>
  <c r="T340" i="6"/>
  <c r="T392" i="6"/>
  <c r="U28" i="6"/>
  <c r="U248" i="6"/>
  <c r="U264" i="6"/>
  <c r="U332" i="6"/>
  <c r="U360" i="6"/>
  <c r="U396" i="6"/>
  <c r="V252" i="6"/>
  <c r="V280" i="6"/>
  <c r="V340" i="6"/>
  <c r="U268" i="6"/>
  <c r="U340" i="6"/>
  <c r="U384" i="6"/>
  <c r="U412" i="6"/>
  <c r="V28" i="6"/>
  <c r="V236" i="6"/>
  <c r="V260" i="6"/>
  <c r="V288" i="6"/>
  <c r="V320" i="6"/>
  <c r="W12" i="6"/>
  <c r="W16" i="6"/>
  <c r="W20" i="6"/>
  <c r="W28" i="6"/>
  <c r="W228" i="6"/>
  <c r="W232" i="6"/>
  <c r="W236" i="6"/>
  <c r="W240" i="6"/>
  <c r="W244" i="6"/>
  <c r="W248" i="6"/>
  <c r="W252" i="6"/>
  <c r="W256" i="6"/>
  <c r="W260" i="6"/>
  <c r="W264" i="6"/>
  <c r="W268" i="6"/>
  <c r="W272" i="6"/>
  <c r="W276" i="6"/>
  <c r="W280" i="6"/>
  <c r="W284" i="6"/>
  <c r="W288" i="6"/>
  <c r="W292" i="6"/>
  <c r="W320" i="6"/>
  <c r="W324" i="6"/>
  <c r="W328" i="6"/>
  <c r="W332" i="6"/>
  <c r="W336" i="6"/>
  <c r="W340" i="6"/>
  <c r="W344" i="6"/>
  <c r="W348" i="6"/>
  <c r="W352" i="6"/>
  <c r="W356" i="6"/>
  <c r="W360" i="6"/>
  <c r="W380" i="6"/>
  <c r="W384" i="6"/>
  <c r="W388" i="6"/>
  <c r="W392" i="6"/>
  <c r="W396" i="6"/>
  <c r="T13" i="6"/>
  <c r="T17" i="6"/>
  <c r="T21" i="6"/>
  <c r="T25" i="6"/>
  <c r="T29" i="6"/>
  <c r="T225" i="6"/>
  <c r="T229" i="6"/>
  <c r="T233" i="6"/>
  <c r="T237" i="6"/>
  <c r="T241" i="6"/>
  <c r="T245" i="6"/>
  <c r="T249" i="6"/>
  <c r="T253" i="6"/>
  <c r="T257" i="6"/>
  <c r="T261" i="6"/>
  <c r="T265" i="6"/>
  <c r="T269" i="6"/>
  <c r="T273" i="6"/>
  <c r="T277" i="6"/>
  <c r="T281" i="6"/>
  <c r="T285" i="6"/>
  <c r="T289" i="6"/>
  <c r="T293" i="6"/>
  <c r="T321" i="6"/>
  <c r="T325" i="6"/>
  <c r="T329" i="6"/>
  <c r="T333" i="6"/>
  <c r="T337" i="6"/>
  <c r="T341" i="6"/>
  <c r="T345" i="6"/>
  <c r="T349" i="6"/>
  <c r="T353" i="6"/>
  <c r="T357" i="6"/>
  <c r="T377" i="6"/>
  <c r="T381" i="6"/>
  <c r="T385" i="6"/>
  <c r="T389" i="6"/>
  <c r="T393" i="6"/>
  <c r="W13" i="6"/>
  <c r="W17" i="6"/>
  <c r="W21" i="6"/>
  <c r="W25" i="6"/>
  <c r="W29" i="6"/>
  <c r="W225" i="6"/>
  <c r="W229" i="6"/>
  <c r="W233" i="6"/>
  <c r="W237" i="6"/>
  <c r="W241" i="6"/>
  <c r="W245" i="6"/>
  <c r="W249" i="6"/>
  <c r="W253" i="6"/>
  <c r="W257" i="6"/>
  <c r="W261" i="6"/>
  <c r="W265" i="6"/>
  <c r="W269" i="6"/>
  <c r="W273" i="6"/>
  <c r="W277" i="6"/>
  <c r="W281" i="6"/>
  <c r="W285" i="6"/>
  <c r="W289" i="6"/>
  <c r="W293" i="6"/>
  <c r="W321" i="6"/>
  <c r="W325" i="6"/>
  <c r="W329" i="6"/>
  <c r="W333" i="6"/>
  <c r="W337" i="6"/>
  <c r="W341" i="6"/>
  <c r="W345" i="6"/>
  <c r="W349" i="6"/>
  <c r="W353" i="6"/>
  <c r="W357" i="6"/>
  <c r="W377" i="6"/>
  <c r="W381" i="6"/>
  <c r="W385" i="6"/>
  <c r="W389" i="6"/>
  <c r="W393" i="6"/>
  <c r="W397" i="6"/>
  <c r="W401" i="6"/>
  <c r="W405" i="6"/>
  <c r="W409" i="6"/>
  <c r="T10" i="6"/>
  <c r="T14" i="6"/>
  <c r="T18" i="6"/>
  <c r="T22" i="6"/>
  <c r="T26" i="6"/>
  <c r="T226" i="6"/>
  <c r="T230" i="6"/>
  <c r="T234" i="6"/>
  <c r="T238" i="6"/>
  <c r="T242" i="6"/>
  <c r="T246" i="6"/>
  <c r="T250" i="6"/>
  <c r="T254" i="6"/>
  <c r="T258" i="6"/>
  <c r="T262" i="6"/>
  <c r="T266" i="6"/>
  <c r="T270" i="6"/>
  <c r="T274" i="6"/>
  <c r="T278" i="6"/>
  <c r="T282" i="6"/>
  <c r="T286" i="6"/>
  <c r="T290" i="6"/>
  <c r="T294" i="6"/>
  <c r="T322" i="6"/>
  <c r="T326" i="6"/>
  <c r="T330" i="6"/>
  <c r="T334" i="6"/>
  <c r="T338" i="6"/>
  <c r="T342" i="6"/>
  <c r="T346" i="6"/>
  <c r="T350" i="6"/>
  <c r="T354" i="6"/>
  <c r="T358" i="6"/>
  <c r="T378" i="6"/>
  <c r="T382" i="6"/>
  <c r="T386" i="6"/>
  <c r="T390" i="6"/>
  <c r="T394" i="6"/>
  <c r="U10" i="6"/>
  <c r="U14" i="6"/>
  <c r="U18" i="6"/>
  <c r="U22" i="6"/>
  <c r="U26" i="6"/>
  <c r="U226" i="6"/>
  <c r="U230" i="6"/>
  <c r="U234" i="6"/>
  <c r="U238" i="6"/>
  <c r="U242" i="6"/>
  <c r="U246" i="6"/>
  <c r="U250" i="6"/>
  <c r="U254" i="6"/>
  <c r="U258" i="6"/>
  <c r="U262" i="6"/>
  <c r="U266" i="6"/>
  <c r="U270" i="6"/>
  <c r="U274" i="6"/>
  <c r="U278" i="6"/>
  <c r="U282" i="6"/>
  <c r="U286" i="6"/>
  <c r="U290" i="6"/>
  <c r="U294" i="6"/>
  <c r="U322" i="6"/>
  <c r="U326" i="6"/>
  <c r="U330" i="6"/>
  <c r="U334" i="6"/>
  <c r="U338" i="6"/>
  <c r="U342" i="6"/>
  <c r="U346" i="6"/>
  <c r="U350" i="6"/>
  <c r="U354" i="6"/>
  <c r="U358" i="6"/>
  <c r="U378" i="6"/>
  <c r="U382" i="6"/>
  <c r="U386" i="6"/>
  <c r="U390" i="6"/>
  <c r="U394" i="6"/>
  <c r="U398" i="6"/>
  <c r="U402" i="6"/>
  <c r="U406" i="6"/>
  <c r="U410" i="6"/>
  <c r="V10" i="6"/>
  <c r="V14" i="6"/>
  <c r="V18" i="6"/>
  <c r="V22" i="6"/>
  <c r="V26" i="6"/>
  <c r="V226" i="6"/>
  <c r="V230" i="6"/>
  <c r="V234" i="6"/>
  <c r="V238" i="6"/>
  <c r="V242" i="6"/>
  <c r="V246" i="6"/>
  <c r="V250" i="6"/>
  <c r="V254" i="6"/>
  <c r="V258" i="6"/>
  <c r="V262" i="6"/>
  <c r="V266" i="6"/>
  <c r="V270" i="6"/>
  <c r="V274" i="6"/>
  <c r="V278" i="6"/>
  <c r="V282" i="6"/>
  <c r="V286" i="6"/>
  <c r="V290" i="6"/>
  <c r="V294" i="6"/>
  <c r="V322" i="6"/>
  <c r="V326" i="6"/>
  <c r="V330" i="6"/>
  <c r="V334" i="6"/>
  <c r="V338" i="6"/>
  <c r="V342" i="6"/>
  <c r="V346" i="6"/>
  <c r="V350" i="6"/>
  <c r="V354" i="6"/>
  <c r="V358" i="6"/>
  <c r="V378" i="6"/>
  <c r="V382" i="6"/>
  <c r="V386" i="6"/>
  <c r="V390" i="6"/>
  <c r="W10" i="6"/>
  <c r="W14" i="6"/>
  <c r="W18" i="6"/>
  <c r="W22" i="6"/>
  <c r="W26" i="6"/>
  <c r="W226" i="6"/>
  <c r="W230" i="6"/>
  <c r="W234" i="6"/>
  <c r="W238" i="6"/>
  <c r="W242" i="6"/>
  <c r="W246" i="6"/>
  <c r="W250" i="6"/>
  <c r="W254" i="6"/>
  <c r="W258" i="6"/>
  <c r="W262" i="6"/>
  <c r="W266" i="6"/>
  <c r="W270" i="6"/>
  <c r="W274" i="6"/>
  <c r="W278" i="6"/>
  <c r="W282" i="6"/>
  <c r="W286" i="6"/>
  <c r="W290" i="6"/>
  <c r="W294" i="6"/>
  <c r="W322" i="6"/>
  <c r="W326" i="6"/>
  <c r="W330" i="6"/>
  <c r="W334" i="6"/>
  <c r="W338" i="6"/>
  <c r="W342" i="6"/>
  <c r="W346" i="6"/>
  <c r="V409" i="6"/>
  <c r="V401" i="6"/>
  <c r="V392" i="6"/>
  <c r="V360" i="6"/>
  <c r="V341" i="6"/>
  <c r="V285" i="6"/>
  <c r="V253" i="6"/>
  <c r="U418" i="6"/>
  <c r="V410" i="6"/>
  <c r="T410" i="6"/>
  <c r="U285" i="6"/>
  <c r="U253" i="6"/>
  <c r="V229" i="6"/>
  <c r="U229" i="6"/>
  <c r="T418" i="6"/>
  <c r="U401" i="6"/>
  <c r="V389" i="6"/>
  <c r="V357" i="6"/>
  <c r="V337" i="6"/>
  <c r="V281" i="6"/>
  <c r="V249" i="6"/>
  <c r="W378" i="6"/>
  <c r="U341" i="6"/>
  <c r="U389" i="6"/>
  <c r="U337" i="6"/>
  <c r="U281" i="6"/>
  <c r="U249" i="6"/>
  <c r="V345" i="6"/>
  <c r="W390" i="6"/>
  <c r="W358" i="6"/>
  <c r="T409" i="6"/>
  <c r="W400" i="6"/>
  <c r="U357" i="6"/>
  <c r="V408" i="6"/>
  <c r="V400" i="6"/>
  <c r="V388" i="6"/>
  <c r="V356" i="6"/>
  <c r="V333" i="6"/>
  <c r="V277" i="6"/>
  <c r="V245" i="6"/>
  <c r="V21" i="6"/>
  <c r="T401" i="6"/>
  <c r="W408" i="6"/>
  <c r="W406" i="6"/>
  <c r="W398" i="6"/>
  <c r="W386" i="6"/>
  <c r="W354" i="6"/>
  <c r="U333" i="6"/>
  <c r="U277" i="6"/>
  <c r="U245" i="6"/>
  <c r="U21" i="6"/>
  <c r="Q412" i="6"/>
  <c r="S326" i="6"/>
  <c r="Q284" i="6"/>
  <c r="S198" i="6"/>
  <c r="Q156" i="6"/>
  <c r="S70" i="6"/>
  <c r="Q28" i="6"/>
  <c r="S410" i="6"/>
  <c r="Q368" i="6"/>
  <c r="S282" i="6"/>
  <c r="Q240" i="6"/>
  <c r="S154" i="6"/>
  <c r="Q112" i="6"/>
  <c r="S26" i="6"/>
  <c r="Q396" i="6"/>
  <c r="S310" i="6"/>
  <c r="Q268" i="6"/>
  <c r="S182" i="6"/>
  <c r="Q140" i="6"/>
  <c r="S54" i="6"/>
  <c r="Q12" i="6"/>
  <c r="Q288" i="6"/>
  <c r="Q160" i="6"/>
  <c r="Q316" i="6"/>
  <c r="Q188" i="6"/>
  <c r="Q400" i="6"/>
  <c r="Q272" i="6"/>
  <c r="S394" i="6"/>
  <c r="Q352" i="6"/>
  <c r="R309" i="6"/>
  <c r="S266" i="6"/>
  <c r="Q224" i="6"/>
  <c r="R181" i="6"/>
  <c r="S138" i="6"/>
  <c r="Q96" i="6"/>
  <c r="R53" i="6"/>
  <c r="S10" i="6"/>
  <c r="S390" i="6"/>
  <c r="Q348" i="6"/>
  <c r="S262" i="6"/>
  <c r="Q220" i="6"/>
  <c r="S134" i="6"/>
  <c r="Q92" i="6"/>
  <c r="Q108" i="6"/>
  <c r="Q320" i="6"/>
  <c r="Q192" i="6"/>
  <c r="Q64" i="6"/>
  <c r="Q144" i="6"/>
  <c r="Q16" i="6"/>
  <c r="R389" i="6"/>
  <c r="S346" i="6"/>
  <c r="Q304" i="6"/>
  <c r="R261" i="6"/>
  <c r="S218" i="6"/>
  <c r="Q176" i="6"/>
  <c r="R133" i="6"/>
  <c r="S90" i="6"/>
  <c r="Q48" i="6"/>
  <c r="R385" i="6"/>
  <c r="S342" i="6"/>
  <c r="Q300" i="6"/>
  <c r="R257" i="6"/>
  <c r="S214" i="6"/>
  <c r="Q172" i="6"/>
  <c r="R129" i="6"/>
  <c r="S86" i="6"/>
  <c r="Q44" i="6"/>
  <c r="Q236" i="6"/>
  <c r="Q60" i="6"/>
  <c r="S186" i="6"/>
  <c r="Q384" i="6"/>
  <c r="R341" i="6"/>
  <c r="S298" i="6"/>
  <c r="Q256" i="6"/>
  <c r="R213" i="6"/>
  <c r="S170" i="6"/>
  <c r="Q128" i="6"/>
  <c r="R85" i="6"/>
  <c r="S42" i="6"/>
  <c r="Q417" i="6"/>
  <c r="Q364" i="6"/>
  <c r="Q2" i="6"/>
  <c r="Q380" i="6"/>
  <c r="R337" i="6"/>
  <c r="S294" i="6"/>
  <c r="Q252" i="6"/>
  <c r="R209" i="6"/>
  <c r="S166" i="6"/>
  <c r="Q124" i="6"/>
  <c r="R81" i="6"/>
  <c r="S38" i="6"/>
  <c r="Q32" i="6"/>
  <c r="S314" i="6"/>
  <c r="S58" i="6"/>
  <c r="R422" i="6"/>
  <c r="S378" i="6"/>
  <c r="Q336" i="6"/>
  <c r="R293" i="6"/>
  <c r="S250" i="6"/>
  <c r="Q208" i="6"/>
  <c r="R165" i="6"/>
  <c r="S122" i="6"/>
  <c r="Q80" i="6"/>
  <c r="R37" i="6"/>
  <c r="S419" i="6"/>
  <c r="R413" i="6"/>
  <c r="Q408" i="6"/>
  <c r="S402" i="6"/>
  <c r="R397" i="6"/>
  <c r="Q392" i="6"/>
  <c r="S386" i="6"/>
  <c r="R381" i="6"/>
  <c r="Q376" i="6"/>
  <c r="S370" i="6"/>
  <c r="R365" i="6"/>
  <c r="Q360" i="6"/>
  <c r="S354" i="6"/>
  <c r="R349" i="6"/>
  <c r="Q344" i="6"/>
  <c r="S338" i="6"/>
  <c r="R333" i="6"/>
  <c r="Q328" i="6"/>
  <c r="S322" i="6"/>
  <c r="R317" i="6"/>
  <c r="Q312" i="6"/>
  <c r="S306" i="6"/>
  <c r="R301" i="6"/>
  <c r="Q296" i="6"/>
  <c r="S290" i="6"/>
  <c r="R285" i="6"/>
  <c r="Q280" i="6"/>
  <c r="S274" i="6"/>
  <c r="R269" i="6"/>
  <c r="Q264" i="6"/>
  <c r="S258" i="6"/>
  <c r="R253" i="6"/>
  <c r="Q248" i="6"/>
  <c r="S242" i="6"/>
  <c r="R237" i="6"/>
  <c r="Q232" i="6"/>
  <c r="S226" i="6"/>
  <c r="R221" i="6"/>
  <c r="Q216" i="6"/>
  <c r="S210" i="6"/>
  <c r="R205" i="6"/>
  <c r="Q200" i="6"/>
  <c r="S194" i="6"/>
  <c r="R189" i="6"/>
  <c r="Q184" i="6"/>
  <c r="S178" i="6"/>
  <c r="R173" i="6"/>
  <c r="Q168" i="6"/>
  <c r="S162" i="6"/>
  <c r="R157" i="6"/>
  <c r="Q152" i="6"/>
  <c r="S146" i="6"/>
  <c r="R141" i="6"/>
  <c r="Q136" i="6"/>
  <c r="S130" i="6"/>
  <c r="R125" i="6"/>
  <c r="Q120" i="6"/>
  <c r="S114" i="6"/>
  <c r="R109" i="6"/>
  <c r="Q104" i="6"/>
  <c r="S98" i="6"/>
  <c r="R93" i="6"/>
  <c r="Q88" i="6"/>
  <c r="S82" i="6"/>
  <c r="R77" i="6"/>
  <c r="Q72" i="6"/>
  <c r="S66" i="6"/>
  <c r="R61" i="6"/>
  <c r="Q56" i="6"/>
  <c r="S50" i="6"/>
  <c r="R45" i="6"/>
  <c r="Q40" i="6"/>
  <c r="S34" i="6"/>
  <c r="R29" i="6"/>
  <c r="Q24" i="6"/>
  <c r="S18" i="6"/>
  <c r="R13" i="6"/>
  <c r="Q8" i="6"/>
  <c r="R419" i="6"/>
  <c r="Q413" i="6"/>
  <c r="S407" i="6"/>
  <c r="R402" i="6"/>
  <c r="Q397" i="6"/>
  <c r="S391" i="6"/>
  <c r="R386" i="6"/>
  <c r="Q381" i="6"/>
  <c r="S375" i="6"/>
  <c r="R370" i="6"/>
  <c r="Q365" i="6"/>
  <c r="S359" i="6"/>
  <c r="R354" i="6"/>
  <c r="Q349" i="6"/>
  <c r="S343" i="6"/>
  <c r="R338" i="6"/>
  <c r="Q333" i="6"/>
  <c r="S327" i="6"/>
  <c r="R322" i="6"/>
  <c r="Q317" i="6"/>
  <c r="S311" i="6"/>
  <c r="R306" i="6"/>
  <c r="Q301" i="6"/>
  <c r="S295" i="6"/>
  <c r="R290" i="6"/>
  <c r="Q285" i="6"/>
  <c r="S279" i="6"/>
  <c r="R274" i="6"/>
  <c r="Q269" i="6"/>
  <c r="S263" i="6"/>
  <c r="R258" i="6"/>
  <c r="Q253" i="6"/>
  <c r="S247" i="6"/>
  <c r="R242" i="6"/>
  <c r="Q237" i="6"/>
  <c r="S231" i="6"/>
  <c r="R226" i="6"/>
  <c r="Q221" i="6"/>
  <c r="S215" i="6"/>
  <c r="R210" i="6"/>
  <c r="Q205" i="6"/>
  <c r="S199" i="6"/>
  <c r="R194" i="6"/>
  <c r="Q189" i="6"/>
  <c r="S183" i="6"/>
  <c r="R178" i="6"/>
  <c r="Q173" i="6"/>
  <c r="S167" i="6"/>
  <c r="R162" i="6"/>
  <c r="Q157" i="6"/>
  <c r="S151" i="6"/>
  <c r="R146" i="6"/>
  <c r="Q141" i="6"/>
  <c r="S135" i="6"/>
  <c r="R130" i="6"/>
  <c r="Q125" i="6"/>
  <c r="S119" i="6"/>
  <c r="R114" i="6"/>
  <c r="Q109" i="6"/>
  <c r="S103" i="6"/>
  <c r="R98" i="6"/>
  <c r="Q93" i="6"/>
  <c r="S87" i="6"/>
  <c r="R82" i="6"/>
  <c r="Q77" i="6"/>
  <c r="S71" i="6"/>
  <c r="R66" i="6"/>
  <c r="Q61" i="6"/>
  <c r="S55" i="6"/>
  <c r="R50" i="6"/>
  <c r="Q45" i="6"/>
  <c r="S39" i="6"/>
  <c r="R34" i="6"/>
  <c r="Q29" i="6"/>
  <c r="S23" i="6"/>
  <c r="R18" i="6"/>
  <c r="Q13" i="6"/>
  <c r="S7" i="6"/>
  <c r="S412" i="6"/>
  <c r="R407" i="6"/>
  <c r="S396" i="6"/>
  <c r="R391" i="6"/>
  <c r="S380" i="6"/>
  <c r="R375" i="6"/>
  <c r="S364" i="6"/>
  <c r="R359" i="6"/>
  <c r="S348" i="6"/>
  <c r="R343" i="6"/>
  <c r="S332" i="6"/>
  <c r="R327" i="6"/>
  <c r="S316" i="6"/>
  <c r="R311" i="6"/>
  <c r="S300" i="6"/>
  <c r="R295" i="6"/>
  <c r="S284" i="6"/>
  <c r="R279" i="6"/>
  <c r="S268" i="6"/>
  <c r="R263" i="6"/>
  <c r="S252" i="6"/>
  <c r="R247" i="6"/>
  <c r="S236" i="6"/>
  <c r="R231" i="6"/>
  <c r="S220" i="6"/>
  <c r="R215" i="6"/>
  <c r="S204" i="6"/>
  <c r="R199" i="6"/>
  <c r="S188" i="6"/>
  <c r="R183" i="6"/>
  <c r="S172" i="6"/>
  <c r="R167" i="6"/>
  <c r="S156" i="6"/>
  <c r="R151" i="6"/>
  <c r="S140" i="6"/>
  <c r="R135" i="6"/>
  <c r="S124" i="6"/>
  <c r="R119" i="6"/>
  <c r="S108" i="6"/>
  <c r="R103" i="6"/>
  <c r="S92" i="6"/>
  <c r="R87" i="6"/>
  <c r="S76" i="6"/>
  <c r="R71" i="6"/>
  <c r="S60" i="6"/>
  <c r="R55" i="6"/>
  <c r="S44" i="6"/>
  <c r="R39" i="6"/>
  <c r="S28" i="6"/>
  <c r="R23" i="6"/>
  <c r="S12" i="6"/>
  <c r="R7" i="6"/>
  <c r="S418" i="6"/>
  <c r="S401" i="6"/>
  <c r="S385" i="6"/>
  <c r="S369" i="6"/>
  <c r="S353" i="6"/>
  <c r="S337" i="6"/>
  <c r="S321" i="6"/>
  <c r="S305" i="6"/>
  <c r="S289" i="6"/>
  <c r="S273" i="6"/>
  <c r="S257" i="6"/>
  <c r="S241" i="6"/>
  <c r="S225" i="6"/>
  <c r="S209" i="6"/>
  <c r="S193" i="6"/>
  <c r="S177" i="6"/>
  <c r="S161" i="6"/>
  <c r="S145" i="6"/>
  <c r="S129" i="6"/>
  <c r="S113" i="6"/>
  <c r="S97" i="6"/>
  <c r="S81" i="6"/>
  <c r="S65" i="6"/>
  <c r="S49" i="6"/>
  <c r="S33" i="6"/>
  <c r="S17" i="6"/>
  <c r="S6" i="6"/>
  <c r="R2" i="6"/>
  <c r="S411" i="6"/>
  <c r="R406" i="6"/>
  <c r="S395" i="6"/>
  <c r="R390" i="6"/>
  <c r="S379" i="6"/>
  <c r="R374" i="6"/>
  <c r="S363" i="6"/>
  <c r="R358" i="6"/>
  <c r="S347" i="6"/>
  <c r="R342" i="6"/>
  <c r="S331" i="6"/>
  <c r="R326" i="6"/>
  <c r="S315" i="6"/>
  <c r="R310" i="6"/>
  <c r="S299" i="6"/>
  <c r="R294" i="6"/>
  <c r="S283" i="6"/>
  <c r="R278" i="6"/>
  <c r="S267" i="6"/>
  <c r="R262" i="6"/>
  <c r="S251" i="6"/>
  <c r="R246" i="6"/>
  <c r="S235" i="6"/>
  <c r="R230" i="6"/>
  <c r="S219" i="6"/>
  <c r="R214" i="6"/>
  <c r="S203" i="6"/>
  <c r="R198" i="6"/>
  <c r="S187" i="6"/>
  <c r="R182" i="6"/>
  <c r="S171" i="6"/>
  <c r="R166" i="6"/>
  <c r="S155" i="6"/>
  <c r="R150" i="6"/>
  <c r="S139" i="6"/>
  <c r="R134" i="6"/>
  <c r="S123" i="6"/>
  <c r="R118" i="6"/>
  <c r="S107" i="6"/>
  <c r="R102" i="6"/>
  <c r="S91" i="6"/>
  <c r="R86" i="6"/>
  <c r="S75" i="6"/>
  <c r="R70" i="6"/>
  <c r="S59" i="6"/>
  <c r="R54" i="6"/>
  <c r="S43" i="6"/>
  <c r="R38" i="6"/>
  <c r="S27" i="6"/>
  <c r="R22" i="6"/>
  <c r="S11" i="6"/>
  <c r="R6" i="6"/>
  <c r="S417" i="6"/>
  <c r="R411" i="6"/>
  <c r="S400" i="6"/>
  <c r="R395" i="6"/>
  <c r="S384" i="6"/>
  <c r="R379" i="6"/>
  <c r="S368" i="6"/>
  <c r="R363" i="6"/>
  <c r="S352" i="6"/>
  <c r="R347" i="6"/>
  <c r="S336" i="6"/>
  <c r="R331" i="6"/>
  <c r="S320" i="6"/>
  <c r="R315" i="6"/>
  <c r="S304" i="6"/>
  <c r="R299" i="6"/>
  <c r="S288" i="6"/>
  <c r="R283" i="6"/>
  <c r="S272" i="6"/>
  <c r="R267" i="6"/>
  <c r="S256" i="6"/>
  <c r="R251" i="6"/>
  <c r="S240" i="6"/>
  <c r="R235" i="6"/>
  <c r="S224" i="6"/>
  <c r="R219" i="6"/>
  <c r="S208" i="6"/>
  <c r="R203" i="6"/>
  <c r="S192" i="6"/>
  <c r="R187" i="6"/>
  <c r="S176" i="6"/>
  <c r="R171" i="6"/>
  <c r="S160" i="6"/>
  <c r="R155" i="6"/>
  <c r="S144" i="6"/>
  <c r="R139" i="6"/>
  <c r="S128" i="6"/>
  <c r="R123" i="6"/>
  <c r="S112" i="6"/>
  <c r="R107" i="6"/>
  <c r="S96" i="6"/>
  <c r="R91" i="6"/>
  <c r="S80" i="6"/>
  <c r="R75" i="6"/>
  <c r="S64" i="6"/>
  <c r="R59" i="6"/>
  <c r="S48" i="6"/>
  <c r="R43" i="6"/>
  <c r="S32" i="6"/>
  <c r="R27" i="6"/>
  <c r="S16" i="6"/>
  <c r="R11" i="6"/>
  <c r="S422" i="6"/>
  <c r="S405" i="6"/>
  <c r="S389" i="6"/>
  <c r="S373" i="6"/>
  <c r="S357" i="6"/>
  <c r="S341" i="6"/>
  <c r="S325" i="6"/>
  <c r="S309" i="6"/>
  <c r="S293" i="6"/>
  <c r="S277" i="6"/>
  <c r="S261" i="6"/>
  <c r="S245" i="6"/>
  <c r="S229" i="6"/>
  <c r="S213" i="6"/>
  <c r="S197" i="6"/>
  <c r="S181" i="6"/>
  <c r="S165" i="6"/>
  <c r="S149" i="6"/>
  <c r="S133" i="6"/>
  <c r="S117" i="6"/>
  <c r="S101" i="6"/>
  <c r="S85" i="6"/>
  <c r="S69" i="6"/>
  <c r="S53" i="6"/>
  <c r="S37" i="6"/>
  <c r="S21" i="6"/>
  <c r="S5" i="6"/>
  <c r="R5" i="6"/>
  <c r="S416" i="6"/>
  <c r="R410" i="6"/>
  <c r="S399" i="6"/>
  <c r="R394" i="6"/>
  <c r="S383" i="6"/>
  <c r="R378" i="6"/>
  <c r="S367" i="6"/>
  <c r="R362" i="6"/>
  <c r="S351" i="6"/>
  <c r="R346" i="6"/>
  <c r="S335" i="6"/>
  <c r="R330" i="6"/>
  <c r="S319" i="6"/>
  <c r="R314" i="6"/>
  <c r="S303" i="6"/>
  <c r="R298" i="6"/>
  <c r="S287" i="6"/>
  <c r="R282" i="6"/>
  <c r="S271" i="6"/>
  <c r="R266" i="6"/>
  <c r="S255" i="6"/>
  <c r="R250" i="6"/>
  <c r="S239" i="6"/>
  <c r="R234" i="6"/>
  <c r="S223" i="6"/>
  <c r="R218" i="6"/>
  <c r="S207" i="6"/>
  <c r="R202" i="6"/>
  <c r="S191" i="6"/>
  <c r="R186" i="6"/>
  <c r="S175" i="6"/>
  <c r="R170" i="6"/>
  <c r="S159" i="6"/>
  <c r="R154" i="6"/>
  <c r="S143" i="6"/>
  <c r="R138" i="6"/>
  <c r="S127" i="6"/>
  <c r="R122" i="6"/>
  <c r="S111" i="6"/>
  <c r="R106" i="6"/>
  <c r="S95" i="6"/>
  <c r="R90" i="6"/>
  <c r="S79" i="6"/>
  <c r="R74" i="6"/>
  <c r="S63" i="6"/>
  <c r="R58" i="6"/>
  <c r="S47" i="6"/>
  <c r="R42" i="6"/>
  <c r="S31" i="6"/>
  <c r="R26" i="6"/>
  <c r="S15" i="6"/>
  <c r="R10" i="6"/>
  <c r="S421" i="6"/>
  <c r="R416" i="6"/>
  <c r="S404" i="6"/>
  <c r="R399" i="6"/>
  <c r="S388" i="6"/>
  <c r="R383" i="6"/>
  <c r="S372" i="6"/>
  <c r="R367" i="6"/>
  <c r="S356" i="6"/>
  <c r="R351" i="6"/>
  <c r="S340" i="6"/>
  <c r="R335" i="6"/>
  <c r="S324" i="6"/>
  <c r="R319" i="6"/>
  <c r="S308" i="6"/>
  <c r="R303" i="6"/>
  <c r="S292" i="6"/>
  <c r="R287" i="6"/>
  <c r="S276" i="6"/>
  <c r="R271" i="6"/>
  <c r="S260" i="6"/>
  <c r="R255" i="6"/>
  <c r="S244" i="6"/>
  <c r="R239" i="6"/>
  <c r="S228" i="6"/>
  <c r="R223" i="6"/>
  <c r="S212" i="6"/>
  <c r="R207" i="6"/>
  <c r="S196" i="6"/>
  <c r="R191" i="6"/>
  <c r="S180" i="6"/>
  <c r="R175" i="6"/>
  <c r="S164" i="6"/>
  <c r="R159" i="6"/>
  <c r="S148" i="6"/>
  <c r="R143" i="6"/>
  <c r="S132" i="6"/>
  <c r="R127" i="6"/>
  <c r="S116" i="6"/>
  <c r="R111" i="6"/>
  <c r="S100" i="6"/>
  <c r="R95" i="6"/>
  <c r="S84" i="6"/>
  <c r="R79" i="6"/>
  <c r="S68" i="6"/>
  <c r="R63" i="6"/>
  <c r="S52" i="6"/>
  <c r="R47" i="6"/>
  <c r="S36" i="6"/>
  <c r="R31" i="6"/>
  <c r="S20" i="6"/>
  <c r="R15" i="6"/>
  <c r="S4" i="6"/>
  <c r="R421" i="6"/>
  <c r="S409" i="6"/>
  <c r="R404" i="6"/>
  <c r="S393" i="6"/>
  <c r="R388" i="6"/>
  <c r="S377" i="6"/>
  <c r="R372" i="6"/>
  <c r="S361" i="6"/>
  <c r="R356" i="6"/>
  <c r="S345" i="6"/>
  <c r="R340" i="6"/>
  <c r="S329" i="6"/>
  <c r="R324" i="6"/>
  <c r="S313" i="6"/>
  <c r="R308" i="6"/>
  <c r="S297" i="6"/>
  <c r="R292" i="6"/>
  <c r="S281" i="6"/>
  <c r="R276" i="6"/>
  <c r="S265" i="6"/>
  <c r="R260" i="6"/>
  <c r="S249" i="6"/>
  <c r="R244" i="6"/>
  <c r="S233" i="6"/>
  <c r="R228" i="6"/>
  <c r="S217" i="6"/>
  <c r="R212" i="6"/>
  <c r="S201" i="6"/>
  <c r="R196" i="6"/>
  <c r="S185" i="6"/>
  <c r="R180" i="6"/>
  <c r="S169" i="6"/>
  <c r="R164" i="6"/>
  <c r="S153" i="6"/>
  <c r="R148" i="6"/>
  <c r="S137" i="6"/>
  <c r="R132" i="6"/>
  <c r="S121" i="6"/>
  <c r="R116" i="6"/>
  <c r="S105" i="6"/>
  <c r="R100" i="6"/>
  <c r="S89" i="6"/>
  <c r="R84" i="6"/>
  <c r="S73" i="6"/>
  <c r="R68" i="6"/>
  <c r="S57" i="6"/>
  <c r="R52" i="6"/>
  <c r="S41" i="6"/>
  <c r="R36" i="6"/>
  <c r="S25" i="6"/>
  <c r="R20" i="6"/>
  <c r="S9" i="6"/>
  <c r="R4" i="6"/>
  <c r="S415" i="6"/>
  <c r="R409" i="6"/>
  <c r="S398" i="6"/>
  <c r="R393" i="6"/>
  <c r="S382" i="6"/>
  <c r="R377" i="6"/>
  <c r="S366" i="6"/>
  <c r="R361" i="6"/>
  <c r="S350" i="6"/>
  <c r="R345" i="6"/>
  <c r="S334" i="6"/>
  <c r="R329" i="6"/>
  <c r="S318" i="6"/>
  <c r="R313" i="6"/>
  <c r="S302" i="6"/>
  <c r="R297" i="6"/>
  <c r="S286" i="6"/>
  <c r="R281" i="6"/>
  <c r="S270" i="6"/>
  <c r="R265" i="6"/>
  <c r="S254" i="6"/>
  <c r="R249" i="6"/>
  <c r="S238" i="6"/>
  <c r="R233" i="6"/>
  <c r="S222" i="6"/>
  <c r="R217" i="6"/>
  <c r="S206" i="6"/>
  <c r="R201" i="6"/>
  <c r="S190" i="6"/>
  <c r="R185" i="6"/>
  <c r="S174" i="6"/>
  <c r="R169" i="6"/>
  <c r="S158" i="6"/>
  <c r="R153" i="6"/>
  <c r="S142" i="6"/>
  <c r="R137" i="6"/>
  <c r="S126" i="6"/>
  <c r="R121" i="6"/>
  <c r="S110" i="6"/>
  <c r="R105" i="6"/>
  <c r="S94" i="6"/>
  <c r="R89" i="6"/>
  <c r="S78" i="6"/>
  <c r="R73" i="6"/>
  <c r="S62" i="6"/>
  <c r="R57" i="6"/>
  <c r="S46" i="6"/>
  <c r="R41" i="6"/>
  <c r="S30" i="6"/>
  <c r="R25" i="6"/>
  <c r="S14" i="6"/>
  <c r="R9" i="6"/>
  <c r="S420" i="6"/>
  <c r="R415" i="6"/>
  <c r="S403" i="6"/>
  <c r="R398" i="6"/>
  <c r="S387" i="6"/>
  <c r="R382" i="6"/>
  <c r="S371" i="6"/>
  <c r="R366" i="6"/>
  <c r="S355" i="6"/>
  <c r="R350" i="6"/>
  <c r="S339" i="6"/>
  <c r="R334" i="6"/>
  <c r="S323" i="6"/>
  <c r="R318" i="6"/>
  <c r="S307" i="6"/>
  <c r="R302" i="6"/>
  <c r="S291" i="6"/>
  <c r="R286" i="6"/>
  <c r="S275" i="6"/>
  <c r="R270" i="6"/>
  <c r="S259" i="6"/>
  <c r="R254" i="6"/>
  <c r="S243" i="6"/>
  <c r="R238" i="6"/>
  <c r="S227" i="6"/>
  <c r="R222" i="6"/>
  <c r="S211" i="6"/>
  <c r="R206" i="6"/>
  <c r="S195" i="6"/>
  <c r="R190" i="6"/>
  <c r="S179" i="6"/>
  <c r="R174" i="6"/>
  <c r="S163" i="6"/>
  <c r="R158" i="6"/>
  <c r="S147" i="6"/>
  <c r="R142" i="6"/>
  <c r="S131" i="6"/>
  <c r="R126" i="6"/>
  <c r="S115" i="6"/>
  <c r="R110" i="6"/>
  <c r="S99" i="6"/>
  <c r="R94" i="6"/>
  <c r="S83" i="6"/>
  <c r="R78" i="6"/>
  <c r="S67" i="6"/>
  <c r="R62" i="6"/>
  <c r="S51" i="6"/>
  <c r="R46" i="6"/>
  <c r="S35" i="6"/>
  <c r="R30" i="6"/>
  <c r="S19" i="6"/>
  <c r="R14" i="6"/>
  <c r="S3" i="6"/>
  <c r="R420" i="6"/>
  <c r="S408" i="6"/>
  <c r="R403" i="6"/>
  <c r="S392" i="6"/>
  <c r="R387" i="6"/>
  <c r="S376" i="6"/>
  <c r="R371" i="6"/>
  <c r="S360" i="6"/>
  <c r="R355" i="6"/>
  <c r="S344" i="6"/>
  <c r="R339" i="6"/>
  <c r="S328" i="6"/>
  <c r="R323" i="6"/>
  <c r="S312" i="6"/>
  <c r="R307" i="6"/>
  <c r="S296" i="6"/>
  <c r="R291" i="6"/>
  <c r="S280" i="6"/>
  <c r="R275" i="6"/>
  <c r="S264" i="6"/>
  <c r="R259" i="6"/>
  <c r="S248" i="6"/>
  <c r="R243" i="6"/>
  <c r="S232" i="6"/>
  <c r="R227" i="6"/>
  <c r="S216" i="6"/>
  <c r="R211" i="6"/>
  <c r="S200" i="6"/>
  <c r="R195" i="6"/>
  <c r="S184" i="6"/>
  <c r="R179" i="6"/>
  <c r="S168" i="6"/>
  <c r="R163" i="6"/>
  <c r="S152" i="6"/>
  <c r="R147" i="6"/>
  <c r="S136" i="6"/>
  <c r="R131" i="6"/>
  <c r="S120" i="6"/>
  <c r="R115" i="6"/>
  <c r="S104" i="6"/>
  <c r="R99" i="6"/>
  <c r="S88" i="6"/>
  <c r="R83" i="6"/>
  <c r="S72" i="6"/>
  <c r="R67" i="6"/>
  <c r="S56" i="6"/>
  <c r="R51" i="6"/>
  <c r="S40" i="6"/>
  <c r="R35" i="6"/>
  <c r="S24" i="6"/>
  <c r="R19" i="6"/>
  <c r="S8" i="6"/>
  <c r="R3" i="6"/>
</calcChain>
</file>

<file path=xl/sharedStrings.xml><?xml version="1.0" encoding="utf-8"?>
<sst xmlns="http://schemas.openxmlformats.org/spreadsheetml/2006/main" count="35068" uniqueCount="3994">
  <si>
    <t>Language</t>
  </si>
  <si>
    <t>Recorder name</t>
  </si>
  <si>
    <t>Reference no</t>
  </si>
  <si>
    <t>Study region</t>
  </si>
  <si>
    <t>Area name</t>
  </si>
  <si>
    <t>Kingdom</t>
  </si>
  <si>
    <t>Taxonomic resolution</t>
  </si>
  <si>
    <t>Taxonomic unit</t>
  </si>
  <si>
    <t>Taxonomic unit_revised</t>
  </si>
  <si>
    <t>Ecosystem</t>
  </si>
  <si>
    <t>Information source</t>
  </si>
  <si>
    <t>Gradient</t>
  </si>
  <si>
    <t>Position</t>
  </si>
  <si>
    <t>Measurement type</t>
  </si>
  <si>
    <t>Start period</t>
  </si>
  <si>
    <t>End period</t>
  </si>
  <si>
    <t>N years</t>
  </si>
  <si>
    <t>Number of censuses</t>
  </si>
  <si>
    <t>Magnitude of shift</t>
  </si>
  <si>
    <t>Unit of shift</t>
  </si>
  <si>
    <t>Azimuth of shift</t>
  </si>
  <si>
    <t>Shift tested</t>
  </si>
  <si>
    <t>Shift significant</t>
  </si>
  <si>
    <t>Data cleaning</t>
  </si>
  <si>
    <t>Modelling conducted</t>
  </si>
  <si>
    <t>Other effects</t>
  </si>
  <si>
    <t>Shift source</t>
  </si>
  <si>
    <t>Notes</t>
  </si>
  <si>
    <r>
      <rPr>
        <sz val="11"/>
        <color theme="1"/>
        <rFont val="Calibri"/>
        <family val="2"/>
      </rPr>
      <t xml:space="preserve">EN
</t>
    </r>
    <r>
      <rPr>
        <sz val="11"/>
        <color rgb="FF1E7700"/>
        <rFont val="Calibri"/>
        <family val="2"/>
      </rPr>
      <t>Multiple-choice format</t>
    </r>
    <r>
      <rPr>
        <sz val="11"/>
        <color theme="1"/>
        <rFont val="Calibri"/>
        <family val="2"/>
      </rPr>
      <t xml:space="preserve">
</t>
    </r>
    <r>
      <rPr>
        <sz val="11"/>
        <color rgb="FFC00000"/>
        <rFont val="Calibri"/>
        <family val="2"/>
      </rPr>
      <t>Fill-in-the-blank format</t>
    </r>
  </si>
  <si>
    <r>
      <rPr>
        <sz val="11"/>
        <color rgb="FFC00000"/>
        <rFont val="Calibri"/>
        <family val="2"/>
      </rPr>
      <t xml:space="preserve">Name </t>
    </r>
    <r>
      <rPr>
        <sz val="11"/>
        <color theme="1"/>
        <rFont val="Calibri"/>
        <family val="2"/>
      </rPr>
      <t>of the person recording the entry record</t>
    </r>
  </si>
  <si>
    <r>
      <rPr>
        <sz val="11"/>
        <color theme="1"/>
        <rFont val="Calibri"/>
        <family val="2"/>
      </rPr>
      <t xml:space="preserve">Language that the paper was written in: </t>
    </r>
    <r>
      <rPr>
        <sz val="11"/>
        <color theme="9"/>
        <rFont val="Calibri"/>
        <family val="2"/>
      </rPr>
      <t>EN/JA</t>
    </r>
  </si>
  <si>
    <r>
      <rPr>
        <sz val="11"/>
        <color theme="1"/>
        <rFont val="Calibri"/>
        <family val="2"/>
      </rPr>
      <t xml:space="preserve">Study region: </t>
    </r>
    <r>
      <rPr>
        <sz val="11"/>
        <color rgb="FFC00000"/>
        <rFont val="Calibri"/>
        <family val="2"/>
      </rPr>
      <t>Japan/Region/Prefecture</t>
    </r>
  </si>
  <si>
    <r>
      <rPr>
        <sz val="11"/>
        <color rgb="FFC00000"/>
        <rFont val="Calibri"/>
        <family val="2"/>
      </rPr>
      <t>Specific name of the study area</t>
    </r>
    <r>
      <rPr>
        <sz val="11"/>
        <color rgb="FFC00000"/>
        <rFont val="Calibri"/>
        <family val="2"/>
      </rPr>
      <t>: e.g. island name, national park name. This might be useful for mapping the study locations later on.</t>
    </r>
  </si>
  <si>
    <r>
      <rPr>
        <sz val="11"/>
        <color theme="1"/>
        <rFont val="Calibri"/>
        <family val="2"/>
      </rPr>
      <t xml:space="preserve">Kingdom of target organism: </t>
    </r>
    <r>
      <rPr>
        <sz val="11"/>
        <color rgb="FF548135"/>
        <rFont val="Calibri"/>
        <family val="2"/>
      </rPr>
      <t>Animal/Plant/Others</t>
    </r>
  </si>
  <si>
    <r>
      <rPr>
        <sz val="11"/>
        <color theme="1"/>
        <rFont val="Calibri"/>
        <family val="2"/>
      </rPr>
      <t xml:space="preserve">The finest level of the taxonomic resolution used: </t>
    </r>
    <r>
      <rPr>
        <sz val="11"/>
        <color rgb="FF548135"/>
        <rFont val="Calibri"/>
        <family val="2"/>
      </rPr>
      <t>Species-level/Genus-level/Family-level/Order-level</t>
    </r>
    <r>
      <rPr>
        <sz val="11"/>
        <color theme="1"/>
        <rFont val="Calibri"/>
        <family val="2"/>
      </rPr>
      <t>. This might be useful because not all studies report at the species-level.</t>
    </r>
  </si>
  <si>
    <r>
      <rPr>
        <sz val="11"/>
        <color theme="1"/>
        <rFont val="Calibri"/>
        <family val="2"/>
      </rPr>
      <t xml:space="preserve">If finest taxonomic resolution is at the species-level, record </t>
    </r>
    <r>
      <rPr>
        <sz val="11"/>
        <color rgb="FFC00000"/>
        <rFont val="Calibri"/>
        <family val="2"/>
      </rPr>
      <t xml:space="preserve">Latin name of target organism </t>
    </r>
    <r>
      <rPr>
        <sz val="11"/>
        <color theme="1"/>
        <rFont val="Calibri"/>
        <family val="2"/>
      </rPr>
      <t xml:space="preserve">(e.g. Salvelinus leucomaenis). If it is at other levels, record the </t>
    </r>
    <r>
      <rPr>
        <sz val="11"/>
        <color rgb="FFC00000"/>
        <rFont val="Calibri"/>
        <family val="2"/>
      </rPr>
      <t>name of that taxonomic group</t>
    </r>
    <r>
      <rPr>
        <sz val="11"/>
        <color theme="1"/>
        <rFont val="Calibri"/>
        <family val="2"/>
      </rPr>
      <t xml:space="preserve"> (e.g. Fabaceae family). </t>
    </r>
  </si>
  <si>
    <r>
      <rPr>
        <sz val="11"/>
        <color theme="1"/>
        <rFont val="Calibri"/>
        <family val="2"/>
      </rPr>
      <t xml:space="preserve">Cross-reference the taxonomic names within the “Taxonomy unit” against authoritative taxonomic lists. Where inappropriate, please amend the name and record the </t>
    </r>
    <r>
      <rPr>
        <sz val="11"/>
        <color rgb="FFC00000"/>
        <rFont val="Calibri"/>
        <family val="2"/>
      </rPr>
      <t>correct designation</t>
    </r>
    <r>
      <rPr>
        <sz val="11"/>
        <color theme="1"/>
        <rFont val="Calibri"/>
        <family val="2"/>
      </rPr>
      <t xml:space="preserve"> here. The following databases are recommended:
</t>
    </r>
    <r>
      <rPr>
        <b/>
        <sz val="11"/>
        <color theme="1"/>
        <rFont val="Calibri"/>
        <family val="2"/>
      </rPr>
      <t xml:space="preserve">Marine </t>
    </r>
    <r>
      <rPr>
        <sz val="11"/>
        <color theme="1"/>
        <rFont val="Calibri"/>
        <family val="2"/>
      </rPr>
      <t xml:space="preserve">&gt;&gt; World Register of Marine Species
</t>
    </r>
    <r>
      <rPr>
        <b/>
        <sz val="11"/>
        <color theme="1"/>
        <rFont val="Calibri"/>
        <family val="2"/>
      </rPr>
      <t>Alpine, Forest, Grassland, River</t>
    </r>
    <r>
      <rPr>
        <sz val="11"/>
        <color theme="1"/>
        <rFont val="Calibri"/>
        <family val="2"/>
      </rPr>
      <t xml:space="preserve"> &gt;&gt; CheckListBank</t>
    </r>
  </si>
  <si>
    <r>
      <rPr>
        <sz val="11"/>
        <color theme="1"/>
        <rFont val="Calibri"/>
        <family val="2"/>
      </rPr>
      <t>Targeted ecosystem:</t>
    </r>
    <r>
      <rPr>
        <sz val="11"/>
        <color rgb="FF388600"/>
        <rFont val="Calibri"/>
        <family val="2"/>
      </rPr>
      <t xml:space="preserve"> Marine/Freshwater/Forest/Grassland/Alpine/Other (please specify which ecosystem like Other: wetlands)</t>
    </r>
  </si>
  <si>
    <r>
      <rPr>
        <sz val="11"/>
        <color theme="1"/>
        <rFont val="Calibri"/>
        <family val="2"/>
      </rPr>
      <t>How were the resurvey data obtained?</t>
    </r>
    <r>
      <rPr>
        <sz val="11"/>
        <color rgb="FF548135"/>
        <rFont val="Calibri"/>
        <family val="2"/>
      </rPr>
      <t xml:space="preserve"> Authors did the resurvey/GBIF/Citizen science/etc.</t>
    </r>
  </si>
  <si>
    <r>
      <rPr>
        <sz val="11"/>
        <color theme="1"/>
        <rFont val="Calibri"/>
        <family val="2"/>
      </rPr>
      <t xml:space="preserve">Gradient of the measured shift: </t>
    </r>
    <r>
      <rPr>
        <sz val="11"/>
        <color rgb="FF548135"/>
        <rFont val="Calibri"/>
        <family val="2"/>
      </rPr>
      <t xml:space="preserve">Elevation/Depth/Latitude/Longitude/Horizontal
</t>
    </r>
    <r>
      <rPr>
        <sz val="11"/>
        <color theme="1"/>
        <rFont val="Calibri"/>
        <family val="2"/>
      </rPr>
      <t>We can recompute latitude or longitude shift based on the magnitude of horizontal shift and the bearing/azimuth, using trigonometric.</t>
    </r>
  </si>
  <si>
    <r>
      <rPr>
        <sz val="11"/>
        <color theme="1"/>
        <rFont val="Calibri"/>
        <family val="2"/>
      </rPr>
      <t>Study sites position:</t>
    </r>
    <r>
      <rPr>
        <sz val="11"/>
        <color rgb="FF388600"/>
        <rFont val="Calibri"/>
        <family val="2"/>
      </rPr>
      <t xml:space="preserve"> Leading edge/Centroid/Trailing edge/Unknown</t>
    </r>
    <r>
      <rPr>
        <sz val="11"/>
        <color theme="1"/>
        <rFont val="Calibri"/>
        <family val="2"/>
      </rPr>
      <t xml:space="preserve"> of the distribution</t>
    </r>
  </si>
  <si>
    <r>
      <rPr>
        <sz val="11"/>
        <color theme="1"/>
        <rFont val="Calibri"/>
        <family val="2"/>
      </rPr>
      <t xml:space="preserve">Observation mesurement: </t>
    </r>
    <r>
      <rPr>
        <sz val="11"/>
        <color rgb="FF388600"/>
        <rFont val="Calibri"/>
        <family val="2"/>
      </rPr>
      <t>Occurrence/Abundance</t>
    </r>
  </si>
  <si>
    <r>
      <rPr>
        <sz val="11"/>
        <color rgb="FFC00000"/>
        <rFont val="Calibri"/>
        <family val="2"/>
      </rPr>
      <t xml:space="preserve">AD 
</t>
    </r>
    <r>
      <rPr>
        <sz val="11"/>
        <color rgb="FFC00000"/>
        <rFont val="Calibri"/>
        <family val="2"/>
      </rPr>
      <t>The year or the time period corresponding to the baseline data used to assess the range position of the target taxa. (e.g., year 1970, time period 1970-1980)</t>
    </r>
  </si>
  <si>
    <r>
      <rPr>
        <sz val="11"/>
        <color rgb="FFC00000"/>
        <rFont val="Calibri"/>
        <family val="2"/>
      </rPr>
      <t xml:space="preserve">AD 
</t>
    </r>
    <r>
      <rPr>
        <sz val="11"/>
        <color theme="1"/>
        <rFont val="Calibri"/>
        <family val="2"/>
      </rPr>
      <t>The year or the time period corresponding to the last resurvey from which the authors assessed the range position of the target taxa. (e.g., year 2010, time period 2010-2020)</t>
    </r>
  </si>
  <si>
    <r>
      <rPr>
        <sz val="11"/>
        <color rgb="FFC00000"/>
        <rFont val="Calibri"/>
        <family val="2"/>
      </rPr>
      <t xml:space="preserve">Number of years 
</t>
    </r>
    <r>
      <rPr>
        <sz val="11"/>
        <color theme="1"/>
        <rFont val="Calibri"/>
        <family val="2"/>
      </rPr>
      <t>The duration in number of years of the period for which the shift is calculated</t>
    </r>
  </si>
  <si>
    <r>
      <rPr>
        <sz val="11"/>
        <color rgb="FFC00000"/>
        <rFont val="Calibri"/>
        <family val="2"/>
      </rPr>
      <t xml:space="preserve">Number of censuses
</t>
    </r>
    <r>
      <rPr>
        <sz val="11"/>
        <color theme="1"/>
        <rFont val="Calibri"/>
        <family val="2"/>
      </rPr>
      <t>How many surveys were performed in the study</t>
    </r>
  </si>
  <si>
    <r>
      <rPr>
        <sz val="11"/>
        <color rgb="FFC00000"/>
        <rFont val="Calibri"/>
        <family val="2"/>
      </rPr>
      <t xml:space="preserve">How large is the shift </t>
    </r>
    <r>
      <rPr>
        <sz val="11"/>
        <color theme="1"/>
        <rFont val="Calibri"/>
        <family val="2"/>
      </rPr>
      <t>in numerical value (shown in conjunction with the ”</t>
    </r>
    <r>
      <rPr>
        <b/>
        <sz val="11"/>
        <color theme="1"/>
        <rFont val="Calibri"/>
        <family val="2"/>
      </rPr>
      <t>Unit of shift</t>
    </r>
    <r>
      <rPr>
        <sz val="11"/>
        <color theme="1"/>
        <rFont val="Calibri"/>
        <family val="2"/>
      </rPr>
      <t>”). Consider the direction of shift (either positive or negative) when recording. Shifting towards higher elevations, poleward, or towards deeper depth in aquatic systems, respectively, is considered positive, and negative otherwise. For instance, 500 m elevational increase should be anotated 500, but a shift of 200 m downslope should be anotated -200. In terms of longitudinal shifts, eastward should be anotated as positive values while westward should be anotated as negative values</t>
    </r>
  </si>
  <si>
    <r>
      <rPr>
        <sz val="11"/>
        <color theme="1"/>
        <rFont val="Calibri"/>
        <family val="2"/>
      </rPr>
      <t xml:space="preserve">The unit of the shift: </t>
    </r>
    <r>
      <rPr>
        <sz val="11"/>
        <color rgb="FF548135"/>
        <rFont val="Calibri"/>
        <family val="2"/>
      </rPr>
      <t>meter, km, degrees</t>
    </r>
  </si>
  <si>
    <r>
      <rPr>
        <sz val="11"/>
        <color rgb="FFC00000"/>
        <rFont val="Calibri"/>
        <family val="2"/>
      </rPr>
      <t>Azimuth (angle) of shift</t>
    </r>
    <r>
      <rPr>
        <sz val="11"/>
        <color theme="1"/>
        <rFont val="Calibri"/>
        <family val="2"/>
      </rPr>
      <t xml:space="preserve"> in degrees (North is 0 or 360, East is 90, South is 180, West is 270). This is rarely reported, but worth recording when authors report only the horizontal shifts, together with the bearing/azymuth/angle without decomposing it into latitudinal and longitudional shifts.</t>
    </r>
  </si>
  <si>
    <r>
      <rPr>
        <sz val="11"/>
        <color theme="1"/>
        <rFont val="Calibri"/>
        <family val="2"/>
      </rPr>
      <t>Whether a statistical test was conducted to assess the significance of the shift at the taxonomic unit level?</t>
    </r>
    <r>
      <rPr>
        <sz val="11"/>
        <color rgb="FF388600"/>
        <rFont val="Calibri"/>
        <family val="2"/>
      </rPr>
      <t xml:space="preserve"> Yes/No</t>
    </r>
  </si>
  <si>
    <r>
      <rPr>
        <sz val="11"/>
        <color theme="1"/>
        <rFont val="Calibri"/>
        <family val="2"/>
      </rPr>
      <t xml:space="preserve">Is the shift significant ? </t>
    </r>
    <r>
      <rPr>
        <sz val="11"/>
        <color rgb="FF388600"/>
        <rFont val="Calibri"/>
        <family val="2"/>
      </rPr>
      <t>Yes (significant shift)/No (not significant shift)/NA (not analized)</t>
    </r>
  </si>
  <si>
    <r>
      <rPr>
        <sz val="11"/>
        <color rgb="FF548135"/>
        <rFont val="Calibri"/>
        <family val="2"/>
      </rPr>
      <t xml:space="preserve">Authors use the raw data to compute the range shifts without cleaning (No) or use the cleaned data for the range shift computation (Yes): </t>
    </r>
    <r>
      <rPr>
        <sz val="11"/>
        <color rgb="FF548135"/>
        <rFont val="Calibri"/>
        <family val="2"/>
      </rPr>
      <t xml:space="preserve">Yes/No </t>
    </r>
  </si>
  <si>
    <r>
      <rPr>
        <sz val="11"/>
        <color rgb="FF548135"/>
        <rFont val="Calibri"/>
        <family val="2"/>
      </rPr>
      <t>Authors compute the range shifts from the modelled range positions (Yes) or compute the shift from raw data (No):</t>
    </r>
    <r>
      <rPr>
        <sz val="11"/>
        <color rgb="FF548135"/>
        <rFont val="Calibri"/>
        <family val="2"/>
      </rPr>
      <t xml:space="preserve"> Yes/No</t>
    </r>
    <r>
      <rPr>
        <sz val="11"/>
        <color theme="1"/>
        <rFont val="Calibri"/>
        <family val="2"/>
      </rPr>
      <t>, Examples of model approaches are logistic regression, random forest, etc.</t>
    </r>
  </si>
  <si>
    <r>
      <rPr>
        <sz val="11"/>
        <color theme="1"/>
        <rFont val="Calibri"/>
        <family val="2"/>
      </rPr>
      <t>Potential causes of range shifts other than temperature alone (</t>
    </r>
    <r>
      <rPr>
        <sz val="11"/>
        <color rgb="FFC00000"/>
        <rFont val="Calibri"/>
        <family val="2"/>
      </rPr>
      <t>land use changes/invasive species/pollution/precipitation changes/etc.</t>
    </r>
    <r>
      <rPr>
        <sz val="11"/>
        <color theme="1"/>
        <rFont val="Calibri"/>
        <family val="2"/>
      </rPr>
      <t>)</t>
    </r>
  </si>
  <si>
    <r>
      <rPr>
        <sz val="11"/>
        <color theme="1"/>
        <rFont val="Calibri"/>
        <family val="2"/>
      </rPr>
      <t>For each shift recorded, indicate whether it was</t>
    </r>
    <r>
      <rPr>
        <sz val="11"/>
        <color rgb="FF548135"/>
        <rFont val="Calibri"/>
        <family val="2"/>
      </rPr>
      <t xml:space="preserve"> stated</t>
    </r>
    <r>
      <rPr>
        <sz val="11"/>
        <color theme="1"/>
        <rFont val="Calibri"/>
        <family val="2"/>
      </rPr>
      <t xml:space="preserve"> (numerically) in the paper or </t>
    </r>
    <r>
      <rPr>
        <sz val="11"/>
        <color rgb="FF548135"/>
        <rFont val="Calibri"/>
        <family val="2"/>
      </rPr>
      <t>estimated</t>
    </r>
    <r>
      <rPr>
        <sz val="11"/>
        <color theme="1"/>
        <rFont val="Calibri"/>
        <family val="2"/>
      </rPr>
      <t xml:space="preserve"> from figures.
If the shift amount was not provided in the paper, calculate it using user-friendly free software. Record the name of the software used in "Note".</t>
    </r>
  </si>
  <si>
    <t>Add any information needed to clarify the data entries in the different fields</t>
  </si>
  <si>
    <r>
      <rPr>
        <sz val="11"/>
        <color theme="1"/>
        <rFont val="Calibri"/>
        <family val="2"/>
      </rPr>
      <t xml:space="preserve">JP
</t>
    </r>
    <r>
      <rPr>
        <sz val="11"/>
        <color rgb="FF1E7700"/>
        <rFont val="Calibri"/>
        <family val="2"/>
      </rPr>
      <t>選択肢式</t>
    </r>
    <r>
      <rPr>
        <sz val="11"/>
        <color theme="1"/>
        <rFont val="Calibri"/>
        <family val="2"/>
      </rPr>
      <t xml:space="preserve">
</t>
    </r>
    <r>
      <rPr>
        <sz val="11"/>
        <color rgb="FFC00000"/>
        <rFont val="Calibri"/>
        <family val="2"/>
      </rPr>
      <t>記入式</t>
    </r>
  </si>
  <si>
    <r>
      <rPr>
        <sz val="11"/>
        <color theme="1"/>
        <rFont val="Calibri"/>
        <family val="2"/>
      </rPr>
      <t>記録者</t>
    </r>
    <r>
      <rPr>
        <sz val="11"/>
        <color rgb="FFC00000"/>
        <rFont val="Calibri"/>
        <family val="2"/>
      </rPr>
      <t>名</t>
    </r>
  </si>
  <si>
    <r>
      <rPr>
        <sz val="11"/>
        <color theme="1"/>
        <rFont val="Calibri"/>
        <family val="2"/>
      </rPr>
      <t>文献が書かれた言語：</t>
    </r>
    <r>
      <rPr>
        <sz val="11"/>
        <color theme="9"/>
        <rFont val="Calibri"/>
        <family val="2"/>
      </rPr>
      <t>EN/JA</t>
    </r>
  </si>
  <si>
    <t>文献番号</t>
  </si>
  <si>
    <r>
      <rPr>
        <sz val="11"/>
        <color theme="1"/>
        <rFont val="Calibri"/>
        <family val="2"/>
      </rPr>
      <t>対象地域：</t>
    </r>
    <r>
      <rPr>
        <sz val="11"/>
        <color rgb="FFC00000"/>
        <rFont val="Calibri"/>
        <family val="2"/>
      </rPr>
      <t>日本全域/地方/都道府県</t>
    </r>
  </si>
  <si>
    <r>
      <rPr>
        <sz val="11"/>
        <color rgb="FFC00000"/>
        <rFont val="Calibri"/>
        <family val="2"/>
      </rPr>
      <t>具体的な地名</t>
    </r>
    <r>
      <rPr>
        <sz val="11"/>
        <color theme="1"/>
        <rFont val="Calibri"/>
        <family val="2"/>
      </rPr>
      <t>：地域名、島名、国立公園名など。いずれ全体で再調査の場所を地図化するときに便利。</t>
    </r>
  </si>
  <si>
    <r>
      <rPr>
        <sz val="11"/>
        <color theme="1"/>
        <rFont val="Calibri"/>
        <family val="2"/>
      </rPr>
      <t>対象とした生物界：</t>
    </r>
    <r>
      <rPr>
        <sz val="11"/>
        <color rgb="FF388600"/>
        <rFont val="Calibri"/>
        <family val="2"/>
      </rPr>
      <t>動物</t>
    </r>
    <r>
      <rPr>
        <sz val="11"/>
        <color rgb="FF388600"/>
        <rFont val="Calibri"/>
        <family val="2"/>
      </rPr>
      <t>/</t>
    </r>
    <r>
      <rPr>
        <sz val="11"/>
        <color rgb="FF388600"/>
        <rFont val="Calibri"/>
        <family val="2"/>
      </rPr>
      <t>植物</t>
    </r>
    <r>
      <rPr>
        <sz val="11"/>
        <color rgb="FF388600"/>
        <rFont val="Calibri"/>
        <family val="2"/>
      </rPr>
      <t>/</t>
    </r>
    <r>
      <rPr>
        <sz val="11"/>
        <color rgb="FF388600"/>
        <rFont val="Calibri"/>
        <family val="2"/>
      </rPr>
      <t>その他</t>
    </r>
  </si>
  <si>
    <r>
      <rPr>
        <sz val="11"/>
        <color theme="1"/>
        <rFont val="Calibri"/>
        <family val="2"/>
      </rPr>
      <t>使用されている分類学的解像度のうち最も細かいレベル：</t>
    </r>
    <r>
      <rPr>
        <sz val="11"/>
        <color rgb="FF548135"/>
        <rFont val="Calibri"/>
        <family val="2"/>
      </rPr>
      <t>種レベル/属レベル/科レベル/目レベル</t>
    </r>
    <r>
      <rPr>
        <sz val="11"/>
        <color theme="1"/>
        <rFont val="Calibri"/>
        <family val="2"/>
      </rPr>
      <t>。必ずしも種レベルで報告されていないことも考慮するため。</t>
    </r>
  </si>
  <si>
    <r>
      <rPr>
        <sz val="11"/>
        <color theme="1"/>
        <rFont val="Calibri"/>
        <family val="2"/>
      </rPr>
      <t>種レベルで報告されている場合は対象とした</t>
    </r>
    <r>
      <rPr>
        <sz val="11"/>
        <color rgb="FFC00000"/>
        <rFont val="Calibri"/>
        <family val="2"/>
      </rPr>
      <t>生物の学名</t>
    </r>
    <r>
      <rPr>
        <sz val="11"/>
        <color theme="1"/>
        <rFont val="Calibri"/>
        <family val="2"/>
      </rPr>
      <t>（例</t>
    </r>
    <r>
      <rPr>
        <sz val="11"/>
        <color theme="1"/>
        <rFont val="Calibri"/>
        <family val="2"/>
      </rPr>
      <t xml:space="preserve"> </t>
    </r>
    <r>
      <rPr>
        <sz val="11"/>
        <color theme="1"/>
        <rFont val="Calibri"/>
        <family val="2"/>
      </rPr>
      <t>Salvelinus leucomaenis）。他のレベルの場合は、その</t>
    </r>
    <r>
      <rPr>
        <sz val="11"/>
        <color rgb="FFC00000"/>
        <rFont val="Calibri"/>
        <family val="2"/>
      </rPr>
      <t>分類群名</t>
    </r>
    <r>
      <rPr>
        <sz val="11"/>
        <color theme="1"/>
        <rFont val="Calibri"/>
        <family val="2"/>
      </rPr>
      <t>（例：マメ科）。</t>
    </r>
  </si>
  <si>
    <r>
      <rPr>
        <sz val="11"/>
        <color theme="1"/>
        <rFont val="MS Gothic"/>
        <family val="2"/>
        <charset val="128"/>
      </rPr>
      <t>「</t>
    </r>
    <r>
      <rPr>
        <sz val="11"/>
        <color theme="1"/>
        <rFont val="Calibri"/>
        <family val="2"/>
      </rPr>
      <t>Taxonomi unit</t>
    </r>
    <r>
      <rPr>
        <sz val="11"/>
        <color theme="1"/>
        <rFont val="MS Gothic"/>
        <family val="2"/>
        <charset val="128"/>
      </rPr>
      <t>」内の分類学名を権威ある分類学リストと照合し、不適切な場合、名称を修正し</t>
    </r>
    <r>
      <rPr>
        <sz val="11"/>
        <color rgb="FFC00000"/>
        <rFont val="MS Gothic"/>
        <family val="2"/>
        <charset val="128"/>
      </rPr>
      <t>正しい名称</t>
    </r>
    <r>
      <rPr>
        <sz val="11"/>
        <color theme="1"/>
        <rFont val="MS Gothic"/>
        <family val="2"/>
        <charset val="128"/>
      </rPr>
      <t xml:space="preserve">をここに記してください。次のデータベースをお勧めします。
</t>
    </r>
    <r>
      <rPr>
        <b/>
        <sz val="11"/>
        <color theme="1"/>
        <rFont val="Calibri"/>
        <family val="2"/>
      </rPr>
      <t xml:space="preserve">Marine </t>
    </r>
    <r>
      <rPr>
        <sz val="11"/>
        <color theme="1"/>
        <rFont val="Calibri"/>
        <family val="2"/>
      </rPr>
      <t xml:space="preserve">&gt;&gt; World Register of Marine Species
</t>
    </r>
    <r>
      <rPr>
        <b/>
        <sz val="11"/>
        <color theme="1"/>
        <rFont val="Calibri"/>
        <family val="2"/>
      </rPr>
      <t xml:space="preserve">Alpine, Forest, Grassland, River </t>
    </r>
    <r>
      <rPr>
        <sz val="11"/>
        <color theme="1"/>
        <rFont val="Calibri"/>
        <family val="2"/>
      </rPr>
      <t>&gt;&gt; CheckListBank</t>
    </r>
  </si>
  <si>
    <r>
      <rPr>
        <sz val="11"/>
        <color rgb="FF222222"/>
        <rFont val="Calibri"/>
        <family val="2"/>
      </rPr>
      <t>対象とした生態系：</t>
    </r>
    <r>
      <rPr>
        <sz val="11"/>
        <color rgb="FF388600"/>
        <rFont val="Calibri"/>
        <family val="2"/>
      </rPr>
      <t>海洋</t>
    </r>
    <r>
      <rPr>
        <sz val="11"/>
        <color rgb="FF388600"/>
        <rFont val="Calibri"/>
        <family val="2"/>
      </rPr>
      <t>/</t>
    </r>
    <r>
      <rPr>
        <sz val="11"/>
        <color rgb="FF388600"/>
        <rFont val="Calibri"/>
        <family val="2"/>
      </rPr>
      <t>河川</t>
    </r>
    <r>
      <rPr>
        <sz val="11"/>
        <color rgb="FF388600"/>
        <rFont val="Calibri"/>
        <family val="2"/>
      </rPr>
      <t>/</t>
    </r>
    <r>
      <rPr>
        <sz val="11"/>
        <color rgb="FF388600"/>
        <rFont val="Calibri"/>
        <family val="2"/>
      </rPr>
      <t>森林</t>
    </r>
    <r>
      <rPr>
        <sz val="11"/>
        <color rgb="FF388600"/>
        <rFont val="Calibri"/>
        <family val="2"/>
      </rPr>
      <t>/</t>
    </r>
    <r>
      <rPr>
        <sz val="11"/>
        <color rgb="FF388600"/>
        <rFont val="Calibri"/>
        <family val="2"/>
      </rPr>
      <t>草地</t>
    </r>
    <r>
      <rPr>
        <sz val="11"/>
        <color rgb="FF388600"/>
        <rFont val="Calibri"/>
        <family val="2"/>
      </rPr>
      <t>/</t>
    </r>
    <r>
      <rPr>
        <sz val="11"/>
        <color rgb="FF388600"/>
        <rFont val="Calibri"/>
        <family val="2"/>
      </rPr>
      <t>高山</t>
    </r>
    <r>
      <rPr>
        <sz val="11"/>
        <color rgb="FF548135"/>
        <rFont val="Calibri"/>
        <family val="2"/>
      </rPr>
      <t>/その他（具体的にどの生態系か分かるように、その他：湿地、などと書いてください）。</t>
    </r>
  </si>
  <si>
    <r>
      <rPr>
        <sz val="11"/>
        <color rgb="FF222222"/>
        <rFont val="Calibri"/>
        <family val="2"/>
      </rPr>
      <t>再調査データの取得方法。</t>
    </r>
    <r>
      <rPr>
        <sz val="11"/>
        <color rgb="FF548135"/>
        <rFont val="Calibri"/>
        <family val="2"/>
      </rPr>
      <t>著者が再調査を実施/GBIF/市民科学</t>
    </r>
    <r>
      <rPr>
        <sz val="11"/>
        <color rgb="FF222222"/>
        <rFont val="Calibri"/>
        <family val="2"/>
      </rPr>
      <t>など</t>
    </r>
  </si>
  <si>
    <r>
      <rPr>
        <sz val="11"/>
        <color theme="1"/>
        <rFont val="Calibri"/>
        <family val="2"/>
      </rPr>
      <t>分布変化を調べた傾度、方向性：</t>
    </r>
    <r>
      <rPr>
        <sz val="11"/>
        <color rgb="FF548135"/>
        <rFont val="Calibri"/>
        <family val="2"/>
      </rPr>
      <t xml:space="preserve">標高/深さ/緯度/経度/水平方向
</t>
    </r>
    <r>
      <rPr>
        <sz val="11"/>
        <color theme="1"/>
        <rFont val="Calibri"/>
        <family val="2"/>
      </rPr>
      <t>三角法を用いれば、水平方向の変位量と方位角から緯度</t>
    </r>
    <r>
      <rPr>
        <sz val="11"/>
        <color theme="1"/>
        <rFont val="Calibri"/>
        <family val="2"/>
      </rPr>
      <t>/</t>
    </r>
    <r>
      <rPr>
        <sz val="11"/>
        <color theme="1"/>
        <rFont val="Calibri"/>
        <family val="2"/>
      </rPr>
      <t>経度の変位量を再計算できる</t>
    </r>
  </si>
  <si>
    <r>
      <rPr>
        <sz val="11"/>
        <color theme="1"/>
        <rFont val="Calibri"/>
        <family val="2"/>
      </rPr>
      <t>研究対象地の位置：分布域の</t>
    </r>
    <r>
      <rPr>
        <sz val="11"/>
        <color rgb="FF388600"/>
        <rFont val="Calibri"/>
        <family val="2"/>
      </rPr>
      <t>前縁</t>
    </r>
    <r>
      <rPr>
        <sz val="11"/>
        <color rgb="FF388600"/>
        <rFont val="Calibri"/>
        <family val="2"/>
      </rPr>
      <t>/</t>
    </r>
    <r>
      <rPr>
        <sz val="11"/>
        <color rgb="FF388600"/>
        <rFont val="Calibri"/>
        <family val="2"/>
      </rPr>
      <t>重心</t>
    </r>
    <r>
      <rPr>
        <sz val="11"/>
        <color rgb="FF388600"/>
        <rFont val="Calibri"/>
        <family val="2"/>
      </rPr>
      <t>/</t>
    </r>
    <r>
      <rPr>
        <sz val="11"/>
        <color rgb="FF388600"/>
        <rFont val="Calibri"/>
        <family val="2"/>
      </rPr>
      <t>後縁</t>
    </r>
    <r>
      <rPr>
        <sz val="11"/>
        <color rgb="FF388600"/>
        <rFont val="Calibri"/>
        <family val="2"/>
      </rPr>
      <t>/</t>
    </r>
    <r>
      <rPr>
        <sz val="11"/>
        <color rgb="FF388600"/>
        <rFont val="Calibri"/>
        <family val="2"/>
      </rPr>
      <t>不明</t>
    </r>
    <r>
      <rPr>
        <sz val="11"/>
        <color rgb="FF388600"/>
        <rFont val="Calibri"/>
        <family val="2"/>
      </rPr>
      <t xml:space="preserve"> </t>
    </r>
    <r>
      <rPr>
        <sz val="11"/>
        <color theme="1"/>
        <rFont val="Calibri"/>
        <family val="2"/>
      </rPr>
      <t>に位置する</t>
    </r>
  </si>
  <si>
    <r>
      <rPr>
        <sz val="11"/>
        <color theme="1"/>
        <rFont val="Calibri"/>
        <family val="2"/>
      </rPr>
      <t>観測値：</t>
    </r>
    <r>
      <rPr>
        <sz val="11"/>
        <color rgb="FF548135"/>
        <rFont val="Calibri"/>
        <family val="2"/>
      </rPr>
      <t>在不在</t>
    </r>
    <r>
      <rPr>
        <sz val="11"/>
        <color rgb="FF548135"/>
        <rFont val="Calibri"/>
        <family val="2"/>
      </rPr>
      <t>/</t>
    </r>
    <r>
      <rPr>
        <sz val="11"/>
        <color rgb="FF548135"/>
        <rFont val="Calibri"/>
        <family val="2"/>
      </rPr>
      <t>生物量</t>
    </r>
  </si>
  <si>
    <r>
      <rPr>
        <sz val="11"/>
        <color theme="1"/>
        <rFont val="Calibri"/>
        <family val="2"/>
      </rPr>
      <t>観測開始年または期間（</t>
    </r>
    <r>
      <rPr>
        <sz val="11"/>
        <color rgb="FFC00000"/>
        <rFont val="Calibri"/>
        <family val="2"/>
      </rPr>
      <t>西暦</t>
    </r>
    <r>
      <rPr>
        <sz val="11"/>
        <color theme="1"/>
        <rFont val="Calibri"/>
        <family val="2"/>
      </rPr>
      <t>）対象分類群の分布状況を評価するために用いられた基準データに対応する年または期間（例：年なら</t>
    </r>
    <r>
      <rPr>
        <sz val="11"/>
        <color theme="1"/>
        <rFont val="Calibri"/>
        <family val="2"/>
      </rPr>
      <t>1970</t>
    </r>
    <r>
      <rPr>
        <sz val="11"/>
        <color theme="1"/>
        <rFont val="Calibri"/>
        <family val="2"/>
      </rPr>
      <t>、期間なら</t>
    </r>
    <r>
      <rPr>
        <sz val="11"/>
        <color theme="1"/>
        <rFont val="Calibri"/>
        <family val="2"/>
      </rPr>
      <t>1970-1980</t>
    </r>
    <r>
      <rPr>
        <sz val="11"/>
        <color theme="1"/>
        <rFont val="Calibri"/>
        <family val="2"/>
      </rPr>
      <t>）</t>
    </r>
  </si>
  <si>
    <r>
      <rPr>
        <sz val="11"/>
        <color theme="1"/>
        <rFont val="Calibri"/>
        <family val="2"/>
      </rPr>
      <t>観測終了年または期間（</t>
    </r>
    <r>
      <rPr>
        <sz val="11"/>
        <color rgb="FFC00000"/>
        <rFont val="Calibri"/>
        <family val="2"/>
      </rPr>
      <t>西暦</t>
    </r>
    <r>
      <rPr>
        <sz val="11"/>
        <color theme="1"/>
        <rFont val="Calibri"/>
        <family val="2"/>
      </rPr>
      <t>）対象分類群の分布状況を評価した最後の再調査に対応する年または期間。（例：年なら</t>
    </r>
    <r>
      <rPr>
        <sz val="11"/>
        <color theme="1"/>
        <rFont val="Calibri"/>
        <family val="2"/>
      </rPr>
      <t>2010</t>
    </r>
    <r>
      <rPr>
        <sz val="11"/>
        <color theme="1"/>
        <rFont val="Calibri"/>
        <family val="2"/>
      </rPr>
      <t>、期間なら</t>
    </r>
    <r>
      <rPr>
        <sz val="11"/>
        <color theme="1"/>
        <rFont val="Calibri"/>
        <family val="2"/>
      </rPr>
      <t>2010-2020</t>
    </r>
    <r>
      <rPr>
        <sz val="11"/>
        <color theme="1"/>
        <rFont val="Calibri"/>
        <family val="2"/>
      </rPr>
      <t>）</t>
    </r>
  </si>
  <si>
    <r>
      <rPr>
        <sz val="11"/>
        <color theme="1"/>
        <rFont val="Calibri"/>
        <family val="2"/>
      </rPr>
      <t>シフトが計算される期間の長さ（</t>
    </r>
    <r>
      <rPr>
        <sz val="11"/>
        <color rgb="FFFF0000"/>
        <rFont val="Calibri"/>
        <family val="2"/>
      </rPr>
      <t>年数</t>
    </r>
    <r>
      <rPr>
        <sz val="11"/>
        <color theme="1"/>
        <rFont val="Calibri"/>
        <family val="2"/>
      </rPr>
      <t>）</t>
    </r>
  </si>
  <si>
    <r>
      <rPr>
        <sz val="11"/>
        <color rgb="FFC00000"/>
        <rFont val="Calibri"/>
        <family val="2"/>
      </rPr>
      <t>調査回数</t>
    </r>
    <r>
      <rPr>
        <sz val="11"/>
        <color theme="1"/>
        <rFont val="Calibri"/>
        <family val="2"/>
      </rPr>
      <t>：実施された調査の回数</t>
    </r>
  </si>
  <si>
    <r>
      <rPr>
        <sz val="11"/>
        <color theme="1"/>
        <rFont val="Calibri"/>
        <family val="2"/>
      </rPr>
      <t>変化の大きさ(Unit of shiftとセットで示す)：</t>
    </r>
    <r>
      <rPr>
        <sz val="11"/>
        <color rgb="FFC00000"/>
        <rFont val="Calibri"/>
        <family val="2"/>
      </rPr>
      <t>数値</t>
    </r>
    <r>
      <rPr>
        <sz val="11"/>
        <color theme="1"/>
        <rFont val="Calibri"/>
        <family val="2"/>
      </rPr>
      <t>。記録時には変動方向（正または負）を考慮すること。標高が高い方向、極方向、水系では深部方向への変動は正とみなされ、それ以外は負とする。例えば、標高500mの上昇は500と記録するが、200mの下り斜面への移動は-200と記録する。経度方向の移動では、東方向は正の値、西方向は負の値として記録する</t>
    </r>
  </si>
  <si>
    <r>
      <rPr>
        <sz val="11"/>
        <color theme="1"/>
        <rFont val="Calibri"/>
        <family val="2"/>
      </rPr>
      <t>変化の単位：</t>
    </r>
    <r>
      <rPr>
        <sz val="11"/>
        <color rgb="FF548135"/>
        <rFont val="Calibri"/>
        <family val="2"/>
      </rPr>
      <t>メートル、キロメートル、度</t>
    </r>
  </si>
  <si>
    <r>
      <rPr>
        <sz val="11"/>
        <color rgb="FFC00000"/>
        <rFont val="Calibri"/>
        <family val="2"/>
      </rPr>
      <t>経度方向の変化の方位角</t>
    </r>
    <r>
      <rPr>
        <sz val="11"/>
        <color theme="1"/>
        <rFont val="Calibri"/>
        <family val="2"/>
      </rPr>
      <t>（北を0、東90、南180、西270と考える）。めったに報告されていないが、記録しておくといい。</t>
    </r>
  </si>
  <si>
    <r>
      <rPr>
        <sz val="11"/>
        <color theme="1"/>
        <rFont val="Calibri"/>
        <family val="2"/>
      </rPr>
      <t>分布のシフトが有意であるかを調べる統計解析が行われたか：</t>
    </r>
    <r>
      <rPr>
        <sz val="11"/>
        <color rgb="FF388600"/>
        <rFont val="Calibri"/>
        <family val="2"/>
      </rPr>
      <t>Yes/No</t>
    </r>
  </si>
  <si>
    <r>
      <rPr>
        <sz val="11"/>
        <color rgb="FF000000"/>
        <rFont val="Calibri"/>
        <family val="2"/>
      </rPr>
      <t>シフトは有意か？</t>
    </r>
    <r>
      <rPr>
        <sz val="11"/>
        <color rgb="FF000000"/>
        <rFont val="Calibri"/>
        <family val="2"/>
      </rPr>
      <t xml:space="preserve"> :
</t>
    </r>
    <r>
      <rPr>
        <sz val="11"/>
        <color rgb="FF548135"/>
        <rFont val="Calibri"/>
        <family val="2"/>
      </rPr>
      <t>No</t>
    </r>
    <r>
      <rPr>
        <sz val="11"/>
        <color rgb="FF548135"/>
        <rFont val="Calibri"/>
        <family val="2"/>
      </rPr>
      <t>（有意なシフトなし）</t>
    </r>
    <r>
      <rPr>
        <sz val="11"/>
        <color rgb="FF548135"/>
        <rFont val="Calibri"/>
        <family val="2"/>
      </rPr>
      <t>/Yes</t>
    </r>
    <r>
      <rPr>
        <sz val="11"/>
        <color rgb="FF548135"/>
        <rFont val="Calibri"/>
        <family val="2"/>
      </rPr>
      <t>（有意なシフト）</t>
    </r>
    <r>
      <rPr>
        <sz val="11"/>
        <color rgb="FF548135"/>
        <rFont val="Calibri"/>
        <family val="2"/>
      </rPr>
      <t>/No analyses(</t>
    </r>
    <r>
      <rPr>
        <sz val="11"/>
        <color rgb="FF548135"/>
        <rFont val="Calibri"/>
        <family val="2"/>
      </rPr>
      <t>解析無し</t>
    </r>
    <r>
      <rPr>
        <sz val="11"/>
        <color rgb="FF548135"/>
        <rFont val="Calibri"/>
        <family val="2"/>
      </rPr>
      <t>)</t>
    </r>
  </si>
  <si>
    <r>
      <rPr>
        <sz val="11"/>
        <color rgb="FF548135"/>
        <rFont val="Calibri"/>
        <family val="2"/>
      </rPr>
      <t>生データを用いて分布域の移動量を計算している</t>
    </r>
    <r>
      <rPr>
        <sz val="11"/>
        <color rgb="FF548135"/>
        <rFont val="Calibri"/>
        <family val="2"/>
      </rPr>
      <t xml:space="preserve"> </t>
    </r>
    <r>
      <rPr>
        <sz val="11"/>
        <color rgb="FF548135"/>
        <rFont val="Calibri"/>
        <family val="2"/>
      </rPr>
      <t>か</t>
    </r>
    <r>
      <rPr>
        <sz val="11"/>
        <color rgb="FF548135"/>
        <rFont val="Calibri"/>
        <family val="2"/>
      </rPr>
      <t>(No)</t>
    </r>
    <r>
      <rPr>
        <sz val="11"/>
        <color rgb="FF548135"/>
        <rFont val="Calibri"/>
        <family val="2"/>
      </rPr>
      <t>、データクリーニングを実施してから分布域の移動量を計算しているか</t>
    </r>
    <r>
      <rPr>
        <sz val="11"/>
        <color rgb="FF548135"/>
        <rFont val="Calibri"/>
        <family val="2"/>
      </rPr>
      <t>(Yes)</t>
    </r>
    <r>
      <rPr>
        <sz val="11"/>
        <color rgb="FF548135"/>
        <rFont val="Calibri"/>
        <family val="2"/>
      </rPr>
      <t>：</t>
    </r>
    <r>
      <rPr>
        <sz val="11"/>
        <color rgb="FF548135"/>
        <rFont val="Calibri"/>
        <family val="2"/>
      </rPr>
      <t>Yes/No</t>
    </r>
  </si>
  <si>
    <r>
      <rPr>
        <sz val="11"/>
        <color theme="1"/>
        <rFont val="Calibri"/>
        <family val="2"/>
      </rPr>
      <t>モデルを用いて分布位置を評価してから分布の移動量を計算しているか</t>
    </r>
    <r>
      <rPr>
        <sz val="11"/>
        <color theme="1"/>
        <rFont val="Calibri"/>
        <family val="2"/>
      </rPr>
      <t>(Yes</t>
    </r>
    <r>
      <rPr>
        <sz val="11"/>
        <color theme="1"/>
        <rFont val="Calibri"/>
        <family val="2"/>
      </rPr>
      <t>）、生データから移動量を計算しているか</t>
    </r>
    <r>
      <rPr>
        <sz val="11"/>
        <color theme="1"/>
        <rFont val="Calibri"/>
        <family val="2"/>
      </rPr>
      <t>(No)</t>
    </r>
    <r>
      <rPr>
        <sz val="11"/>
        <color theme="1"/>
        <rFont val="Calibri"/>
        <family val="2"/>
      </rPr>
      <t>：</t>
    </r>
    <r>
      <rPr>
        <sz val="11"/>
        <color rgb="FF548135"/>
        <rFont val="Calibri"/>
        <family val="2"/>
      </rPr>
      <t>Yes/No</t>
    </r>
    <r>
      <rPr>
        <sz val="11"/>
        <color theme="1"/>
        <rFont val="Calibri"/>
        <family val="2"/>
      </rPr>
      <t>。モデルはlogistic regressionやrandom forestなどのことを指す。</t>
    </r>
  </si>
  <si>
    <r>
      <rPr>
        <sz val="11"/>
        <color theme="1"/>
        <rFont val="Calibri"/>
        <family val="2"/>
      </rPr>
      <t>気温以外の潜在的要因（</t>
    </r>
    <r>
      <rPr>
        <sz val="11"/>
        <color rgb="FFC00000"/>
        <rFont val="Calibri"/>
        <family val="2"/>
      </rPr>
      <t>土地利用変化</t>
    </r>
    <r>
      <rPr>
        <sz val="11"/>
        <color rgb="FFC00000"/>
        <rFont val="Calibri"/>
        <family val="2"/>
      </rPr>
      <t>/</t>
    </r>
    <r>
      <rPr>
        <sz val="11"/>
        <color rgb="FFC00000"/>
        <rFont val="Calibri"/>
        <family val="2"/>
      </rPr>
      <t>外来種</t>
    </r>
    <r>
      <rPr>
        <sz val="11"/>
        <color rgb="FFC00000"/>
        <rFont val="Calibri"/>
        <family val="2"/>
      </rPr>
      <t>/</t>
    </r>
    <r>
      <rPr>
        <sz val="11"/>
        <color rgb="FFC00000"/>
        <rFont val="Calibri"/>
        <family val="2"/>
      </rPr>
      <t>汚染</t>
    </r>
    <r>
      <rPr>
        <sz val="11"/>
        <color rgb="FFC00000"/>
        <rFont val="Calibri"/>
        <family val="2"/>
      </rPr>
      <t>/…</t>
    </r>
    <r>
      <rPr>
        <sz val="11"/>
        <color theme="1"/>
        <rFont val="Calibri"/>
        <family val="2"/>
      </rPr>
      <t>）</t>
    </r>
  </si>
  <si>
    <r>
      <rPr>
        <sz val="11"/>
        <color theme="1"/>
        <rFont val="MS Gothic"/>
        <family val="2"/>
        <charset val="128"/>
      </rPr>
      <t>記録された各シフトについて、それが論文に数値で記載されていたか</t>
    </r>
    <r>
      <rPr>
        <sz val="11"/>
        <color theme="1"/>
        <rFont val="Calibri"/>
        <family val="2"/>
      </rPr>
      <t>(</t>
    </r>
    <r>
      <rPr>
        <sz val="11"/>
        <color rgb="FF548135"/>
        <rFont val="Calibri"/>
        <family val="2"/>
      </rPr>
      <t>stated</t>
    </r>
    <r>
      <rPr>
        <sz val="11"/>
        <color theme="1"/>
        <rFont val="Calibri"/>
        <family val="2"/>
      </rPr>
      <t>)</t>
    </r>
    <r>
      <rPr>
        <sz val="11"/>
        <color theme="1"/>
        <rFont val="MS Gothic"/>
        <family val="2"/>
        <charset val="128"/>
      </rPr>
      <t>、図から推定されたか</t>
    </r>
    <r>
      <rPr>
        <sz val="11"/>
        <color theme="1"/>
        <rFont val="Calibri"/>
        <family val="2"/>
      </rPr>
      <t>(</t>
    </r>
    <r>
      <rPr>
        <sz val="11"/>
        <color rgb="FF548135"/>
        <rFont val="Calibri"/>
        <family val="2"/>
      </rPr>
      <t>estimated</t>
    </r>
    <r>
      <rPr>
        <sz val="11"/>
        <color theme="1"/>
        <rFont val="Calibri"/>
        <family val="2"/>
      </rPr>
      <t>)</t>
    </r>
    <r>
      <rPr>
        <sz val="11"/>
        <color theme="1"/>
        <rFont val="MS Gothic"/>
        <family val="2"/>
        <charset val="128"/>
      </rPr>
      <t>を明記してください。</t>
    </r>
    <r>
      <rPr>
        <sz val="11"/>
        <color theme="1"/>
        <rFont val="Calibri"/>
        <family val="2"/>
      </rPr>
      <t xml:space="preserve">  
</t>
    </r>
    <r>
      <rPr>
        <sz val="11"/>
        <color theme="1"/>
        <rFont val="MS Gothic"/>
        <family val="2"/>
        <charset val="128"/>
      </rPr>
      <t>論文にシフト量が記載されていない場合は、使いやすい無料ソフトウェアを使用して計算してください。使用したソフトウェアの名前を「注記」欄に記録してください。</t>
    </r>
  </si>
  <si>
    <t>各フィールドのデータ入力内容を明確化するために必要な情報を追加してください。</t>
  </si>
  <si>
    <t>Nana</t>
  </si>
  <si>
    <t>JA</t>
  </si>
  <si>
    <t>group</t>
  </si>
  <si>
    <t>article_title</t>
  </si>
  <si>
    <t>abstract</t>
  </si>
  <si>
    <t>match_finalresult</t>
  </si>
  <si>
    <t>Match_Target</t>
  </si>
  <si>
    <t>Right_Ecosystem</t>
  </si>
  <si>
    <t>Match_Target_final</t>
  </si>
  <si>
    <t>Data_section</t>
  </si>
  <si>
    <t>Comments</t>
  </si>
  <si>
    <t>source_title</t>
  </si>
  <si>
    <t>publication_year</t>
  </si>
  <si>
    <t>authors</t>
  </si>
  <si>
    <t>doi</t>
  </si>
  <si>
    <t>doi of accepted paper</t>
  </si>
  <si>
    <t>EN</t>
  </si>
  <si>
    <r>
      <rPr>
        <sz val="11"/>
        <color rgb="FF00B050"/>
        <rFont val="Calibri"/>
        <family val="2"/>
      </rPr>
      <t>Unique ID</t>
    </r>
    <r>
      <rPr>
        <sz val="11"/>
        <color theme="1"/>
        <rFont val="Calibri"/>
        <family val="2"/>
      </rPr>
      <t xml:space="preserve"> for each research paper. 
If you know a paper that fits this review but not on the list, please add them to this list. Use your initials and numbers to create a unique ID for each paper (e.g., E_TS1). Then, extract the data into the "dataentry" sheet.
Papers listed in a previous comprehensive review are added to this list as well (i.e., E_ogawa11)</t>
    </r>
  </si>
  <si>
    <t>Which ecosystem the paper is about and thus the group that will read the paper: Marine/Freshwater/Forest/Grassland/Alpine
In case the ecosystem classification is incorrect, note the right ecosytem in the Right_Ecosystem column.</t>
  </si>
  <si>
    <t>Title of the paper.</t>
  </si>
  <si>
    <t>Abstract of the paper.</t>
  </si>
  <si>
    <t>Result after the first screening process (Title and abstract screening by ChatGPT + Double check for omission error by human based on titles). Papers that were classified as "yes" or "maybe" qualify for the second screening step, and thus are listed here.</t>
  </si>
  <si>
    <t>who will read the paper in the group</t>
  </si>
  <si>
    <r>
      <rPr>
        <sz val="11"/>
        <color theme="1"/>
        <rFont val="Calibri"/>
        <family val="2"/>
      </rPr>
      <t xml:space="preserve">Whether the paper qualifies for full-text screening after reading the title and abstract: </t>
    </r>
    <r>
      <rPr>
        <sz val="11"/>
        <color rgb="FF00B050"/>
        <rFont val="Calibri"/>
        <family val="2"/>
      </rPr>
      <t>Yes/Maybe/No/Duplicated</t>
    </r>
  </si>
  <si>
    <r>
      <rPr>
        <sz val="11"/>
        <color theme="1"/>
        <rFont val="Calibri"/>
        <family val="2"/>
      </rPr>
      <t xml:space="preserve">If the paper is classified in the wrong ecosystem, please note the correct ecosystem here:
</t>
    </r>
    <r>
      <rPr>
        <sz val="11"/>
        <color rgb="FF00B050"/>
        <rFont val="Calibri"/>
        <family val="2"/>
      </rPr>
      <t>Marine/Freshwater/Forest/Grassland/Alpine/Other (please specify which ecosystem)</t>
    </r>
  </si>
  <si>
    <r>
      <rPr>
        <sz val="11"/>
        <color theme="1"/>
        <rFont val="Calibri"/>
        <family val="2"/>
      </rPr>
      <t xml:space="preserve">Whether the paper qualifies after full-text screening: </t>
    </r>
    <r>
      <rPr>
        <sz val="11"/>
        <color rgb="FF00B050"/>
        <rFont val="Calibri"/>
        <family val="2"/>
      </rPr>
      <t xml:space="preserve">Yes/No
</t>
    </r>
    <r>
      <rPr>
        <sz val="11"/>
        <color theme="1"/>
        <rFont val="Calibri"/>
        <family val="2"/>
      </rPr>
      <t xml:space="preserve">
"Yes" papers are the ones that contain quantitative info on species range shifts, which will be extracted into the "dataentry" sheet.</t>
    </r>
  </si>
  <si>
    <r>
      <rPr>
        <sz val="11"/>
        <color theme="1"/>
        <rFont val="Calibri"/>
        <family val="2"/>
      </rPr>
      <t xml:space="preserve">From which section of the paper was the info extracted? 
E.g., </t>
    </r>
    <r>
      <rPr>
        <sz val="11"/>
        <color rgb="FF00B050"/>
        <rFont val="Calibri"/>
        <family val="2"/>
      </rPr>
      <t>Text/Fig 1/Table 2</t>
    </r>
  </si>
  <si>
    <t>Any comments.  E.g., reasons for/against qualification, duplication/not able to download/etc.</t>
  </si>
  <si>
    <t>Title of journal, book, etc.</t>
  </si>
  <si>
    <t>Year of publication.</t>
  </si>
  <si>
    <t>Name of authors.</t>
  </si>
  <si>
    <t>DOI of the paper (URL if DOI is not found)</t>
  </si>
  <si>
    <t>If the paper was a preprint and the official article is published, please note the DOI of the published paper here. This is to avoid duplication since the published paper can also be in the list. If the paper is published but not in the list, please add it to the list since data extracted from the published paper is more reliable. In case the article is not published, extract data from the preprint.</t>
  </si>
  <si>
    <t>JP</t>
  </si>
  <si>
    <r>
      <rPr>
        <sz val="11"/>
        <color theme="1"/>
        <rFont val="MS Gothic"/>
        <family val="2"/>
        <charset val="128"/>
      </rPr>
      <t>各研究論文の固有</t>
    </r>
    <r>
      <rPr>
        <sz val="11"/>
        <color theme="1"/>
        <rFont val="Calibri"/>
        <family val="2"/>
      </rPr>
      <t>ID</t>
    </r>
    <r>
      <rPr>
        <sz val="11"/>
        <color theme="1"/>
        <rFont val="MS Gothic"/>
        <family val="2"/>
        <charset val="128"/>
      </rPr>
      <t>。</t>
    </r>
    <r>
      <rPr>
        <sz val="11"/>
        <color theme="1"/>
        <rFont val="Calibri"/>
        <family val="2"/>
      </rPr>
      <t xml:space="preserve">
</t>
    </r>
    <r>
      <rPr>
        <sz val="11"/>
        <color theme="1"/>
        <rFont val="MS Gothic"/>
        <family val="2"/>
        <charset val="128"/>
      </rPr>
      <t>本レビューに該当する論文でリストにないものがあれば、このリストに追加してください。各論文に固有</t>
    </r>
    <r>
      <rPr>
        <sz val="11"/>
        <color theme="1"/>
        <rFont val="Calibri"/>
        <family val="2"/>
      </rPr>
      <t>ID</t>
    </r>
    <r>
      <rPr>
        <sz val="11"/>
        <color theme="1"/>
        <rFont val="MS Gothic"/>
        <family val="2"/>
        <charset val="128"/>
      </rPr>
      <t>を付与するため、イニシャルと数字を使用してください（例：</t>
    </r>
    <r>
      <rPr>
        <sz val="11"/>
        <color theme="1"/>
        <rFont val="Calibri"/>
        <family val="2"/>
      </rPr>
      <t>E_TS1</t>
    </r>
    <r>
      <rPr>
        <sz val="11"/>
        <color theme="1"/>
        <rFont val="MS Gothic"/>
        <family val="2"/>
        <charset val="128"/>
      </rPr>
      <t>）。その後、データを「</t>
    </r>
    <r>
      <rPr>
        <sz val="11"/>
        <color theme="1"/>
        <rFont val="Calibri"/>
        <family val="2"/>
      </rPr>
      <t>dataentry</t>
    </r>
    <r>
      <rPr>
        <sz val="11"/>
        <color theme="1"/>
        <rFont val="MS Gothic"/>
        <family val="2"/>
        <charset val="128"/>
      </rPr>
      <t>」シートに抽出してください。</t>
    </r>
    <r>
      <rPr>
        <sz val="11"/>
        <color theme="1"/>
        <rFont val="Calibri"/>
        <family val="2"/>
      </rPr>
      <t xml:space="preserve">
</t>
    </r>
    <r>
      <rPr>
        <sz val="11"/>
        <color theme="1"/>
        <rFont val="MS Gothic"/>
        <family val="2"/>
        <charset val="128"/>
      </rPr>
      <t>過去の包括的レビューに掲載された論文も本リストに追加します（例：</t>
    </r>
    <r>
      <rPr>
        <sz val="11"/>
        <color theme="1"/>
        <rFont val="Calibri"/>
        <family val="2"/>
      </rPr>
      <t>E_ogawa11</t>
    </r>
    <r>
      <rPr>
        <sz val="11"/>
        <color theme="1"/>
        <rFont val="MS Gothic"/>
        <family val="2"/>
        <charset val="128"/>
      </rPr>
      <t>）</t>
    </r>
  </si>
  <si>
    <r>
      <rPr>
        <sz val="11"/>
        <color theme="1"/>
        <rFont val="MS Gothic"/>
        <family val="2"/>
        <charset val="128"/>
      </rPr>
      <t>本論文が対象とする生態系、および論文を読むグループ：海洋／淡水／森林／草原／高山</t>
    </r>
    <r>
      <rPr>
        <sz val="11"/>
        <color theme="1"/>
        <rFont val="Calibri"/>
        <family val="2"/>
      </rPr>
      <t xml:space="preserve">
</t>
    </r>
    <r>
      <rPr>
        <sz val="11"/>
        <color theme="1"/>
        <rFont val="MS Gothic"/>
        <family val="2"/>
        <charset val="128"/>
      </rPr>
      <t>生態系の分類が誤っている場合は、正しい生態系を</t>
    </r>
    <r>
      <rPr>
        <sz val="11"/>
        <color theme="1"/>
        <rFont val="Calibri"/>
        <family val="2"/>
      </rPr>
      <t>Right_Ecosystem</t>
    </r>
    <r>
      <rPr>
        <sz val="11"/>
        <color theme="1"/>
        <rFont val="MS Gothic"/>
        <family val="2"/>
        <charset val="128"/>
      </rPr>
      <t>欄に記入してください。</t>
    </r>
  </si>
  <si>
    <t>論文の要旨</t>
  </si>
  <si>
    <r>
      <rPr>
        <sz val="11"/>
        <color theme="1"/>
        <rFont val="Calibri"/>
        <family val="2"/>
      </rPr>
      <t>一次審査後の結果（</t>
    </r>
    <r>
      <rPr>
        <sz val="11"/>
        <color theme="1"/>
        <rFont val="Calibri"/>
        <family val="2"/>
      </rPr>
      <t>ChatGPT</t>
    </r>
    <r>
      <rPr>
        <sz val="11"/>
        <color theme="1"/>
        <rFont val="Calibri"/>
        <family val="2"/>
      </rPr>
      <t>によるタイトル・抄録審査＋人間によるタイトルに基づく脱落誤りの再確認）。「はい」または「可能性あり」と分類された論文は二次審査対象となり、ここにリストアップされています。</t>
    </r>
  </si>
  <si>
    <t>グループで誰がこの論文を読むのか</t>
  </si>
  <si>
    <r>
      <rPr>
        <sz val="11"/>
        <color theme="1"/>
        <rFont val="MS Gothic"/>
        <family val="2"/>
        <charset val="128"/>
      </rPr>
      <t>タイトルと抄録を読んだ結果、論文が全文スクリーニングの対象となるか：</t>
    </r>
    <r>
      <rPr>
        <sz val="11"/>
        <color rgb="FF548135"/>
        <rFont val="MS Gothic"/>
        <family val="2"/>
        <charset val="128"/>
      </rPr>
      <t>はい／おそらく／いいえ／重複</t>
    </r>
  </si>
  <si>
    <r>
      <rPr>
        <sz val="11"/>
        <color theme="1"/>
        <rFont val="MS Gothic"/>
        <family val="2"/>
        <charset val="128"/>
      </rPr>
      <t>全文スクリーニングした結果、この論文が適格か：</t>
    </r>
    <r>
      <rPr>
        <sz val="11"/>
        <color rgb="FF548135"/>
        <rFont val="MS Gothic"/>
        <family val="2"/>
        <charset val="128"/>
      </rPr>
      <t>はい／いいえ</t>
    </r>
    <r>
      <rPr>
        <sz val="11"/>
        <color theme="1"/>
        <rFont val="Calibri"/>
        <family val="2"/>
      </rPr>
      <t xml:space="preserve">
</t>
    </r>
    <r>
      <rPr>
        <sz val="11"/>
        <color theme="1"/>
        <rFont val="MS Gothic"/>
        <family val="2"/>
        <charset val="128"/>
      </rPr>
      <t>「はい」と判定された論文は、種の分布域変動に関する定量的な情報を含むものであり、これらは「データ入力」シートに抽出される。</t>
    </r>
  </si>
  <si>
    <r>
      <rPr>
        <sz val="11"/>
        <color theme="1"/>
        <rFont val="MS Gothic"/>
        <family val="2"/>
        <charset val="128"/>
      </rPr>
      <t>情報はどのセクションから抽出しましたか？</t>
    </r>
    <r>
      <rPr>
        <sz val="11"/>
        <color theme="1"/>
        <rFont val="Calibri"/>
        <family val="2"/>
      </rPr>
      <t xml:space="preserve">
</t>
    </r>
    <r>
      <rPr>
        <sz val="11"/>
        <color theme="1"/>
        <rFont val="MS Gothic"/>
        <family val="2"/>
        <charset val="128"/>
      </rPr>
      <t>例：</t>
    </r>
    <r>
      <rPr>
        <sz val="11"/>
        <color rgb="FF548135"/>
        <rFont val="MS Gothic"/>
        <family val="2"/>
        <charset val="128"/>
      </rPr>
      <t>本文／図</t>
    </r>
    <r>
      <rPr>
        <sz val="11"/>
        <color rgb="FF548135"/>
        <rFont val="Calibri"/>
        <family val="2"/>
      </rPr>
      <t>1</t>
    </r>
    <r>
      <rPr>
        <sz val="11"/>
        <color rgb="FF548135"/>
        <rFont val="MS Gothic"/>
        <family val="2"/>
        <charset val="128"/>
      </rPr>
      <t>／表</t>
    </r>
    <r>
      <rPr>
        <sz val="11"/>
        <color rgb="FF548135"/>
        <rFont val="Calibri"/>
        <family val="2"/>
      </rPr>
      <t>2</t>
    </r>
  </si>
  <si>
    <t>コメント　例：適格性の理由／不適格の理由、重複／ダウンロード不可など。</t>
  </si>
  <si>
    <t>雑誌や書籍のタイトル</t>
  </si>
  <si>
    <t>発行年</t>
  </si>
  <si>
    <t>著者名</t>
  </si>
  <si>
    <r>
      <rPr>
        <sz val="11"/>
        <color theme="1"/>
        <rFont val="Calibri"/>
        <family val="2"/>
      </rPr>
      <t>論文の</t>
    </r>
    <r>
      <rPr>
        <sz val="11"/>
        <color theme="1"/>
        <rFont val="Calibri"/>
        <family val="2"/>
      </rPr>
      <t>DOI</t>
    </r>
    <r>
      <rPr>
        <sz val="11"/>
        <color theme="1"/>
        <rFont val="Calibri"/>
        <family val="2"/>
      </rPr>
      <t>（</t>
    </r>
    <r>
      <rPr>
        <sz val="11"/>
        <color theme="1"/>
        <rFont val="Calibri"/>
        <family val="2"/>
      </rPr>
      <t>DOI</t>
    </r>
    <r>
      <rPr>
        <sz val="11"/>
        <color theme="1"/>
        <rFont val="Calibri"/>
        <family val="2"/>
      </rPr>
      <t>が見つからない場合は</t>
    </r>
    <r>
      <rPr>
        <sz val="11"/>
        <color theme="1"/>
        <rFont val="Calibri"/>
        <family val="2"/>
      </rPr>
      <t>URL</t>
    </r>
    <r>
      <rPr>
        <sz val="11"/>
        <color theme="1"/>
        <rFont val="Calibri"/>
        <family val="2"/>
      </rPr>
      <t>）</t>
    </r>
  </si>
  <si>
    <r>
      <rPr>
        <sz val="11"/>
        <color theme="1"/>
        <rFont val="MS Gothic"/>
        <family val="2"/>
        <charset val="128"/>
      </rPr>
      <t>論文がプレプリントであり正式な論文が公開された場合、公開論文の</t>
    </r>
    <r>
      <rPr>
        <sz val="11"/>
        <color theme="1"/>
        <rFont val="Calibri"/>
        <family val="2"/>
      </rPr>
      <t>DOI</t>
    </r>
    <r>
      <rPr>
        <sz val="11"/>
        <color theme="1"/>
        <rFont val="MS Gothic"/>
        <family val="2"/>
        <charset val="128"/>
      </rPr>
      <t>をここに記入してください。公開論文もリストに含まれる可能性があるため、重複を避けるためです。論文が公開されているがリストにない場合は、公開論文から抽出したデータの方が信頼性が高いため、リストに追加してください。論文が公開されていない場合は、プレプリントからデータを抽出してください。</t>
    </r>
  </si>
  <si>
    <t>Comment when merging &amp; cleaning</t>
  </si>
  <si>
    <t>Reference no prev</t>
  </si>
  <si>
    <t>Reference no editing</t>
  </si>
  <si>
    <t>E_TSakiyama1</t>
  </si>
  <si>
    <t>E_saki1</t>
  </si>
  <si>
    <t>alpine</t>
  </si>
  <si>
    <t>The advancing timberline on Mt. Fuji: natural recovery or climate change?</t>
  </si>
  <si>
    <t>The alpine timberline on Mt. Fuji (central Japan) is at 2,400–2,500 m above sea level. Over a 21-year period (1978–1999), we tracked changes in this vegetation boundary on a transect at a site impacted by the 1707 volcanic eruption. The timberline advanced rapidly upwards during this time period. Dominant tree species at the timberline (Alnus maximowiczii, Salix reinii, and Larix kaempferi) colonized sites that were initially largely free of vegetation at higher altitudes. Seedlings of L. kaempferi were particularly abundant at the border of advancing vegetation. According to tree age, we found that this was the first canopy species in the colonized areas. L. kaempferi is drought resistant, and this probably contributes to its establishment capability in the high-altitude climate. Most seedlings of Abies veitchii invaded patches of herbs and shrubs. These vegetation patches in the upper kampfzone provide important shelter for seedlings of invading tree species. We predict that the upward advance of the alpine timberline is a recovery process following the volcanic eruption, and that climate change may accelerate this advance.</t>
  </si>
  <si>
    <t>yes</t>
  </si>
  <si>
    <t>Sakiyama</t>
  </si>
  <si>
    <t>Alpine</t>
  </si>
  <si>
    <t>Yes</t>
  </si>
  <si>
    <t>Fig. 4</t>
  </si>
  <si>
    <t>The study concludes that the advancing timberline is a natural recovery process rather than climate change effects, but this study is included because climate change is discussed to have an accelerating effect in this natural recovery process.</t>
  </si>
  <si>
    <t>Journal of Plant Research</t>
  </si>
  <si>
    <t>Sakio &amp; Masuzawa</t>
  </si>
  <si>
    <t>https://doi.org/10.1007/s10265-011-0465-3</t>
  </si>
  <si>
    <t>E1</t>
  </si>
  <si>
    <t>E0001</t>
  </si>
  <si>
    <t>Climate change impact assessment on mountain snow hydrology by water and energy budget-based distributed hydrological model</t>
  </si>
  <si>
    <t>A water and energy budget-based distributed hydrological model with improved snow physics (WEB-DHM-S) was applied to elucidate the impact of climate change on mountain snow hydrology in the Shubuto River basin, Hokkaido, Japan. The simulated spatial distribution of snow cover was evaluated using the Moderate Resolution Imaging Spectroradiometer (MODIS) 8-day maximum snow-cover extent (MOD10A2) product, which revealed the model's capability for capturing the spatiotemporal variations in snow cover within the study area. Four Atmosphere Ocean General Circulation Models (A0GCMs) were selected and the SRESA1B emission scenario of the Intergovernmental Panel on Climate Change was used to describe climate predictions in the basin. All AOGCMs predict a future decrease in snowmelt contribution to total discharge 11-22% and an average decrease in SWE of 36%, with a shift in peak SWE by 4-14 days. The shift in runoff regime is broadly consistent between the AOGCMs with snowmelt-induced peak discharge expected to occur on average about two weeks earlier in the future hydrological year. The warming climate will drive a shift in runoff regime from a combined rainfall- and snowmelt-driven regime to one with a reduced contribution from snowmelt. The results of the study revealed that the model could be successfully applicable on the basin scale to simulate river discharge and snow processes and to investigate the effect of climate change on hydrological processes. This research contributes to improve the understanding of basin hydrological responses and the pace of change associated with climate variability. (C) 2016 Elsevier B.V. All rights reserved.</t>
  </si>
  <si>
    <t>No</t>
  </si>
  <si>
    <t>The paper is about snow hydrology.</t>
  </si>
  <si>
    <t>Journal of hydrology</t>
  </si>
  <si>
    <t>Bhatti, AM; Koike, T; Shrestha, M</t>
  </si>
  <si>
    <t>10.1016/j.jhydrol.2016.10.025</t>
  </si>
  <si>
    <t>E5</t>
  </si>
  <si>
    <t>E0005</t>
  </si>
  <si>
    <t>Evolutionary history of a cold-adapted limnephilid caddisfly: effects of climate change and topography on genetic structure</t>
  </si>
  <si>
    <t>The distribution of organisms is influenced by complex factors such as the phylogenetic evolutionary histories of species, the physiological and ecological characteristics of organisms, climate, and geographical and geohistorical features. In this study, we focused on a caddisfly, Asynarchus sachalinensis (Trichoptera: Limnephilidae), which has adapted to cold habitats. From phylogeographic analyses based on the mitochondrial DNA (mtDNA) cytochrome c oxidase subunit I (COI) and 16S rRNA regions and the nuclear DNA (nDNA) 18S rRNA, 28S rRNA, carbamoyl-phosphate synthetase (CAD), elongation factor-1 alpha (EF1-alpha), and RNA polymerase II (POLII) regions, two distinct genetic clades were detected. Clade I was shown to be widely distributed from Sakhalin to Honshu, whereas Clade II was only distributed within Honshu. The distributions of these clades overlapped in Honshu. The habitats were located at relatively lower altitudes for Clade I and higher altitudes for Clade II. The divergence time of these clades was estimated to be during the Pleistocene, indicating that repeated climatic changes facilitated distributional shifts. Haplotype network and demographic analyses based on the mtDNA COI region showed contrasting genetic structures in the two clades. It was indicated that the population sizes of Clade I had expanded rapidly in a recent period, whereas Clade II had maintained stable population sizes. The habitats of Clade II were typically isolated and scattered at high altitudes, resulting in restricted migration and dispersal because of their discontinuous Sky Island habitats. The habitats of Clade I were located at relatively low altitudes, and it was assumed that the populations were continuous, which resulted in a higher frequency of migration and dispersal between populations. Thus, differences in the spatial scale of the adapted habitats of each clade may have resulted in different patterns of population connectivity and fragmentation associated with repeated climatic changes during the Pleistocene. Our study provided new insight into the distributional patterns of cold-adapted aquatic insects in the Japanese Archipelago. Furthermore, the distributional shifts predicted by ecological niche modeling under future climatic change conditions were different for each clade. Therefore, different principles are required in the assessment of each clade to predict temporal changes in their distributions.</t>
  </si>
  <si>
    <t>The paper is about phylogenetics.</t>
  </si>
  <si>
    <t>Molecular phylogenetics and evolution</t>
  </si>
  <si>
    <t>Suzuki, H; Takenaka, M; Tojo, K</t>
  </si>
  <si>
    <t>10.1016/j.ympev.2023.107967</t>
  </si>
  <si>
    <t>E9</t>
  </si>
  <si>
    <t>E0009</t>
  </si>
  <si>
    <t>Latitudinal shifts in the distribution of exploited fishes in korean waters during the last 30 years: a consequence of climate change</t>
  </si>
  <si>
    <t>Sea surface temperatures in Korean waters have increased by approximately 1 degrees C during the past 40 years, implying possible range shifts of marine fishes and invertebrates. We analyzed spatially explicit, commercial catch data for 12 major fish species collected from 1984 to 2010 in Korean waters to evaluate and project their range shifts based on climate-driven hydrographic changes simulated by a general circulation model under a climate change scenario. There were significant relationships between the mean latitude of the catch distribution and water temperature for seven of the 12 species examined. Our circulation model projected that temperature stratification in the Korea Strait will disappear by 2030, and our empirical relationships predicted that the ranges of five of the fish species examined will shift poleward by 19-71 km from the 2000s to the 2030s. Compared with studies of demersal fishes in the western North Atlantic and the North Sea, our estimated speeds of shift in mean latitude of fishes were, on average, slower by factors of 2.3 and 5.7, respectively. This suggests that the pattern of range shift of marine species can vary regionally, depending on oceanographic and geomorphologic conditions. International cooperative research among fisheries scientists from countries throughout the region, especially Japan and China, is required to more reliably and comprehensively assess and project the range shifts of fish species. This will provide a scientific basis for the development of fishery policies and their adaptation to climate change in the western North Pacific.</t>
  </si>
  <si>
    <t>Maybe</t>
  </si>
  <si>
    <t>Marine</t>
  </si>
  <si>
    <t>Yes?</t>
  </si>
  <si>
    <t>The study area is mentioned as Korean waters, but how to decide marine borders?</t>
  </si>
  <si>
    <t>Reviews in fish biology and fisheries</t>
  </si>
  <si>
    <t>Jung, S; Pang, IC; Lee, JH; Choi, I; Cha, HK</t>
  </si>
  <si>
    <t>10.1007/s11160-013-9310-1</t>
  </si>
  <si>
    <t>E22</t>
  </si>
  <si>
    <t>E0022</t>
  </si>
  <si>
    <t>North by north-west: climate change and directions of density shifts in birds</t>
  </si>
  <si>
    <t>There is increasing evidence that climate change shifts species distributions towards poles and mountain tops. However, most studies are based on presence-absence data, and either abundance or the observation effort has rarely been measured. In addition, hardly any studies have investigated the direction of shifts and factors affecting them. Here, we show using count data on a 1000km south-north gradient in Finland, that between 1970-1989 and 2000-2012, 128 bird species shifted their densities, on average, 37km towards the north north-east. The species-specific directions of the shifts in density were significantly explained by migration behaviour and habitat type. Although the temperatures have also moved on average towards the north north-east (186km), the species-specific directions of the shifts in density and temperature did not correlate due to high variation in density shifts. Findings highlight that climate change is unlikely the only driver of the direction of species density shifts, but species-specific characteristics and human land-use practices are also influencing the direction. Furthermore, the alarming results show that former climatic conditions in the north-west corner of Finland have already moved out of the country. This highlights the need for an international approach in research and conservation actions to mitigate the impacts of climate change.</t>
  </si>
  <si>
    <t>maybe</t>
  </si>
  <si>
    <t>The study is conducted in Finland.</t>
  </si>
  <si>
    <t>Global change biology</t>
  </si>
  <si>
    <t>Lehikoinen, A; Virkkala, R</t>
  </si>
  <si>
    <t>10.1111/gcb.13150</t>
  </si>
  <si>
    <t>E29</t>
  </si>
  <si>
    <t>E0029</t>
  </si>
  <si>
    <t>Seasonal dry-down rates and high stress tolerance promote bamboo invasion above and below treeline</t>
  </si>
  <si>
    <t>How species invasions impact ecosystem structure and function at important ecotones or boundaries is unknown, but may provide insight into the impacts of climate change and the mechanisms underlying community change. The dwarf bamboo, Sasa kurilensis, may be a good system to understand these issues, as the species impacts ecosystem features as it encroaches beyond treeline into alpine systems. We used remote sensing imagery spanning a 35 year period to quantify S. kurilensis expansion patterns across its range, measured growth and stress tolerances of S. kurilensis above and below treeline, and evaluated components of growth to reveal how shifts in light and water limitations influence the ontogeny of height, branching, and leaf production. We show that S. kurilensis more than doubled its abundance across its range, but more than tripled its abundance near and above treeline. Soil dry-down rates were a key driver of invasion above and below treeline, where growth rates decreased with more rapid rates of soil moisture dry-down. We found S. kurilensis responds to competition and climate stress by increasing allocation to belowground structures at high elevations. Further, it invests more carbon in fewer-yet taller and heavier-aboveground structures in low-light, low elevation environments. It appears this species' success is driven by considerable morphological and physiological flexibility, coupled with changes in water balance associated with snowmelt that in each habitat results in sites increasingly hospitable to bamboo. Overall, this study links resource allocation strategies and physiological responses to climate change and provides a mechanistic explanation of invasion success.</t>
  </si>
  <si>
    <t>Computing abundance weighted range shift is possible with the data.</t>
  </si>
  <si>
    <t>Plant ecology</t>
  </si>
  <si>
    <t>Winkler, DE; Amagai, Y; Huxman, TE; Kaneko, M; Kudo, G</t>
  </si>
  <si>
    <t>10.1007/s11258-016-0649-y</t>
  </si>
  <si>
    <t>E30</t>
  </si>
  <si>
    <t>E0030</t>
  </si>
  <si>
    <t>Two types of strong local wind captured by simultaneous multiple-site radiosonde soundings across a mountain range</t>
  </si>
  <si>
    <t>A radiosonde observation method is presented, consisting of simultaneous radiosonde observations at closely spaced multiple sites using balloons with varied buoyancies. This method was employed during a strong wind event (Suzuka-oroshi) on the lee side of the Suzuka mountain range, Japan, to derive the detailed structure of the wind as it crossed the mountains. Batches of six radiosondes were launched simultaneously from a line of four sites, using balloons with three different degrees of buoyancy. The four sites were 13 km apart along a 35-km-long transect roughly aligned with the prevailing wind. The observations documented two flow regimes: a downslope flow perpendicular to the mountain range, similar to a windstorm, and an unexpectedly strong low-level jet flowing parallel to the mountain range. The method was more successful at delineating the first regime than the second. The first regime was well simulated by a numerical experiment, but the second regime was not. The vertical wind associated with the downslope windstorm was inferred from the changing slopes of potential temperature isentropes. Comparison of the balloon ascent rates with these isentropes meanders and the simulated vertical wind showed that fluctuations in balloon ascent rate provide reliable information on the vertical direction of the wind. An analysis of the second regime using a long-term meteorological dataset shows that the onset of the low-level jet is related to the synoptic-scale shift in vorticity from positive to negative in the observation area. This vorticity shift appears to be a useful indicator for the low-level jet regime.</t>
  </si>
  <si>
    <t>The study is about wind.</t>
  </si>
  <si>
    <t>Monthly weather review</t>
  </si>
  <si>
    <t>Komatsu, KK; Tachibana, Y</t>
  </si>
  <si>
    <t>10.1175/MWR-D-15-0347.1</t>
  </si>
  <si>
    <t>E31</t>
  </si>
  <si>
    <t>E0031</t>
  </si>
  <si>
    <t>Post-glacial east asian origin of the alpine shrub phyllodoce aleutica (ericaceae) in beringia</t>
  </si>
  <si>
    <t>Aim: The ice-free area around the Bering Land Bridge, Beringia, has been noted as an important refugium of organisms preferring cold environments such as arctic-alpine plants throughout the Pleistocene climate oscillations. Although numerous phylogeographical studies have supported this refugium, recent studies have challenged the idea of a homogeneous refugium in Beringia. We aim to examine a novel scenario of the post-glacial colonization history of an alpine plant Phyllodoce aleutica in Beringia. Location: The Japanese Archipelago, the Kamchatka Peninsula, the Aleutian Islands, Alaska. Method: The range-wide genetic structure of P. aleutica was elucidated by sequencing 13 nuclear loci. The phylogeographical history was inferred using model-based approaches based on coalescent simulations together with the potential distributions predicted by ecological niche modelling. Results: Bayesian clustering and phylogenetic networks revealed that P. aleutica was divided into three geographically structured groups: the main island of the Japanese Archipelago, the northern island of the archipelago (Hokkaido) and Beringia, including eastern Hokkaido. The demographic history underlying the genetic structure and the potential distributions at present and during Last Glacial Maximum suggest that their divergence likely predated the last glacial period. Except for genetic admixture with the sister species Phyllodoce glanduliflora, populations in Alaska exhibited lower genetic diversity than those in East Asia and exclusively shared two widespread genotypes. Approximate Bayesian computation showed that a demographic model postulating post-glacial expansion into Alaska fit better than alternative models. Main conclusions: Our study suggests that P. aleutica in eastern Beringia originated through post-glacial colonization from East Asia, providing novel insight into the biogeographical history of alpine flora in Beringia.</t>
  </si>
  <si>
    <t>The study is about phylogeography of alpine plants.</t>
  </si>
  <si>
    <t>Journal of biogeography</t>
  </si>
  <si>
    <t>Ikeda, H; Yakubov, V; Barkalov, V; Setoguchi, H</t>
  </si>
  <si>
    <t>10.1111/jbi.13230</t>
  </si>
  <si>
    <t>E33</t>
  </si>
  <si>
    <t>E0033</t>
  </si>
  <si>
    <t>Elevation-related climate trends dominate fungal co-occurrence network structure and the abundance of keystone taxa on mt. Norikura, japan</t>
  </si>
  <si>
    <t>Soil fungi play an important role in promoting nutrient cycling and maintaining ecosystem stability. Yet, there has been little understanding of how fungal co-occurrence networks differ along elevational climate gradients, a topic of interest to both macroecology and climate change studies. Based on high-throughput sequencing technology, we investigated the trend in co-occurrence network structure of soil fungal communities at 11 elevation levels along a 2300 m elevation gradient on Mt. Norikura, Japan, and identified the keystone taxa in the network, hypothesizing a progressive decline in network connectivity with elevation due to decreased plant diversity and enhanced environmental stress caused by changes in climate and soil characteristics. Our results demonstrated that network-level topological features such as network size, average degree, clustering coefficient, and modularity decreased significantly with increasing elevation, indicating that the fungal OTUs at low elevation were more closely associated and the network structure was more compact at low elevations. This conclusion was verified by the negative correlation between positive cohesion, negative cohesion and elevation. Moreover, the negative/positive cohesion ratio reached its peak value in mid-elevations with moderate environmental stress, indicating that the fungal community structure in mid-elevations was more stable than that at other elevations. We also found that the keystone taxa were more abundant at lower elevations. Furthermore, statistical analysis revealed that against a background of uniform geology, climate may play a dominant role in determining the properties and intensity of soil fungal networks, and significantly affect the abundance distribution of keystone taxa. These findings enhance understanding of the pattern and mechanism of the fungal community co occurrence network along elevation, as well as the responses of microorganisms to climate change on a vertical scale in montane ecosystems. Importance: Exploration of the elevational distribution of microbial networks and their driving factors and mechanisms may provide opportunities for predicting potential impacts of environmental changes, on ecosystem functions and biogeographic patterns at a broad scale. Although many studies have explored patterns of fungal community diversity and composition along various environmental gradients, it is unclear how the topological structure of co-occurrence networks shifts along elevational temperature gradients. In this study, we found that the connectivity of the fungal community decreased with increasing elevation and that climate was the dominant factor regulating co-occurrence patterns, apparently acting indirectly through soil characteristics. Our results also suggest that higher elevations on mountains have fewer keystone taxa than low elevations. These patterns may be related to the decrease of plant diversity and the increase of environmental stress along elevation gradients. (c) 2021 Elsevier B.V. All rights reserved.</t>
  </si>
  <si>
    <t>The study is about fungi network structure.</t>
  </si>
  <si>
    <t>Science of the total environment</t>
  </si>
  <si>
    <t>Yang, Y; Shi, Y; Kerfahi, D; Ogwu, MC; Wang, JJ; Dong, K; Takahashi, K; Moroenyane, I; Adams, JM</t>
  </si>
  <si>
    <t>10.1016/j.scitotenv.2021.149368</t>
  </si>
  <si>
    <t>E35</t>
  </si>
  <si>
    <t>E0035</t>
  </si>
  <si>
    <t>Studies on glacial landforms in japan between 1960 and 2010: personal review</t>
  </si>
  <si>
    <t>Fifty years of studies on glacial landforms in Japan between 1960 and 2010 are reviewed from the personal perspective of a researcher who devoted a major part of his life to these stu dies. The 1960s was a period in which there was a paradigm shift in the history of glacial landform studies in Japan. This resulted from a series of studies by Tomoya Iozawa using aerial photograph interpretation. He was the first researcher to observe and identify all of the glacial landforms in Japan using aerial photographs, and divided them into two groups: the older and more widespread (Yokoo Stage) and the younger and much less widespread (Karasawa Stage). Following his methodology and staging, extensive research was done in the 1970s, and tephrochronological studies revealed that the older and younger stages correspond to MIS 4 and 2 respectively, although MIS 3 glaciation was recognized later in the Hidaka Range, Hokkaido. A researchers union of glacial and periglacial landforms called Kanrei-chikei Danwakai was established in 1972, Proposed and organized by Isozawa and other young students including the author, it stimulated research. In the 1980s, a reconstruction of the mass balance and flows of past glaciers from glacial landforms was attempted by the author and other researchers. This led to the estimation of the Equilibrium Line Altitude (ELA) of former glaciers in Japan. Inventory work and monitoring of perennial snow patches in the Japanese Alps were also begun in the 1980s, and they encouraged studies on the transformation from perennial snow patch to glacier. In addition, the discovery of an ice body at the bottom of Kuranosuke Cirque, Mt. Tateyama, Northern Japanese Alps gave an important hint to estimating the present (topographical) snowline altitude, which could be much lower than the former evaluation determined only from free air temperature. Both the study of perennial snow patches and mapping of the former ELA clarified the importance of precipitation when determining snowline altitude, and the present ELA was estimated at 2970 m just below the peak of Mt. Tateyama (3003 m). Since the 1990s, glacial landform studies became more closely related to global climatic change within the framework of IGBP-PAGES. Glacial fluctuations in Japan in the last glacial period were mainly controlled by monsoon changes and migration of westerlies, which caused a southern migration of the polar frontal zone. Although the glaciers in Japan were small, even in the glacial period, it is now believed that they are an important indicator of climatic changes because they are very sensitive to monsoon and westerly changes.</t>
  </si>
  <si>
    <t>The study is a review on glacial landforms in Japann\.</t>
  </si>
  <si>
    <t>Journal of geography-chigaku zasshi</t>
  </si>
  <si>
    <t>Ono, Y</t>
  </si>
  <si>
    <t>10.5026/jgeography.121.187</t>
  </si>
  <si>
    <t>E36</t>
  </si>
  <si>
    <t>E0036</t>
  </si>
  <si>
    <t>Genomic shifts, phenotypic clines, and fitness costs associated with cold tolerance in the asian tiger mosquito</t>
  </si>
  <si>
    <t>Climatic variation is a key driver of genetic differentiation and phenotypic traits evolution, and local adaptation to temperature is expected in widespread species. We investigated phenotypic and genomic changes in the native range of the Asian tiger mosquito, Aedes albopictus. We first refine the phylogeographic structure based on genome-wide regions (1,901 double-digest restriction-site associated DNA single nucleotide polymophisms [ddRAD SNPs]) from 41 populations. We then explore the patterns of cold adaptation using phenotypic traits measured in common garden (wing size and cold tolerance) and genotype-temperature associations at targeted candidate regions (51,706 exon-capture SNPs) from nine populations. We confirm the existence of three evolutionary lineages including clades A (Malaysia, Thailand, Cambodia, and Laos), B (China and Okinawa), and C (South Korea and Japan). We identified temperature-associated differentiation in 15 out of 221 candidate regions but none in ddRAD regions, supporting the role of directional selection in detected genes. These include genes involved in lipid metabolism and a circadian clock gene. Most outlier SNPs are differently fixed between clades A and C, whereas clade B has an intermediate pattern. Females are larger at higher latitude yet produce no more eggs, which might favor the storage of energetic reserves in colder climate. Nondiapausing eggs from temperate populations survive better to cold exposure than those from tropical populations, suggesting they are protected from freezing damages but this cold tolerance has a fitness cost in terms of egg viability. Altogether, our results provide strong evidence for the thermal adaptation of A. albopictus across its wide temperature range.</t>
  </si>
  <si>
    <t>This is a genetic study.</t>
  </si>
  <si>
    <t>Molecular biology and evolution</t>
  </si>
  <si>
    <t>Sherpa, S; Tutagata, J; Gaude, T; Laporte, F; Kasai, S; Ishak, IH; Guo, X; Shin, J; Boyer, S; Marcombe, S; Chareonviriyaphap, T; David, JP; Chen, XG; Zhou, XH; Després, L</t>
  </si>
  <si>
    <t>10.1093/molbev/msac104</t>
  </si>
  <si>
    <t>E39</t>
  </si>
  <si>
    <t>E0039</t>
  </si>
  <si>
    <t>Molecular phylogeny, biogeography and ecological niche modelling of cardiocrinum (liliaceae): insights into the evolutionary history of endemic genera distributed across the sino-japanese floristic region</t>
  </si>
  <si>
    <t>Background and Aims The patterns of evolutionary assembly in the Sino-Japanese floristic region (SJFR) remain largely unknown due to a lack of integrative multidimensional studies throughout the region. To address this issue, we elucidated the evolutionary history of Cardiocrinum (Liliaceae), a genus containing four taxa distributed across the SJFR. Methods Fifty-four populations were sampled throughout the geographical range of Cardiocrinum to assess gen-etic structure, analyse phylogenetic relationships and reconstruct ancestral area based on six chloroplast DNA (cpDNA) fragments and three low copy nuclear genes (LCNG). Ecological niche modelling was used to examine the potential range shifts of Cardiocrinum in response to climatic change. Key Results The molecular data showed high genetic similarity in the cpDNA (98.37 %) and LCNG (94.53 %) sequences. The biogeographical analyses revealed that the ancestor of Cardiocrinum diversified during the late Miocene (approx. 7.32 Mya) in Central China. The ancestor of the C. giganteum lineage dispersed westward to the Himalayas and south-west China with the split between C. giganteum and C. giganteum var. yunnanense occurring around 4.11 Mya consistent with the period of orogeny of the Hengduan Mountains. Some populations of the C. cathayanum lineage dispersed eastward to south Japan via the land bridge approx. 4.97 Mya, providing opportu-nities for allopatric speciation of C. cordatum. The predicted suitable habitats of Cardiocrinum have become smaller and more fragmented since the Last Glacial Maximum. Conclusions Our study provides evidence of a biogeographical pattern of dispersal from Central China to the Himalayas in the west and Japan in the east for genera distributed across the SJFR, and highlights that the orogeny of the Hengduan Mountains and fluctuations of the sea level of the East China Sea played important roles in pro-moting species divergence.</t>
  </si>
  <si>
    <t>Annals of botany</t>
  </si>
  <si>
    <t>Yang, LQ; Hu, HY; Xie, C; Lai, SP; Yang, M; He, XJ; Zhou, SD</t>
  </si>
  <si>
    <t>10.1093/aob/mcw210</t>
  </si>
  <si>
    <t>E45</t>
  </si>
  <si>
    <t>E0045</t>
  </si>
  <si>
    <t>Climate change-based models predict range shifts in the distribution of the only asian plethodontid salamander: karsenia koreana</t>
  </si>
  <si>
    <t>AbstractPopulations see their range fluctuate in relation to environmental variations, including climate change, and their survival is linked to the maintenance of large enough populations and broad enough distributions during these variations. Most amphibian populations are threatened by numerous ecological and anthropogenic variables acting in synergy with climate change. Accumulating basic ecological data such as range enables the development of population and range dynamics, themselves resulting on adequate conservation plans.Karsenia koreanais the only known Asian plethodontic salamander, occurring in a very restricted area only. Based on presence data, we created an ecological model using six bioclimatic factors with low multicollinearity to define the adequate habitat of the species, and we modelled the predicted suitability of the Korean landscape following four Representative Concentration Pathways (RCPs) predicting climate change scenarios based on CO2concentrations in 2050 and 2070. The maximum entropy model for the current distribution produced a landscape suitability considerably wider than the current known distribution. The projected ranges for each RCP indicated marked increases, decreases and shifts in areas with suitable landscapes due to climate change. The lowest RCP prediction resulted in an increase in suitable area, although potentially without connectivity with current populations, while the highest RCP predictions resulted in a decrease. Our results highlight the potential negative impact of climate change, thus requiring updates in conservation plans forK. koreana. The methods used here can be replicated with any land-dwelling species, and our results reflect expected range shifts for most amphibians of the northern hemisphere.</t>
  </si>
  <si>
    <t>This study examines the future range shift.</t>
  </si>
  <si>
    <t>Scientific reports</t>
  </si>
  <si>
    <t>A Borzée, D Andersen, J Groffen, HT Kim, Y Bae…</t>
  </si>
  <si>
    <t>10.1038/s41598-019-48310-1</t>
  </si>
  <si>
    <t>E46</t>
  </si>
  <si>
    <t>E0046</t>
  </si>
  <si>
    <t>Distinct phylogeographic structure of the halophyte Suaeda malacosperma (Chenopodiaceae/Amaranthaceae), endemic to Korea–Japan region, influenced by historical range shift dynamics</t>
  </si>
  <si>
    <t>Wide-ranging changes to the coastline of East Asia during the glacial periods of the Quaternary might have significantly influenced the genetic structure of coastal plants. To verify its historical migration and potential breaks to gene flow, we investigated the genetic structure of the vulnerable halophyte Suaeda malacosperma, whose distribution is restricted to brackish tidal areas of Korea and Japan. Two chloroplast DNA (cpDNA) regions (rpl32-trnL, trnH-psbA) were used for five individuals each from 11 populations. SNP data obtained via multiplexed ISSR genotyping by sequencing (MIG-Seq) were used for 181 individuals from those populations. Ecological niche modeling (ENM) was combined with genetic analyses to compare current and past distributions. The cpDNA sequences and MIG-Seq data revealed largely congruent results indicating that S. malacosperma consists of three genetic clusters: western coast of Korea, southern coast of Korea, and Japan. The patterns produced through structure analysis and cpDNA haplotypes showed that the gene flow occurred at or after the last glaciation from Japan to the southern coast of Korea via the Korea/Tsushima Strait land bridge. Despite the coastal habitat of this species, ocean currents had less influence. Integrating genetic data with past distribution models by ENM provided insight into potential recolonization routes from refugia in each region. Those data suggested that, instead of contemporary gene flow, a historical range shift due to climate change affected the population structure. These results support the need for a conservation strategy and advance our understanding about the historical range dynamics of coastal plants in temperate East Asia.</t>
  </si>
  <si>
    <t>Plant Systematics and Evolution</t>
  </si>
  <si>
    <t>JS Park, K Takayama, Y Suyama, BH Choi</t>
  </si>
  <si>
    <t>10.1007/s00606-018-1562-8</t>
  </si>
  <si>
    <t>E52</t>
  </si>
  <si>
    <t>E0052</t>
  </si>
  <si>
    <t>Seasonal changes in the ratio of congeneric charrs in northern japanese tributaries with different temperature regimes</t>
  </si>
  <si>
    <t>Background: The species distributions and community compositions of stream shes are often shaped by water temperature. Stream salmonids, for example, show longitudinal gradients or marked community differences between spring-fed vs. non-spring-fed streams, which may be a result of species-speci c temperature preferences, interspeci c competition, or their interaction (i.e., temperature-dependent competition). Despite the widely reported patterns, how such temperature-associated distributions change across seasons remains largely unknown. If temperature is the main driver, the pattern will change across seasons. Alternatively, seasonal patterns will be obscured if other factors, such as species speci c life histories or seasonal aggregation, are important. Here, we investigated the effects of water temperature on the abundance and species ratio of two potentially competing salmonids, southern Asian Dolly Varden Salvelinus curilus and white-spotted charr Salvelinus leucomaenis, in 6 small tributaries with different temperature regimes (i.e., spring-fed and non-spring-fed) across seasons. Results: Across seasons, the southern Asian Dolly Varden dominated in spring-fed tributaries, whereas white-spotted charr dominated in non-spring-fed tributaries. The seasonal variation in the abundance of southern Asian Dolly Varden and species ratio were explained by water temperature uctuation, whereas that of white-spotted charr was not explained by the temperature uctuation. No winter aggregation was observed in any of the tributaries. In addition, only the species ratio in summer was explained by the water temperature, and the water temperature did not fully explain the species ratio. Conclusions: Our results indicated that temperature preference and/or the strength of interspeci c competition may differ across seasons, which is expected to determine the seasonal distribution patterns in spring-fed and non-spring-fed tributaries. This study underscores the importance of considering seasons when evaluating temperature effects on the distribution of stream salmonids.</t>
  </si>
  <si>
    <t>This study is about fish community ecology.</t>
  </si>
  <si>
    <t>Preprint</t>
  </si>
  <si>
    <t>T Yamada, I Koizumi, F Nakamura</t>
  </si>
  <si>
    <t>10.21203/rs.3.rs-2465444/v1</t>
  </si>
  <si>
    <t>none found</t>
  </si>
  <si>
    <t>E70</t>
  </si>
  <si>
    <t>E0070</t>
  </si>
  <si>
    <t>Aquatic species shows asymmetric distribution range shifts in native and non-native areas</t>
  </si>
  <si>
    <t>IntroductionClimate change is reshaping the geographical distribution of species across the globe. In marine ecosystems, climate change creates novel challenges to an environment impacted by numerous anthropogenic stressors. Forecasting shifts in species distribution, including the expansion of non-indigenous species under climate change scenarios, is a management challenge for today’s world.MethodsWe applied Bayesian Additive Regression Tree (BART) models to investigate the environmental factors modulating the occurrence and habitat preferences of the Atlantic blue crab Callinectes sapidus Rathbun, 1896 in native and non-native areas. With BART models, we also aimed to predict its current and future distributions under two climate change scenarios (RCPs 4.5 and 8.5). BART models were performed using global occurrences of the Atlantic blue crab – recorded from 1830 to 2022 – and several environmental covariates (i.e., water temperature, salinity, current velocity, and rugosity). Model accuracy was assessed with the Area Under the Curve (AUC) and True Skill Statistics (TSS) criteria. Cross-validation experiments were made to balance accuracy prediction and uncertainty model prediction intervals.Results and discussionAUC and TSS values indicated that data validation was successful for the BART model. Water temperature was the most critical variable affecting the presence probability of the Atlantic blue crab. The BART model predicts asymmetric distribution range shifts on both sides of the Atlantic Ocean. The non-native populations will experience broader shifts in their distribution range than in the native range, and the RCP 8.5 scenario model outputs predict a wider distribution range by the end of the century. Overall, we anticipate significant ecological changes in native and non-native areas. The range expansion in native areas is often equivalent to the ecological shifts induced by invasive species, so lessons learned by ecologists and managers in non-native areas will provide actionable insights to managers in native areas.</t>
  </si>
  <si>
    <t>Frontiers in Marine Science</t>
  </si>
  <si>
    <t>EFS Costa, J Encarnação, MA Teodósio…</t>
  </si>
  <si>
    <t>10.3389/fmars.2023.1158206</t>
  </si>
  <si>
    <t>E76</t>
  </si>
  <si>
    <t>E0076</t>
  </si>
  <si>
    <t>Deep phylogeographic breaks in magpie pica pica across the holarctic: concordance with bioacoustics and phenotypes</t>
  </si>
  <si>
    <t>We examined sequences of the mitochondrial control region in magpies (Pica pica) from the entire distribution range and found deep genetic splits into four major lineages: (1) group West (Europe-Siberia), (2) group East (southern Far East), (3) P. p. mauritanica (North Africa), and (4) P. p. hudsonia (North America). These lineages show a geographic pattern corresponding to known subspecies or subspecies groups. Genetic variation within the widely-distributed group West is low and neutrality tests supported a recent expansion scenario. The haplotypes from Kamchatka, representing a separated sublineage with clear affinity to the European-Siberian group, are almost identical, implying a recent bottleneck. Group East contained two subclades without clear geographic pattern, presumably due to admixing of populations that had diverged in Pleistocene refuges. The homogeneity of the Kyushu population supports historical reports of introduction of the species from Korea. In contrast, the high variation in the recently established Hokkaido population may reflect an ongoing invasion from several populations of the Far Eastern mainland. Bioacoustic data based on chatter call differentiate groups of subspecies and reflect phylogeographic patterns, i.e., mitochondrial lineages. Furthermore, we report the fast spreading of P. p. jankowskii towards the west along the upper Amur River, and a slower shifting of P. p. leucoptera in the opposite direction thus yielding a new contact zone. Overall, our data support a scenario of divergence in geographic isolation, but the ongoing expansion of distribution ranges may lead to major changes in phylogeographic patterns.</t>
  </si>
  <si>
    <t>Hayashi</t>
  </si>
  <si>
    <t>The study did not evaluate range shift.</t>
  </si>
  <si>
    <t>Zoological science</t>
  </si>
  <si>
    <t>AP Kryukov, LN Spiridonova, S Mori, VY Arkhipov…</t>
  </si>
  <si>
    <t>10.2108/zs160119</t>
  </si>
  <si>
    <t>E131</t>
  </si>
  <si>
    <t>E0131</t>
  </si>
  <si>
    <t>Assessing non-native invasive orthoptera in europe</t>
  </si>
  <si>
    <t>Orthoptera encompasses 29,000 species. Due to their ability to migrate long-distances through hitchhiking or active dispersal but also due to their wide dietary spectrum, several orthoptera species can pose a phytosanitary threat. Despite information being scarce and contrasting among sources, we compiled literature on non-native Orthoptera species in Europe for this scoping review. We identified 41 relevant species, 35 are non-native (non-native to Europe n = 8, partly native to Europe n = 21, native range unknown/no information available n = 6), two arguably invasive species to Europe due to proven impacts, two are questionable and another two cryptogenic. Of these, 23 species are considered established. The two invasive orthopterans were the Moroccan LocustDociostaurus maroccanusand the Desert LocustSchistocerca gregaria, which are invasive in several European countries. Non-native orthopterans can react very positively to climate warming, resulting in expanding geographical distributions. Furthermore, the number of invasive orthopterans in Europe is likely higher due to a paucity of assessments, increasing introduction rates, and observable impacts on agriculture as well as native species. While e.g., the Migratory LocustLocusta migratoriacauses large-scale damage to crops by forming swarms, the southern oak bush cricketMeconema meridionalehas a negative impact on native species, but neither species is listed as invasive. Besides this, there are other non-native Orthoptera species that could become invasive given increasing reproduction rates due to suitable conditions. Globalization and rising temperatures due to global warming are both increasing introduction rates and concomitantly the availability of suitable locations for reproduction, successful establishments, and finally swarm building. This will increase the probability of damages to agriculture, thus the economy and native biodiversity, eventually endangering human well-being. It is therefore important to monitor and study the invasiveness and impacts of non-native Orthoptera species to develop efficient management or preventive mitigation strategies.</t>
  </si>
  <si>
    <t>The study is conducted in Europe.</t>
  </si>
  <si>
    <t>AK Kulessa, A Kouba, D Renault, I Soto…</t>
  </si>
  <si>
    <t>10.21203/rs.3.rs-2828952/v1</t>
  </si>
  <si>
    <t>E136</t>
  </si>
  <si>
    <t>E0136</t>
  </si>
  <si>
    <t>Conservation biogeography: our place in the world</t>
  </si>
  <si>
    <t>Conservation biogeography was imagined as a distinct "applied and interdisciplinary science concerned with the conservation of nature" less than two decades ago. This chapter reviews the development of conservation biogeography since its inception a little over one and half decades ago. It aims to, first, provide a brief timeline of progress in the development of this subdiscipline, followed by an overview of the claimed and examined purview of the field. The chapter then briefly examines several highlights emanating from this approach to date, and concludes with a few speculations on how the subdiscipline might continue to develop in productive directions. Conservation biogeography appears to have made progress since 2005 in its attempt to delineate, conceptually and empirically, a portion of the spatial scale within the vast realm of conservation biology that has not always been of a focal concern among biodiversity researchers.</t>
  </si>
  <si>
    <t>Biogeography: an integrative approach of the …</t>
  </si>
  <si>
    <t>BR Riddle</t>
  </si>
  <si>
    <t>10.1002/9781119882381.ch13</t>
  </si>
  <si>
    <t>E153</t>
  </si>
  <si>
    <t>E0153</t>
  </si>
  <si>
    <t>Priority coral conservation areas under global warming in the amami islands, southern japan</t>
  </si>
  <si>
    <t>Coral reef ecosystems are highly sensitive to climate change. The Amami Islands in Southern Japan were selected as the study area. It is important to select areas that should be given priority for conservation and subsequently direct resources there. The objective of this study was to identify locations with low bleaching potential against future increases in water temperature, as well as high larval recruitment from other areas and high larval supply capacity to other areas based on connectivity. We simulated the coral bleaching rate and larval connectivity under historical (2000s) and future (RCP2.6 and RCP8.5 in the 2090s) climate conditions using a high-resolution (1/30° × 1/50°) future ocean regional projection dataset. From the model simulation, coral bleaching did not occur in most areas in the 2000s. However, the bleaching frequency would increase significantly under RCP8.5 in the 2090s, and it is projected that mass coral bleaching events will occur in more than half of the years of that decade. Larval dispersion simulation shows that some particles released from the Amami Islands remain in the same area. However, fluctuations in both the sink strength and the source strength among the islands were larger than those within each island, and differences in connectivity between scenarios were not apparent. Grid cells that have a low bleaching rate and high potential for a larval sink and source under each scenario were selected. Since our results can identify priority conservation areas, it is important to conduct conservation and/or adaptation strategies according to the specific characteristics of each island.</t>
  </si>
  <si>
    <t>Coral reefs</t>
  </si>
  <si>
    <t>H Abe, NH Kumagai, H Yamano</t>
  </si>
  <si>
    <t>10.1007/s00338-022-02309-9</t>
  </si>
  <si>
    <t>E156</t>
  </si>
  <si>
    <t>E0156</t>
  </si>
  <si>
    <t>Assessing the speciation of a cold water species, japanese sand lance ammodytes personatus, in the northwestern pacific by aflp markers</t>
  </si>
  <si>
    <t>The use of molecular techniques in biodiversity research increasingly results in the recognition of multiple divergent mitochondrial DNA (mtDNA) lineages below the morphospecies level. However, the overlapping distribution of multiple divergent lineages raises the question of whether some of these lineages are in fact cryptic species. Assessing the status of these divergent lineages, delimiting evolutionarily significant units (ESUs), and identifying the dominant evolutionary and ecological drivers are critical components of successful wildlife conservation and management strategies. Amplified fragment length polymorphism (AFLP) markers were applied to characterize the phylogeography pattern of a cold water species, the Japanese sand lance Ammodytes personatus, in warm and cold ocean currents. A total of 211 individuals sampled from 12 populations through the species’ range, including samples from Kuroshio Current, Oyashio Current, Tsushima Current, and Yellow Sea, were analyzed. The Bayesian assignment probability test and Neighbor joining (NJ) analysis divided these populations into two genetically and geographically distinct clades (northern and southern clades) characterized by different sea surface temperatures. The incongruence between nuclear clades and previous mitochondrial lineages suggested that A. personatus is indeed composed of at least two genetically divergent cryptic species. Pleistocene glaciation isolation after secondary contact, local thermal adaptation, and isolation by distance may explain the observed geographic pattern of two cryptic species and genetic structure within clades.</t>
  </si>
  <si>
    <t>Animals</t>
  </si>
  <si>
    <t>Z Han, Z Wang, T Gao, T Yanagimoto, K Iida</t>
  </si>
  <si>
    <t>10.3390/ani8120224</t>
  </si>
  <si>
    <t>E160</t>
  </si>
  <si>
    <t>E0160</t>
  </si>
  <si>
    <t>Adaptation to climate change through genetic accommodation and assimilation of plastic phenotypes</t>
  </si>
  <si>
    <t>Theory suggests that evolutionary changes in phenotypic plasticity could either hinder or facilitate evolutionary rescue in a changing climate. Nevertheless, the actual role of evolving plasticity in the responses of natural populations to climate change remains unresolved. Direct observations of evolutionary change in nature are rare, making it difficult to assess the relative contributions of changes in trait means versus changes in plasticity to climate change responses. To address this gap, this review explores several proxies that can be used to understand evolving plasticity in the context of climate change, including space for time substitutions, experimental evolution and tests for genomic divergence at environmentally responsive loci. Comparisons among populations indicate a prominent role for divergence in environmentally responsive traits in local adaptation to climatic gradients. Moreover, genomic comparisons among such populations have identified pervasive divergence in the regulatory regions of environmentally responsive loci. Taken together, these lines of evidence suggest that divergence in plasticity plays a prominent role in adaptation to climatic gradients over space, indicating that evolving plasticity is also likely to play a key role in adaptive responses to climate change through time. This suggests that genetic variation in plastic responses to the environment (G × E) might be an important predictor of species' vulnerabilities to climate-driven decline or extinction.This article is part of the theme issue ‘The role of plasticity in phenotypic adaptation to rapid environmental change’.</t>
  </si>
  <si>
    <t>Philosophical Transactions of the Royal Society B</t>
  </si>
  <si>
    <t>M Kelly</t>
  </si>
  <si>
    <t>10.1098/rstb.2018.0176</t>
  </si>
  <si>
    <t>E166</t>
  </si>
  <si>
    <t>E0166</t>
  </si>
  <si>
    <t>Species response to contemporary climate change</t>
  </si>
  <si>
    <t>Species distribution modelling comprises a range of widely used tools for predicting potential changes in insect pest species distributions with climate change. We review the current literature to see the effectiveness of different approaches, particularly in comparing predictions based on current distribution data (correlative or 'environmental niche models') and those based on life-history traits and determination of thermal limits (mechanistic models). We review new developments in implementing processes such as dispersal and biotic interactions within species distribution models and how these could be used to develop management strategies incorporating natural enemies into climate change predictions. We propose that species distribution models should be linked with key trait data where possible to inform better of response to climate change.</t>
  </si>
  <si>
    <t>The SAGE Handbook of Biogeography</t>
  </si>
  <si>
    <t>TH Sparks, A Menzel, J Peñuelas…</t>
  </si>
  <si>
    <t>N/A</t>
  </si>
  <si>
    <t>E169</t>
  </si>
  <si>
    <t>E0169</t>
  </si>
  <si>
    <t>“Land Emergence” and “Elevation Shift” Affect Diversification: A New Perspective Toward Understanding the High Species Diversity of Terrestrial Animals in Japan</t>
  </si>
  <si>
    <t>Animal species in Japan are characterized by a high degree of endemism. Recent phylogeographic studies have revealed interesting and unexpected patterns of diversification in the islands adjacent to the main Japanese islands (Hokkaido, Honshu, Shikoku, and Kyushu) and the within-island diversification in the main islands. In this chapter, I propose two potential models to explain such diversification: 'land emergence' effects and 'elevation shift' effects, based on changes in animal distribution in response to climate or habitat alteration during the repeated glaciation and post-glaciation periods in the Pleistocene era. In the land emergence effect, population expansion and contraction in response to land emergence and disappearance contributed to the dynamic changes in morphological and genetic characters in the four main islands and their adjacent offshore islands. In the elevation shift effect, 'cryptic barriers' and 'cryptic corridors' were formed through elevation shifts in response to climatic changes in the past. The effect also contributed to the formation of diversification patterns among the low elevation species. For further understanding of diversification of Japanese animals, both land emergence and elevation shift effects should be evaluated for each species, with careful consideration of the 'connectivity' of animal dispersal.</t>
  </si>
  <si>
    <t>The study discuss species distribution during the glacial period.</t>
  </si>
  <si>
    <t>Species diversity of animals in japan</t>
  </si>
  <si>
    <t>M Motokawa</t>
  </si>
  <si>
    <t>10.1007/978-4-431-56432-4_1</t>
  </si>
  <si>
    <t>E177</t>
  </si>
  <si>
    <t>E0177</t>
  </si>
  <si>
    <t>Poleward shifts in geographical ranges of butterfly species associated with regional warming</t>
  </si>
  <si>
    <t>Mean global temperatures have risen this century, and further warming is predicted to continue for the next 50–100 years1,2,3. Some migratory species can respond rapidly to yearly climate variation by altering the timing or destination of migration4, but most wildlife is sedentary and so is incapable of such a rapid response. For these species, responses to the warming trend should be slower, reflected in poleward shifts of the range. Such changes in distribution would occur at the level of the population, stemming not from changes in the pattern of individuals' movements, but from changes in the ratios of extinctions to colonizations at the northern and southern boundaries of the range. A northward range shift therefore occurs when there is net extinction at the southern boundary or net colonization at the northern boundary. However, previous evidence has been limited to a single species5 or to only a portion of the species' range6,7. Here we provide the first large-scale evidence of poleward shifts in entire species' ranges. In a sample of 35 non-migratory European butterflies, 63% have ranges that have shifted to the north by 35–240 km during this century, and only 3% have shifted to the south.</t>
  </si>
  <si>
    <t>The study is conducted in Northern Europe.</t>
  </si>
  <si>
    <t>Nature</t>
  </si>
  <si>
    <t>C Parmesan, N Ryrholm, C Stefanescu, JK Hill…</t>
  </si>
  <si>
    <t>10.1038/21181</t>
  </si>
  <si>
    <t>E182</t>
  </si>
  <si>
    <t>E0182</t>
  </si>
  <si>
    <t>How does climate warming affect plant‐pollinator interactions?</t>
  </si>
  <si>
    <t>Climate warming affects the phenology, local abundance and large‐scale distribution of plants and pollinators. Despite this, there is still limited knowledge of how elevated temperatures affect plant‐pollinator mutualisms and how changed availability of mutualistic partners influences the persistence of interacting species. Here we review the evidence of climate warming effects on plants and pollinators and discuss how their interactions may be affected by increased temperatures. The onset of flowering in plants and first appearance dates of pollinators in several cases appear to advance linearly in response to recent temperature increases. Phenological responses to climate warming may therefore occur at parallel magnitudes in plants and pollinators, although considerable variation in responses across species should be expected. Despite the overall similarities in responses, a few studies have shown that climate warming may generate temporal mismatches among the mutualistic partners. Mismatches in pollination interactions are still rarely explored and their demographic consequences are largely unknown. Studies on multi‐species plant‐pollinator assemblages indicate that the overall structure of pollination networks probably are robust against perturbations caused by climate warming. We suggest potential ways of studying warming‐caused mismatches and their consequences for plant‐pollinator interactions, and highlight the strengths and limitations of such approaches.</t>
  </si>
  <si>
    <t>Ecology letters</t>
  </si>
  <si>
    <t>SJ Hegland, A Nielsen, A Lázaro, AL Bjerknes…</t>
  </si>
  <si>
    <t>10.1111/j.1461-0248.2008.01269.x</t>
  </si>
  <si>
    <t>E184</t>
  </si>
  <si>
    <t>E0184</t>
  </si>
  <si>
    <t>Population fragmentation causes randomly fixed genotypes in populations of arabidopsis kamchatica in the japanese archipelago [erratum: march 2012 …</t>
  </si>
  <si>
    <t>Populations of arctic alpine plants likely disappeared and re-colonised several times at the southern edge of their distributions during glacial and interglacial cycles throughout the Quaternary. Range shift and population fragmentation after a glacial period would affect the genetic structure of such plants in southernmost populations. We aimed to elucidate how climatic oscillations influenced the population subsistence of alpine plants in the Japanese Archipelago as one of the southernmost populations, by inferring the genetic structure of Arabidopsis kamchatica subsp. kamchatica and the intraspecific littoral taxon, subsp. kawasakiana. We identified genotypes based on the haplotypes of five nuclear genes and two chloroplast DNA spacers for 164 individuals from 24 populations. Most populations harboured only one private genotype, whereas few polymorphisms were found in each population. Two genetic genealogies were found, suggesting that northern Japanese populations of alpine subsp. kamchatica, subsp. kawasakiana and the northerly subsp. kamchatica in eastern Russia and Alaska clustered and differentiated from populations in central Honshu, western Japan and Taiwan. During climatic oscillations, the genetic structure of extant southernmost populations would have been shaped by strong genetic drift under population fragmentation and randomly fixed to a single genotype among their ancestral polymorphisms.</t>
  </si>
  <si>
    <t>H Higashi, H Ikeda, H Setoguchi</t>
  </si>
  <si>
    <t>10.1007/s10265-011-0443-9</t>
  </si>
  <si>
    <t>E218</t>
  </si>
  <si>
    <t>E0218</t>
  </si>
  <si>
    <t>The relationship between mating system and genetic diversity in diploid sexual populations of cyrtomium falcatum in japan</t>
  </si>
  <si>
    <t>The impact of variation in mating system on genetic diversity is a well-debated topic in evolutionary biology. The diploid sexual race of Cyrtomium falcatum (Japanese holly fern) shows mating system variation, i.e., it displays two different types of sexual expression (gametangia formation) in gametophytes: mixed (M) type and separate (S) type. We examined whether there is variation in the selfing rate among populations of this species, and evaluated the relationship between mating system, genetic diversity and effective population size using microsatellites. In this study, we developed eight new microsatellite markers and evaluated genetic diversity and structure of seven populations (four M-type and three S-type). Past effective population sizes (Ne) were inferred using Approximate Bayesian computation (ABC). The values of fixation index (FIS), allelic richness (AR) and gene diversity (h) differed significantly between the M-type (FIS: 0.626, AR: 1.999, h: 0.152) and the S-type (FIS: 0.208, AR: 2.718, h: 0.367) populations (when admixed individuals were removed from two populations). Although evidence of past bottleneck events was detected in all populations by ABC, the current Ne of the M-type populations was about a third of that of the S-type populations. These results suggest that the M-type populations have experienced more frequent bottlenecks, which could be related to their higher colonization ability via gametophytic selfing. Although high population differentiation among populations was detected (FST = 0.581, F'ST = 0.739), there was no clear genetic differentiation between the M- and S-types. Instead, significant isolation by distance was detected among all populations. These results suggest that mating system variation in this species is generated by the selection for single spore colonization during local extinction and recolonization events and there is no genetic structure due to mating system.</t>
  </si>
  <si>
    <t>Plos one</t>
  </si>
  <si>
    <t>R Imai, Y Tsuda, S Matsumoto, A Ebihara, Y Watano</t>
  </si>
  <si>
    <t>10.1371/journal.pone.0163683</t>
  </si>
  <si>
    <t>E237</t>
  </si>
  <si>
    <t>E0237</t>
  </si>
  <si>
    <t>Defining biotechnological solutions for insect control in sub‐saharan africa</t>
  </si>
  <si>
    <t>Africa is burdened by food insecurity with nearly a billion people suffering from starvation, undernutrition, and malnutrition. Climate change prediction models forecast changes in rainfall patterns and rising temperature regimes, with impacts particularly on Southern and East Africa. These predictions are especially concerning for the production of major food crops, such as maize, sorghum, millet, and groundnut, because median temperature increases are associated with increased pest pressure and changes in migratory patterns. These factors will result in significantly more pest invasions and an increased need for innovative insect management practices. This review focuses on pest control strategies, highlighting important examples, their economic impact, and new alternative pest control strategies. African policymakers remain hesitant to move forward with establishing biosafety laws and commercializing GM crops, and it is often difficult to implement regulatory measures in smallholder agriculture to increase efficacy.</t>
  </si>
  <si>
    <t>Food and Energy Security</t>
  </si>
  <si>
    <t>AM Botha, KJ Kunert, J Maling'a…</t>
  </si>
  <si>
    <t>10.1002/fes3.191</t>
  </si>
  <si>
    <t>E238</t>
  </si>
  <si>
    <t>E0238</t>
  </si>
  <si>
    <t>Modelling species distributions to map the road towards carnivore conservation in the tropics</t>
  </si>
  <si>
    <t>Knowing the distribution of species and the factors which determine it is a basic requirement 
for conservation efforts and developing management plans. Species distribution modelling (SDM) is a 
speedy and cost-effective tool for predicting species distributions, particularly for species in remote and 
inaccessible areas. This technique can be applied for example for poorly known small carnivore species 
in Southeast Asia, a biodiversity hot spot for mammals. SDM is used to gain ecological insights about the 
environmental factors that determine species distribution, and helps to identify the areas where a species can 
occur and where confl icts may arise. However, recent advances in statistical theory and computer processing 
have made SDM a somewhat complex, diverse, and confusing area of research. This review presents an 
overview over the different techniques of species distribution modelling, and databases needed to answer 
applied questions in carnivore conservation, particularly in the tropics. We guide the ecologist through 
different methods which have become established approaches in the scientifi c literature and through freely 
available resources on abiotic data (environmental layers) for conducting such studies. We summarise the 
steps involved in predictive species distribution modelling, where the (carnivore) occurrence data come 
from different resources (such as museum records, voluntary surveys, systematic surveys, etc.). Finally, we 
explore the applications of such predictions in carnivore conservation</t>
  </si>
  <si>
    <t>The Raffles Bulletin of Zoology</t>
  </si>
  <si>
    <t>R Kanagaraj, T Wiegand, A Mohamed…</t>
  </si>
  <si>
    <t>E257</t>
  </si>
  <si>
    <t>E0257</t>
  </si>
  <si>
    <t>forest</t>
  </si>
  <si>
    <t>Complex range shifts among forest functional types under the contemporary warming</t>
  </si>
  <si>
    <t>The direction and magnitude of species distribution shifts tend to differ among species and functional types (FTs). Quantifying functional trait variation and species interactions will improve our understanding of the complex mechanisms that govern ecosystem dynamics and their responses to climate change. Here, we analyzed differences in the juvenile and adult temperature ranges of Japanese tree species at the mean, colder edge, and warmer edge of their distributions to reveal how functional traits affect interactions between different FT groups (e.g., deciduous and evergreen broad-leaved trees), using linear models and permutation tests. Overall, juveniles preferred cooler sites, but with high variation. The variation among species was partly explained by the difference in seed mass where species with lighter seeds tend to colonize colder sites. On the other hand, the distribution range of FTs showed complex behavior at the ecotones of different FTs. Specifically, in three of eight ecotones, nonparallel range shifts between FTs were detected, which includes cold shifting in deciduous broad-leaved FT where a warm shift by subalpine FT happened, and cold shifting in subtropical FT where warm shifts by either the deciduous broad-leaved or the evergreen broad-leaved FTs happened. Our results suggest that past warming has caused a general cold shift at species level, whereas different mechanisms, such as light seeds disperse farther in distribution's colder edge and heavy seeds (e.g., evergreen broad-leaved) compete better in warmer edge, create nonparallel responses of FT distribution ranges leading to the observed homogenization at several ecotones among FTs. These complex range shifts at FT level have crucial implications for climate change mitigation and adaptation.</t>
  </si>
  <si>
    <t>Hitomi(Jonathan)</t>
  </si>
  <si>
    <t>Forest</t>
  </si>
  <si>
    <t>ある種に注目してはおらず、機能形質がどのように分布変化するかを調べている</t>
  </si>
  <si>
    <t>Koide, D; Yoshikawa, T; Ishihama, F; Kadoya, T</t>
  </si>
  <si>
    <t>10.1111/gcb.16001</t>
  </si>
  <si>
    <t>E258</t>
  </si>
  <si>
    <t>E0258</t>
  </si>
  <si>
    <t>Climate change and the northward shift of cryptotympana facialis in japan: evidence from national survey data</t>
  </si>
  <si>
    <t>We developed a species distribution model of Cryptotympana facialis in Japan in order to investigate (1) the relationship between climate change and the northward shift of this species, (2) the existence of potential habitats in northern areas, and (3) the possibility of further northward shifts in the future. The distribution of C. facialis can be explained by life-history-related climate factors, including egg-hatching probability based on the sum of effective temperature, total precipitation during the rainy season, topographic slope, and the proportions of forest and urban areas, using an intrinsic Gaussian conditional autoregressive (CAR) model. The changes in potential habitat for C. facialis under climate change were projected using predicted climate conditions for 2070. In the parameter estimates of the CAR model, hatching probability, precipitation, and urban area were positive factors, while slope and forest area were negative factors. The fixed effects of the CAR model showed that more potential habitats exist in the north than in the current range of the species in western Japan. Moreover, our projection showed areas of suitable habitat increasing under all climate change scenarios. The current distribution of C. facialis is not in a state of equilibrium, possibly due to its low speed of dispersal. The distribution of C. facialis will expand to northern areas without climate warming, but climate warming will increase the amount of potential habitat. We emphasize the importance of considering life-history-related climatic factors, non-climatic factors, and spatial autocorrelation when modeling species distributions under climate change.</t>
  </si>
  <si>
    <t>Forest, Urban area</t>
  </si>
  <si>
    <t>クマゼミの分布変化</t>
  </si>
  <si>
    <t>Climate research</t>
  </si>
  <si>
    <t>Saito, MU; Kurashima, O; Ito, M</t>
  </si>
  <si>
    <t>10.3354/cr01377</t>
  </si>
  <si>
    <t>E259</t>
  </si>
  <si>
    <t>E0259</t>
  </si>
  <si>
    <t>Predictions of kelp distribution shifts along the northern coast of Japan</t>
  </si>
  <si>
    <t>Japanese kelps are important because they perform a valuable ecosystem function of coastal kelp forest formation, and they are important food resources. The present study aimed to predict future shifts in major kelp species in northern Japan under different climate change scenarios. From a database of cold temperate kelp species in Japan, we extracted 1,958 data points to estimate the distribution of 11 kelp species that inhabit the waters around northern Japan. Distributions of the past (1980s) and the future (2040s and 2090s) were estimated using a species distribution model (MaxEnt). Variation in summer and winter sea surface temperatures was the factor most responsible for the estimated distribution patterns for most species; the length of natural rocky coasts and wave height were also important for some species. A forecast of shifts in distributions based on different Intergovernmental Panel on Climate Change scenarios showed that kelp species diversity in Japan would significantly decrease. By the 2090s, their habitat range overall was estimated to decline to 30-51% of that of the 1980s with moderate warming (Representative concentration pathways [RCP] 4.5) and to 0-25% with severe warming (RCP 8.5). The model predicted that 6 of 11 cold temperate kelp species may become extinct around Japan by the 2090s (RCP 8.5). Commercially important species, such as Saccharina japonica, are also expected to decline greatly, which may affect kelp fisheries and aquaculture in northern Japan.</t>
  </si>
  <si>
    <t>marine</t>
  </si>
  <si>
    <t>Ecological research</t>
  </si>
  <si>
    <t>Sudo, K; Watanabe, K; Yotsukura, N; Nakaoka, M</t>
  </si>
  <si>
    <t>10.1111/1440-1703.12053</t>
  </si>
  <si>
    <t>E260</t>
  </si>
  <si>
    <t>E0260</t>
  </si>
  <si>
    <t>Predicted scarcity of suitable habitat for alpine plant communities in northern japan under climate change</t>
  </si>
  <si>
    <t>QuestionAlpine vegetation is sensitive to climate change, with shifts in species ranges, changes in community composition, and an upward shift in the forest limit over decades. Under climate change, habitats suitable for alpine vegetation will progressively decrease in scale, making their protection and conservation particularly important. In the Taisetsu Mountains of Japan, alpine vegetation has changed remarkably during the last decade. The aim of this study was to estimate the distribution of habitats suitable for alpine and subalpine vegetation types (snowbeds, shrubs, and alpine heathland/fellfield) and competing vegetation types (Sasa spp. and subarctic forest), while considering uncertainties in future predictions and climate scenarios. LocationTaisetsu Mountains, Daisetsuzan National Park, Hokkaido (northern Japan). MethodsWe estimated the habitat area suitable for each vegetation type from current vegetation maps on the basis of the predictions by three global climate models (GCMs) under two climate change scenarios (RCP2.6 and RCP8.5) using five habitat suitability models (HSMs) in two periods (2046-2050 and 2096-2100). We also compared the performances of the HSMs. ResultsMean summer temperature and snow-cover period had significant effects on the distribution of all vegetation types. The estimated distribution area for suitable habitat did not differ markedly among GCMs and HSMs. Under the RCP2.6 scenario, habitats suitable for snowbeds and alpine heathland/fellfield drastically decreased overall but were preserved in some regions. Under the RCP8.5 scenario, however, subarctic forest almost completely replaced alpine and subalpine vegetation types over time. ConclusionsOur projections indicate that the severity of future climate change will determine whether or not habitats suitable for alpine vegetation will remain. Monitoring the dynamics of endemic and rare species for the effects of global warming should be the priority for adaptation strategies to enable timely conservation measures.</t>
  </si>
  <si>
    <t>Applied vegetation science</t>
  </si>
  <si>
    <t>Amagai, Y; Oguma, H; Ishihama, F</t>
  </si>
  <si>
    <t>10.1111/avsc.12694</t>
  </si>
  <si>
    <t>E261</t>
  </si>
  <si>
    <t>E0261</t>
  </si>
  <si>
    <t>Probability distributions, vulnerability and sensitivity in fagus crenata forests following predicted climate changes in japan</t>
  </si>
  <si>
    <t>Question: How much is the probability distribution of Fagus crenata forests predicted to change under a climate change scenario by the 2090s, and what are the potential impacts on these forests? What are the main factors inducing such changes? Location: The major islands of Japan. Methods: A predictive distribution model was developed with four climatic factors (summer precipitation, PRS; winter precipitation, PRW; minimum temperature of the coldest month, TMC; and warmth index, WI) and five non-climatic factors (topography, surface geology, soil, slope aspect and inclination). A climate change scenario was applied to the model. Results: Areas with high probability (&gt;0.5) were predicted to decrease by 91%, retreating from the southwest, shrinking in central regions, and expanding northeastwards beyond their current northern limits. A vulnerability index (the reciprocal of the predicted probability) suggests that Kyushu, Shikoku, the Pacific Ocean side of Honshu and southwest Hokkaido will have high numbers of many vulnerable F. crenata forests. The forests with high negative sensitivity indices (the difference between simulated probabilities of occurrence under current and predicted climates) mainly occur in southwest Hokkaido and the Sea of Japan side of northern Honshu. Conclusion: F. crenata forest distributions may retreat from some islands due to a high WI. The predicted northeastward shift in northern Hokkaido is associated with increased TMC and PRS. High vulnerability and negative sensitivity of the forests in southern Hokkaido are due to increased WI.</t>
  </si>
  <si>
    <t>ブナについて、というよりはブナ林の変化</t>
  </si>
  <si>
    <t>Journal of vegetation science</t>
  </si>
  <si>
    <t>Matsui, T; Yagihashi, T; Nakaya, T; Taoda, H; Yoshinaga, S; Daimaru, H; Tanaka, N</t>
  </si>
  <si>
    <t>10.1111/j.1654-1103.2004.tb02302.x</t>
  </si>
  <si>
    <t>E262</t>
  </si>
  <si>
    <t>E0262</t>
  </si>
  <si>
    <t>Changes in distribution ranges of abies species dominating in the forests of northeast asia since the last glacial maximum</t>
  </si>
  <si>
    <t>AimClimate variations within the stadial-interstadial cycles drive shifts in the distribution of forest dominants. This study examines how climate dynamic alters the distribution ranges of two boreal and one cold-temperate Abies species dominating in Northeast Asia.LocationNortheast Asia: China, Japan, Korea and Russia.TaxonAbies nephrolepis, A. sachalinensis (sect. Balsamea) and A. holophylla (sect. Pseudopicea).MethodsWe developed climate envelope species distribution models (SDMs) using warmth and coldness indices, the continentality index, and proxies of rain and snow precipitation indices. We interpolated SDMs on reconstructed climates for the Last Glacial Maximum (LGM) and the Holocene Climatic Optimum (HCO) and to predicted climates for 2070 under global warming scenarios RCP2.6 and RCP8.5.ResultsDuring the LGM, the climatic optimum for all species covered extensive areas on the shelves of the Japanese and Yellow Seas, facilitated by the global sea level drop. The interglacial climatic optimum supports the expansion of A. nephrolepis and A. sachalinensis compared to the LGM, whereas the range of A. holophylla climatic niche range experiences a reduction.Main ConclusionsOur findings highlight the significant impact of climatic oscillations on the spatial distribution and ecological dynamics of Abies species in Northeast Asia. The contrasting responses of boreal and temperate fir species to glacial and interglacial periods underscore the complex interplay between climate change and the distribution of forest dominants. Projections under future warming scenarios suggest that Abies species will face further range shifts, emphasising the need for adaptive forest management and conservation strategies, especially in the southern part of their distribution.</t>
  </si>
  <si>
    <t>Petrenko, T; Dzizyurova, V; Altman, J; Dolezal, J; Kislov, D; Korznikov, K</t>
  </si>
  <si>
    <t>10.1111/jbi.15057</t>
  </si>
  <si>
    <t>E267</t>
  </si>
  <si>
    <t>E0267</t>
  </si>
  <si>
    <t>Environmental dependence of population dynamics and height growth of a subalpine conifer across its vertical distribution: an approach using high-resolution aerial photographs</t>
  </si>
  <si>
    <t>Many studies have reported shifts in the altitudinal ranges of plant species in response to recent global warming. However, most studies of tree species have been conducted on a small scale and have focused on tree line ecotones by examining tree rings and age structure on account of the long life spans of the trees. To examine the impact of climate change on forest dynamics at a regional scale, we investigated differences in the population density and canopy height of a Japanese subalpine coniferous species, Abies mariesii, between 1967 and 2003 by analysis of high-resolution aerial photographs of the Hakkoda Mountains, Honshu, Japan. In 712 plots within the photographs we analyzed which environmental variables (including elevation, aspect, wetness, and distance from moorlands) account for these changes. The population density of A. mariesii decreased below 1000 m a.s.l. and increased above 1300 m a.s.l. It also increased around moorlands, which may provide refugia at low elevations. The rate of increase in canopy height was lowest on the southeastern slopes and on the periphery of the moorlands. The distinct changes in the population density of A. mariesii at its distribution limits probably reflect the responses of the population to climatic changes during three decades. Areas surrounding the moorlands may offer refugia in spite of the poor growing conditions there.</t>
  </si>
  <si>
    <t>forest,alpine</t>
  </si>
  <si>
    <t>Shimazaki, M; Sasaki, T; Hikosaka, K; Nakashizuka, T</t>
  </si>
  <si>
    <t>10.1111/j.1365-2486.2011.02491.x</t>
  </si>
  <si>
    <t>E271</t>
  </si>
  <si>
    <t>E0271</t>
  </si>
  <si>
    <t>Regeneration of subalpine conifer species is inhibited by bark-stripping deer in a betula forest</t>
  </si>
  <si>
    <t>Climate change is expected to alter biotic interactions governing tree species ranges. Identifying the limiting demographic processes controlling tree distribution is key to projecting future range shifts. A preference by herbivores for stripping the bark of tree species undergoing range shifts could inhibit tree range shifts. We focused on the effects of bark stripping by recently arrived sika deer (Cervus nippon) on the survival of subalpine conifers (Abies spp.) in a Betula ermanii forest in central Japan. Abies spp. which currently occur at lower elevations than B. ermanii but are predicted to expand to higher elevations with climate change, were less abundant than B. ermanii on Mt. Kita, central Japan, and were preferred by sika deer for bark stripping. The ratio of the number of stripped Abies stems to the total number of stripped stems was unrelated to elevation. Because of the lower dominance of Abies spp. at higher elevations, bark-stripping pressure on them would be stronger there. Both bark stripping by deer and competition (intra- and interspecific) contribute to the death of Abies spp. Our results suggest that bark-stripping herbivores can be an important contributing factor hampering upward range shifts of Abies spp.</t>
  </si>
  <si>
    <t>Nana(Jonathan)</t>
  </si>
  <si>
    <t>シカによる樹皮剥ぎが、亜高山帯の針葉樹の将来的な分布拡大を阻害する可能性を調査した研究</t>
  </si>
  <si>
    <t>Arctic antarctic and alpine research</t>
  </si>
  <si>
    <t>Nagaike, T; Iijima, H</t>
  </si>
  <si>
    <t>10.1080/15230430.2024.2447631</t>
  </si>
  <si>
    <t>E272</t>
  </si>
  <si>
    <t>E0272</t>
  </si>
  <si>
    <t>Climate-driven divergent long-term trends of forest beetles in japan</t>
  </si>
  <si>
    <t>Concerning declines in insect populations have been reported from Europe and the United States, yet there are gaps in our knowledge of the drivers of insect trends and their distribution across the world. We report on our analysis of a spatially extensive, 14-year study of ground-dwelling beetles in four natural forest biomes spanning Japan's entire latitudinal range (3000 km). Beetle species richness, abundance and biomass declined in evergreen coniferous forests but increased in broadleaf-coniferous mixed forests. Further, beetles in evergreen coniferous forests responded negatively to increased temperature and precipitation anomalies, which have both risen over the study's timespan. These significant changes parallel reports of climate-driven changes in forest tree species, providing further evidence that climate change is altering forest ecosystems fundamentally. Given the enormous biodiversity and ecosystem services that forests support globally, the implications for biodiversity change resulting from climate change could be profound.</t>
  </si>
  <si>
    <t>気候変動が森林生態系に与える影響を広く調査した研究、北上に関する記載なし</t>
  </si>
  <si>
    <t>Evans, MJ; Barton, P; Niwa, S; Soga, M; Seibold, S; Tsuchiya, K; Hisano, M</t>
  </si>
  <si>
    <t>10.1111/ele.14082</t>
  </si>
  <si>
    <t>E274</t>
  </si>
  <si>
    <t>E0274</t>
  </si>
  <si>
    <t>Formation of disjunct plant distributions in northeast asia: a case study of betula davurica using a species distribution model</t>
  </si>
  <si>
    <t>Repeated climate change during glacial and interglacial periods of the Quaternary led to mass migrations that resulted in disjunct distributions for many species. However, few studies have examined the processes that form disjunct distributions in Northeast Asia (NEA). In this study, we examined the disjunct distribution of Betula davurica Pall. in the Japanese archipelago. This species is a dominant canopy tree found in cool-temperate deciduous broad-leaved forests of continental NEA. We hypothesized that Quaternary climate change caused the present disjunct distribution pattern of this species. To test this hypothesis, we adopted a species distribution model and examined a series of potential habitats in the Last Glacial Maximum (LGM), the mid-Holocene, and the present. We generated models in MaxEnt with B. davurica presence as the response variable and six bioclimatic variables as predictor variables. During the LGM, projected potential habitats were distributed around the Korean Peninsula, East China, and the Japanese archipelago, excluding Hokkaido. In the mid-Holocene, habitats retreated both from East China and western Japan, remained unchanged in the Korean Peninsula and central Honshu mountains, and expanded to northern China, the Russian Far East, as well as northern Japan (Hokkaido). Thus, post-LGM global warming led to an expansion of B. davurica distribution to northern parts of continental NEA, along with a retreat in the Japanese archipelago. This shift in populations formed the present disjunct distribution.</t>
  </si>
  <si>
    <t>韓国半島、中国東部も含むアジア圏全体におけるBetula davurica Pall.の移動に関する研究</t>
  </si>
  <si>
    <t>Shitara, T; Nakamura, Y; Matsui, T; Tsuyama, I; Ohashi, H; Kamijo, T</t>
  </si>
  <si>
    <t>10.1007/s11258-018-0862-y</t>
  </si>
  <si>
    <t>E276</t>
  </si>
  <si>
    <t>E0276</t>
  </si>
  <si>
    <t>Loss of habitat suitability and distribution range of the endangered japanese giant salamander under climate change</t>
  </si>
  <si>
    <t>Giant salamanders are the world's largest amphibians and keystone predators in riverine ecosystems where they face global declines. Identifying environmental variables influencing their distribution is, therefore, an essential step for their conservation. This study aims to assess the current habitat suitability and distribution of the Japanese giant salamander (Andrias japonicus) and to predict changes under future climate scenarios. We used species distribution models (SDMs) over a 282,916 km(2) area, including 477 high-resolution occurrence data of giant salamanders and seven remote-sensing environmental predictors (climatic, topographic and land use). We projected the prediction maps, identified the most contributing variables and calculated the shifts of suitable areas for three periods (2050, 2070 and 2090) under projected climatic conditions. Climatic variables highly contributed to the distribution of giant salamanders (76% of the total), with preferences for areas with moderate precipitations during cold and wet seasons and mild summer temperatures. A moderately steep surrounding environment was favourable for salamanders, whereas the land-use variables had less influence. Future climate predictions indicate a major decrease of suitable areas. Altogether, our results highlight the habitat preferences of giant salamanders at a broad scale and the negative impact of climate change on future suitable areas. These findings provide important steps for upcoming conservation actions for this threatened species in delineating favourable distribution ranges and priority areas that should be directly affected by climate change. Finally, they emphasise the need for new research at a fine scale on disturbances to the aquatic habitat to enhance the conservation of giant salamanders.</t>
  </si>
  <si>
    <t>オオサンショウウオ将来の生息適地が大幅に減少することを予測した研究</t>
  </si>
  <si>
    <t>Frontiers of biogeography</t>
  </si>
  <si>
    <t>Duret, C; Bartet, T; Hambuckers, A; Kishida, O; Okada, S; Taguchi, Y; Takahashi, MK; Denoël, M</t>
  </si>
  <si>
    <t>10.21425/fob.18.133105</t>
  </si>
  <si>
    <t>E277</t>
  </si>
  <si>
    <t>E0277</t>
  </si>
  <si>
    <t>Rapid loss of temperate kelp forests revealed by unmanned aerial vehicle (uav) photography and underwater observations</t>
  </si>
  <si>
    <t>Climate-related increases in ocean temperature, herbivore abundance, and the frequency of extreme weather events have triggered phase shifts from kelp forests to deforested barrens. While unmanned aerial vehicle (UAV) photography is now an effective method for monitoring marine environments, few studies have used it to detect changes in submerged marine forests. To investigate changes in kelp forests formed by Ecklonia cava under the influence of ocean warming and large typhoons, we conducted UAV photography in two areas (70,755 and 116,199 m(2)) and underwater visual surveys along two transects off the Manazuru coast of central Japan (35 degrees 09'N) between 2019 and 2020. UAV photography revealed a complete loss of the kelp forests (34,042 and 48,641 m(2)) there from 2019 to 2020. The underwater visual census revealed a change in benthic communities, with a 57.3 % decrease in Ecklonia cover and an 11.3 % increase in small and coralline algae cover during this period. Based on the wave height during the passage of Typhoon Hagibis in fall 2019, ocean warming since 2008, and the prolonged period of high temperature (&gt; 16 degrees C) from fall 2019 autumn to winter 2020, we speculated that the phase shift from Ecklonia beds to deforested barrens was due to the synergistic effects of the typhoon, ocean warming, and enhanced fish herbivory due to high temperature. Our results demonstrate the utility of UAV photography for monitoring submerged kelp forests, and combined results with previous studies suggest that the distribution of the phase shifts has expanded to higher latitudes in Japan.</t>
  </si>
  <si>
    <t>ドローン撮影を用いて、日本の藻場がわずか1年で完全に消失した実態を明らかにした研究</t>
  </si>
  <si>
    <t>Aquatic botany</t>
  </si>
  <si>
    <t>Sato, M; Kinoshita, J; Ishita, K; Arima, S; Fudo, M; Kuwahara, H</t>
  </si>
  <si>
    <t>10.1016/j.aquabot.2025.103900</t>
  </si>
  <si>
    <t>E280</t>
  </si>
  <si>
    <t>E0280</t>
  </si>
  <si>
    <t>The elevational distribution of fagus crenata regeneration at low elevations in the shirakami mountains, a world natural heritage site in japan</t>
  </si>
  <si>
    <t>The Shirakami Mountains are a World Natural Heritage site because of their vast beech (Fagus crenata) forests and high diversity of flora and fauna. As global warming progresses, the area suitable for F. crenata growth is expected to shift from low to higher elevations. However, no studies have examined the current elevational distribution of the species' regeneration. Here, we investigated the amount of F. crenata regeneration in the Shirakami Mountains and compared this amount among different elevations. Our nine study sites covered forests ranging from 269 m to 662 m, which covers the low to middle parts of the elevational distribution of F. crenata. At each site, we established three 20 m x 20 m plots and conducted a tree census. We approximated the regeneration density as a function of the diameter at breast height (DBH) distribution of F. crenata at each site using a power function: density = a DBHb. We found that a and b decreased and increased, respectively, as elevation decreased. Generalized linear mixed model analysis also indicated that decreasing elevation significantly decreased the number of seedlings of F. crenata. These results suggest decreasing regeneration at low elevation. Although it is difficult to identify the main causes of this pattern, we predict that regeneration may become even poorer if climate warming continues. Long-term monitoring along elevational clines will help us track the detailed effects of global warming on the beech forests.</t>
  </si>
  <si>
    <t>標高の違いがブナの苗木の育ちやすさに与える影響</t>
  </si>
  <si>
    <t>Journal of forest research</t>
  </si>
  <si>
    <t>Inomata, T; Saeki, I</t>
  </si>
  <si>
    <t>10.1080/13416979.2023.2294510</t>
  </si>
  <si>
    <t>E282</t>
  </si>
  <si>
    <t>E0282</t>
  </si>
  <si>
    <t>Surviving winter: diapause syndrome in the southern green stink bug nezara viridula in the laboratory, in the field, and under climate change conditions</t>
  </si>
  <si>
    <t>The southern green stink bug Nezara viridula (L.) (Heteroptera: Pentatomidae) has long attracted attention not only as a serious pest of numerous agricultural crops, but also as a species expanding its range in many parts of the world. Nezara viridula has also been widely used as a model in different experimental studies. The present review focuses on reproductive (i.e. adult) winter diapause, which is the pivotal element of the species' seasonal cycle. Results from numerous field experiments and observations, as well as laboratory ecophysiological investigations conducted during the few last decades, are analyzed and interpreted. Experimental findings are used to describe in detail the dynamics of physiological changes during overwintering. Reproductive diapause in N. viridula is controlled in both sexes by photoperiodic conditions. The induction of diapause is associated with a reversible change of body colour from green or yellow to russet (or brown). The proper timing of adult emergence and the induction of diapause, as well as the size of adults, is vitally important for successful overwintering. Nezara viridula has been shown to respond strongly to the current trend in climate change by shifting the limit of its northern range, particularly in central Japan. Analysis of historic climate data suggests that the environmental conditions during the last few decades have become more favourable for the overwintering survival of N. viridula in many locations in central Japan. This has likely promoted the northward spread of the species. The relationships between reproductive diapause, reversible body colour change, overwintering success and the recent range expansion are analyzed. Perspectives of the range dynamics of the species are discussed in light of further predicted climate change.</t>
  </si>
  <si>
    <t>other: cropland</t>
  </si>
  <si>
    <t>ミナミミドリカメムシの「休眠の仕組み」を解明した研究で、北上に関する話も出てくるが、E400の引用のみ。</t>
  </si>
  <si>
    <t>Physiological entomology</t>
  </si>
  <si>
    <t>Musolin, DL</t>
  </si>
  <si>
    <t>10.1111/j.1365-3032.2012.00846.x</t>
  </si>
  <si>
    <t>E284</t>
  </si>
  <si>
    <t>E0284</t>
  </si>
  <si>
    <t>Range shift and introgression of three japanese abies species: insights from population genetic data and species distribution modeling</t>
  </si>
  <si>
    <t>Range shifts during the Pleistocene shaped the unique phylogeographical structures of many species. Pleistocene range shifts gave currently allopatric species opportunities to occur in sympatry, likely resulting in ancient introgressions between related taxa. In our study, we investigate the range shifts and introgression patterns of three Japanese Abies species (A. firma, A. homolepis, and A. veitchii) by employing an extensive survey of 43 populations. This survey includes comprehensive analysis of both mitochondrial (mtDNA) and nuclear (18 microsatellites) genomes, in combination with species distribution modeling (SDM). It is important to note that these two types of markers provide distinct and complementary information, as they have different modes of inheritance and mutation rates. Bayesian clustering analysis indicates that the three species were clearly separated, with the exception of the A. homolepis var. umbellata population, which is considered a natural hybrid between A. homolepis and A. firma. However, mtDNA haplotypes of the four northern populations of A. firma were entirely replaced by two major haplotypes of A. homolepis and A. veitchii. The results of neighbor-net, NewHybrids, STRUCTURE analyses, and SDM suggest that historical introgression between species occurred in each geographic region, with mtDNA capture being the likely mechanism. However, contrary to these findings, the ABC coalescent analysis did not support an ancient introgression. Therefore, further validation with genome-wide level data is needed to clarify this issue. Our conclusion is that climate-induced range shifts during the Pleistocene/Holocene likely played a crucial role in the observed patterns of introgression in these species.</t>
  </si>
  <si>
    <t>Fatima(Jonathan)</t>
  </si>
  <si>
    <t>Temperate forest (Subalpine–Montane coniferous forest)</t>
  </si>
  <si>
    <t>Text / Figures (SDM results) / Table 1</t>
  </si>
  <si>
    <t>Historical (Pleistocene/Holocene) and inferred range shifts; no quantitative metrics (e.g., km, elevation, rate); focus on introgression/phylogeography, not measurable redistribution.</t>
  </si>
  <si>
    <t>Tree genetics &amp; genomes</t>
  </si>
  <si>
    <t>Uchiyama, K; Fujii, S; Tsuyama, I; Tanaka, N; Setsuko, S; Kimura, MK; Suyama, Y; Tsumura, Y</t>
  </si>
  <si>
    <t>10.1007/s11295-023-01617-7</t>
  </si>
  <si>
    <t>E288</t>
  </si>
  <si>
    <t>E0288</t>
  </si>
  <si>
    <t>Temperate macroalgae impacts tropical fish recruitment at forefronts of range expansion</t>
  </si>
  <si>
    <t>Warming waters and changing ocean currents are increasing the supply of tropical fish larvae to temperature regions where they are exposed to novel habitats, namely temperate macroalgae and barren reefs. Here, we use underwater surveys on the temperate reefs of south-eastern (SE) Australia and western Japan (similar to 33.5A degrees N and S, respectively) to investigate how temperate macroalgal and non-macroalgal habitats influence recruitment success of a range of tropical fishes. We show that temperate macroalgae strongly affected recruitment of many tropical fish species in both regions and across three recruitment seasons in SE Australia. Densities and richness of recruiting tropical fishes, primarily planktivores and herbivores, were over seven times greater in non-macroalgal than macroalgal reef habitat. Species and trophic diversity (K-dominance) were also greater in non-macroalgal habitat. Temperate macroalgal cover was a stronger predictor of tropical fish assemblages than temperate fish assemblages, reef rugosities or wave exposure. Tropical fish richness, diversity and density were greater on barren reef than on reef dominated by turfing algae. One common species, the neon damselfish (Pomacentrus coelestis), chose non-macroalgal habitat over temperate macroalgae for settlement in an aquarium experiment. This study highlights that temperate macroalgae may partly account for spatial variation in recruitment success of many tropical fishes into higher latitudes. Hence, habitat composition of temperate reefs may need to be considered to accurately predict the geographic responses of many tropical fishes to climate change.</t>
  </si>
  <si>
    <t>Marine (temperate rocky reef / macroalgal reef)</t>
  </si>
  <si>
    <t>Text / Figures / Tables</t>
  </si>
  <si>
    <t>Quantitative data present, but only for recruitment and community structure</t>
  </si>
  <si>
    <t>Beck, HJ; Feary, DA; Nakamura, Y; Booth, DJ</t>
  </si>
  <si>
    <t>10.1007/s00338-017-1553-1</t>
  </si>
  <si>
    <t>E289</t>
  </si>
  <si>
    <t>E0289</t>
  </si>
  <si>
    <t>The evolution of coral reef under changing climate: a scientometric review</t>
  </si>
  <si>
    <t>In this scientometric review, we employ the Web of Science Core Collection to assess current publications and research trends regarding coral reefs in relation to climate change. Thirty-seven keywords for climate change and seven keywords for coral reefs were used in the analysis of 7743 articles on coral reefs and climate change. The field entered an accelerated uptrend phase in 2016, and it is anticipated that this phase will last for the next 5 to 10 years of research publication and citation. The United States and Australia have produced the greatest number of publications in this field. A cluster (i.e., focused issue) analysis showed that coral bleaching dominated the literature from 2000 to 2010, ocean acidification from 2010 to 2020, and sea-level rise, as well as the central Red Sea (Africa/Asia), in 2021. Three different types of keywords appear in the analysis based on which are the (i) most recent (2021), (ii) most influential (highly cited), and (iii) mostly used (frequently used keywords in the article) in the field. The Great Barrier Reef, which is found in the waters of Australia, is thought to be the subject of current coral reef and climate change research. Interestingly, climate-induced temperature changes in “ocean warming” and “sea surface temperature” are the most recent significant and dominant keywords in the coral reef and climate change area.</t>
  </si>
  <si>
    <t>Marine (coral reef)</t>
  </si>
  <si>
    <t>Text</t>
  </si>
  <si>
    <t>This is a scientometric review (bibliometric analysis of literature), not an empirical study. It does not contain primary data on species distributions.</t>
  </si>
  <si>
    <t>Thirukanthan, CS; Azra, MN; Lananan, F; Sara, G; Grinfelde, I; Rudovica, V; Vincevica-Gaile, Z; Burlakovs, J</t>
  </si>
  <si>
    <t>10.3390/ani13050949</t>
  </si>
  <si>
    <t>E297</t>
  </si>
  <si>
    <t>E0297</t>
  </si>
  <si>
    <t>Review: A comprehensive overview of studies related to the ecology and genetics of fagus crenata blume (siebold's beech, japanese beech) at the species' northernmost range limit</t>
  </si>
  <si>
    <t>Temperate forest species, including Fagus crenata Blume, have been experiencing distributional shifts during the climate oscillation throughout the Holocene epoch. This review describes the distinctive context of F. crenata populations at the northern range from the perspective of past distribution shifts, future expansion predictions, biotic and abiotic interactions in population establishment, forest vegetation characteristics, and genetic diversity during the expansion process. The current northern distribution limit of F. crenata is in southern Hokkaido and Okushiri Islands. Since 1900, a dozen of northern limit hypotheses has advocated the presence of restriction factors; however, the species shows signs of expanding its habitat northward at present. The current northern limit is not determined by physiological limitations because of the fact that artificial plantations of F. crenata grow well beyond its range. Several studies regarding climate scenarios have predicted species persistence in the future. Sociological studies revealed that a decline in vegetation units is observed from the southern to the northern populations on the Oshima Peninsula, Hokkaido. Also, vegetation on Okushiri Island includes remnants of warm temperate flora indicating a physiographic constraint of the F. crenata forest on the island, reflecting a past distributional shift. Most of the current northern marginal populations were revealed to be established at the time of large forest disturbance. The genetic diversity of local populations has been lost during the northward distribution shift due to the founder effect in the colonizing process. Then, the gene flow from rearward populations has dwindled by the completion of the population establishment.</t>
  </si>
  <si>
    <t>Temperate forest (cool-temperate deciduous forest)</t>
  </si>
  <si>
    <t>Review paper; discusses historical and ongoing northward expansion and genetic/population dynamics</t>
  </si>
  <si>
    <t>Kitamura, K; Matsui, T; Kobayashi, M; Namikawa, K</t>
  </si>
  <si>
    <t>10.1111/1440-1703.12356</t>
  </si>
  <si>
    <t>E299</t>
  </si>
  <si>
    <t>E0299</t>
  </si>
  <si>
    <t>Middle pleistocene climate change influenced northward divergence and cold adaptation in an asian lady's slipper orchid, cypripedium macranthos sw. (Orchidaceae)</t>
  </si>
  <si>
    <t>The Pleistocene was characterized by climate fluctuations with rapid transitions between glacial and interglacial periods. East Asia's land bridge dynamics and monsoon system during the Middle Pleistocene transition (MPT) further constrained species distributions and dispersals, which promoted local adaptation and species diversification, making East Asia an excellent location to study species biogeography. Cypripedium macranthos Sw., a terrestrial orchid, diverged in the Pleistocene and became widespread in Russia, China, Korea, and Japan. Many populations are now at risk due to illegal harvesting or habitat loss. With comprehensive sampling including 171 individuals among 22 populations across the entire distribution range, together with plastid DNA sequencing, we have explored the origin and impact of palaeoclimate on its spatial genetic structure and historical biogeography. Regression-based analyses commonly used in landscape genetics were also applied to investigate the effects of precipitation, temperature, and wind on gene flow. The results revealed northeastern China as the probable cradle of C. macranthos, with northeastward divergence and range expansion during the MPT, aided by monsoon shifts and wind-driven seed dispersal. Isolation by environment was detected with winter temperature as a driver for north-south divergence controlling for an effect of isolation by distance, revealing cold adaptation of the northern populations or temperature-driven genetic differentiation. We also emphasize the founder speciation of an unique variety on Rebun Island of Japan. The widespread but genetically and ecologically divergent C. macranthos populations highlight the need for more conservation attention on northern populations under global warming.</t>
  </si>
  <si>
    <t>Temperate terrestrial (forest understory / grassland)</t>
  </si>
  <si>
    <t>Text / Figures</t>
  </si>
  <si>
    <t>Historical/inferred range expansion from genetic data</t>
  </si>
  <si>
    <t>Botanical journal of the linnean society</t>
  </si>
  <si>
    <t>Chang, JT; Zhang, Y; Andronova, E; Averyanov, L; Filippov, EG; Kawahara, T; Shefferson, R; Kim, JH; Hsu, RCC; Cho, YH; Luo, MX; Liao, PC; Lee, Y</t>
  </si>
  <si>
    <t>10.1093/botlinnean/boae003</t>
  </si>
  <si>
    <t>E300</t>
  </si>
  <si>
    <t>E0300</t>
  </si>
  <si>
    <t>Spatiotemporal recruitment patterns of two introduced magnolia l. species in a disturbed oak forest</t>
  </si>
  <si>
    <t>Although nearly half of all Magnolia species are threatened globally, human-assisted movement and cultivation of some species has led to their escape within non-indigenous ecosystems. The ongoing naturalization of select Magnolia taxa has been associated with climate change and variously characterized as assisted-migration, range shift/expansion, or biological invasion. This study documented recruitment patterns in space and time for two species of introduced 'umbrella' magnolias, which have become increasingly prolific in New England. A census was conducted that identified a total of 388 Magnolia macrophylla (SE US.) and M. obovata (Japan) individuals that escaped from cultivation and colonized an adjacent oak forest. Seedling recruitment occurred rapidly in response to forest disturbance, and mean tree age was significantly different as a function of three discrete disturbance events. M. obovata was a more successful colonizer overall, yielding more individuals (326 vs. 62), and recruiting further (90% quantile = 388 +/- 91 vs. 228 +/- 44 m) than M. macrophylla, given founding populations that were of identical size (n = 3) and similar age. This study represents the first documented escape of M. obovata in North America, while M. macrophylla has been documented elsewhere in New England and linked to increased temperature and precipitation patterns.</t>
  </si>
  <si>
    <t>Temperate forest (disturbed oak forest)</t>
  </si>
  <si>
    <t>Focus is on local spread and recruitment within a forest</t>
  </si>
  <si>
    <t>Ecoscience</t>
  </si>
  <si>
    <t>Rounsaville, TJ</t>
  </si>
  <si>
    <t>10.1080/11956860.2020.1753311</t>
  </si>
  <si>
    <t>E301</t>
  </si>
  <si>
    <t>E0301</t>
  </si>
  <si>
    <t>Indicator plant species selection for monitoring the impact of climate change based on prediction uncertainty</t>
  </si>
  <si>
    <t>To develop a long-term volunteer-based system for monitoring the impacts of climate change on plant distributions, potential indicator plants and monitoring sites were assessed considering habitat prediction uncertainty. We used species distribution models (SDMs) to project potential habitats for 19 popular edible wild plants in Japan. Prediction uncertainties of SDMs were assessed using three high-performance modeling algorithms and 19 simulated future climate data. SDMs were developed using presence/absence records, four climatic variables, and five non-climatic variables. The results showed that prediction uncertainties for future climate simulations were greater than those from the three different modeling algorithms. Among the 19 edible wild plant species, six had highly accurate SDMs and greater changes in occurrence probabilities between current and future climate conditions. The potential habitats of these six plants under future climate simulations tended to shift northward and upward, with predicted losses in potential southern habitats. These results suggest that these six plants are candidate indicators for long-term biological monitoring of the impacts of climate change. If temperature continuously increases as predicted, natural populations of these plants will decline in Kyushu, Chugoku and Shikoku districts, and in low altitudes of Chubu and Tohoku districts. These results also indicate the importance of occurrence probability and prediction uncertainty of SDMs for selecting target species and site locations for monitoring programs. Sasa kurilensis, a very popular and widespread dominant scrub bamboo in the cool-temperate regions of Japan, was found to be the most effective plant for monitoring. (C) 2013 Elsevier Ltd. All rights reserved.</t>
  </si>
  <si>
    <t>Temperate forest (cool-temperate vegetation)</t>
  </si>
  <si>
    <t>SDM-based projected shifts only</t>
  </si>
  <si>
    <t>Ecological indicators</t>
  </si>
  <si>
    <t>Higa, M; Nakao, K; Tsuyama, I; Nakazono, E; Yasuda, M; Matsui, T; Tanaka, N</t>
  </si>
  <si>
    <t>10.1016/j.ecolind.2013.01.010</t>
  </si>
  <si>
    <t>E303</t>
  </si>
  <si>
    <t>E0303</t>
  </si>
  <si>
    <t>Long-term variability in the fish assemblage around japan over the last century and early warning signals of regime shifts</t>
  </si>
  <si>
    <t>The marine ecosystems around Japan are very productive and have typical wasp-waist structure dominated by small pelagic fishes such as sardine, exhibiting large low-frequency fluctuations in biomass. Whereas studies on the variability in abundance of individual species such as sardine and anchovy are popular, only a few studies focused on the long-term variability of fish assemblage around Japan. In this study, 13 species/taxa ranging from small forage to large predatory species and from warm- to cold-water species were selected to indicate essential characteristics of the fish assemblage and their drivers were analysed based on fishery, oceanographic and climatic data sets from 1901 to 2018. Results show that two outstanding peaks during the 1930s and 1980s were characterized by abundant sardine. Additionally, species composition showed high similarities during similar temperature regimes while exhibiting contrasts during different temperature regimes. Variations and regime shifts in dominant patterns and fish community indices coincided well with the Atlantic Multidecadal Oscillation (AMO) and regional sea surface temperature (SST). Furthermore, gradient forest analysis identified AMO and regional SSTs as most important predictors of dominant patterns and fish community indices, suggesting that the decadal and multidecadal variability in the fish assemblage around Japan was forced by basin-scale climate variability as inherent in the AMO through its connections with regional SSTs. Autocorrelation coefficient demonstrated that the ecological indicators have the potential to be early warning signals of regime shifts, which suggests the possibility of coming cold regime since around 2015 and has important implications for fisheries management.</t>
  </si>
  <si>
    <t>Haruka(Jonathan)</t>
  </si>
  <si>
    <t>no</t>
  </si>
  <si>
    <t>Factors influencing long-term fluctuations in fish communities composition</t>
  </si>
  <si>
    <t>Fish and fisheries</t>
  </si>
  <si>
    <t>Tian, YJ; Fu, CH; Yatsu, A; Watanabe, Y; Liu, Y; Li, JC; Liu, D; Pang, YM; Cheng, JH; Ho, CH; Ma, SY</t>
  </si>
  <si>
    <t>10.1111/faf.12754</t>
  </si>
  <si>
    <t>E307</t>
  </si>
  <si>
    <t>E0307</t>
  </si>
  <si>
    <t>Temperate deciduous broadleaf forest dynamics around the last glacial maximum in a hilly area in the northern kanto district, central japan</t>
  </si>
  <si>
    <t>Research into the geographical distribution of temperate tree refugia and their associated environmental conditions during glacial stages is necessary to understand the processes by which the present vegetation and plant distributions developed. On the basis of pollen and plant macrofossil assemblages deposited in a small valley in a hill in the northern Kanto district in central Japan, we reconstructed the local and regional vegetation changes in and around the distribution range limit of temperate broadleaf trees during the latest stage of marine isotope stage (MIS) 3 (36.2–32.8 ka) and around the late stage of the last glacial maximum (LGM) (23.4–16.6 ka). During the latest stage of MIS 3, the local and regional vegetation in and around the hill was composed of temperate deciduous broadleaf forest dominated by Quercus subgen. Lepidobalanus and mixed with pinaceous conifers. The proportion of deciduous broadleaf trees in the regional vegetation increased during recurring warm and humid phases that were correlated with Greenland D-O 7, 6, and 5 warming events. During the LGM, coniferous forests composed of Picea jezoensis var. hondoensis, Tsuga diversifolia, Abies veitchii, and Betula ermanii, which are major components of the present subalpine forests in central and western Japan, expanded in hilly and mountain zones in central Japan. Refugia of temperate broadleaf trees existed at altitudes up to that of the study site and were limited to mesic places along the valley bottom. At the termination of the LGM around 18.8 ka, a biome shift to mixed coniferous and deciduous broadleaf forest dominated by Betula occurred in and around the study site. The expansion of deciduous broadleaf trees at ca. 19 ka, which has also been recognized in other localities in central Japan, may have been triggered by an increase in precipitation during the stage wherein summer insolation became greater. The temperate broadleaf trees that have been distributed in hilly-zone refugia were sensitive to warming at the termination of the LGM.</t>
  </si>
  <si>
    <t>Ice age</t>
  </si>
  <si>
    <t>Quaternary international</t>
  </si>
  <si>
    <t>Nishiuchi, R; Momohara, A; Osato, S; Endo, K</t>
  </si>
  <si>
    <t>10.1016/j.quaint.2017.03.004</t>
  </si>
  <si>
    <t>E313</t>
  </si>
  <si>
    <t>E0313</t>
  </si>
  <si>
    <t>The dynamics and geographic disjunction of the kelp eisenia arborea along the west coast of canada</t>
  </si>
  <si>
    <t>Eisenia arborea has a disjunct distribution along the west coast of North America. We detail the current distribution of E. arborea and use long-term records to examine how present-day shifts in E. arborea prevalence and abundance in British Columbia (BC), relative to the dominant stipitate kelp Pterygophora californica, may be driven by interactions between changing grazing pressure and warming water. We further speculate on how the disjunction of E. arborea arose. The ancestor of E. arborea likely dispersed from Japan to North America where glaciation disrupted its distribution and speciation occurred. As glaciers retreated E. arborea likely dispersed into BC from warmer waters in the south and/or expanded from refugia off Vancouver Island and Haida Gwaii. While E. arborea is uncommon, our records extend its range into Alaska and Washington State. Along western Vancouver Island, BC, under warming conditions, E. arborea prevalence and abundance increased where once extirpated sea otters (Enhydra lutris) removed urchins. Where otters were absent, however, reduced summer wave heights, associated with warming, apparently allowed urchins to graze shallow-water kelps, which declined. We suggest that under warming conditions, sea otters may increase kelp resilience, with E. arborea becoming more prevalent in NE Pacific kelp forests.</t>
  </si>
  <si>
    <t>This study covers the west coast of Canada</t>
  </si>
  <si>
    <t>Botanica marina</t>
  </si>
  <si>
    <t>Watson, JC; Hawkes, MW; Lee, LC; Lamb, A</t>
  </si>
  <si>
    <t>10.1515/bot-2021-0040</t>
  </si>
  <si>
    <t>E316</t>
  </si>
  <si>
    <t>E0316</t>
  </si>
  <si>
    <t>Climate change can reduce the risk of biological invasion by reducing propagule size</t>
  </si>
  <si>
    <t>Climate change has been conclusively linked to species extinctions, and to expansion and contractions and shifts of species ranges. Climate change is exerting similarly profound pressures on the individual stages of biological invasion which can significantly impact the biodiversity and ecology of invaded areas. Propagule pressure is perhaps the single most important determinant of invasion success, but the effects of climate change on propagule pressure are still largely uncertain because we have few observations of introduction events (or their size) that can be analyzed together with climate records. The common surrogate variables for propagule pressure do not logically respond to climate. Here I use a process-based simulation model to examine the potential effects of climate change (specifically temperature) on propagule size of a common invading insect species by estimating in-transit survivorship rate of propagules using historical and future (projected) temperatures and two common trade routes between a donor and a recipient location (Yokohama, Japan and Sydney, Australia). Propagule size (=the number of individuals in an introduction event) was lower under climate change temperatures than under historical temperatures in both routes. The route had significant effects on propagule size through its influence on the duration (and also the timing) of exposure to temperature conditions that are of time-sensitive importance to the development of the invasive species. Under historical temperatures propagule size was higher and less variable in the direct than the indirect route in 20 independent iterations. Under the future temperatures propagule size was also higher in the direct route but it was more variable than in the indirect route. Increased trade is increasing the opportunities for introductions, but the results reported here suggest that climate change will have inconsistent effects on biological invasion because of the complex relationship between temperature and insect ontogeny.</t>
  </si>
  <si>
    <t>unknown</t>
  </si>
  <si>
    <t xml:space="preserve">This study analyze the impact of climate change on the risk of biological invasion </t>
  </si>
  <si>
    <t>Biological invasions</t>
  </si>
  <si>
    <t>Gray, DR</t>
  </si>
  <si>
    <t>10.1007/s10530-016-1291-2</t>
  </si>
  <si>
    <t>E319</t>
  </si>
  <si>
    <t>E0319</t>
  </si>
  <si>
    <t>Stable persistence of relict populations involved evolutionary shifts of reproductive characters in the genus tanakaea (saxifragaceae)</t>
  </si>
  <si>
    <t>Tertiary relicts often show evolutionary stasis in morphology and ecology and have been hypothesized to retain stable population sizes in refugia. However, recent studies have reported that some relicts evolutionarily shifted their physiology, ecology, and morphology and experienced various patterns of demography. To understand the historical survival of relict plants, a multidimensional study investigating the evolution of ecological and morphological traits as well as population demographic history is needed. The genus Tanakaea (Saxifragaceae) comprises two species in China and Japan. These species share most vegetative characteristics and are sometimes treated as a single species. The distribution pattern is relictual, as the populations are confined to small areas in mesic warm temperate forests less influenced by Quaternary glacial climates. Focusing on the relictual plant group, this study tested the hypotheses of evolutionary stasis and population stability in long-term refugia. Genetic analyses using plastome sequences and genome-wide single-nucleotide polymorphisms revealed divergence of the two species approximately 6.8 million years ago and strong genetic differentiation of the regional populations. Demographic analysis revealed that almost all populations retained stable population sizes during glacial-interglacial climate changes, supporting the traditional view. However, morphological assessments revealed a simultaneous shift in breeding systems (from hermaphrodite to dioecy/non-clonal to clonal reproduction) in Japanese species and intraspecific differentiation of leaf traits. Therefore, the relict species do not show evolutionary stasis in every aspect. Changes in reproductive characteristics may have contributed to their long-term in situ survival.</t>
  </si>
  <si>
    <t>terrestrial</t>
  </si>
  <si>
    <t>the historical survival of relict plants, Ice age</t>
  </si>
  <si>
    <t>Journal of systematics and evolution</t>
  </si>
  <si>
    <t>Takahashi, D; Isagi, Y; Li, P; Qiu, YX; Setoguchi, H; Suyama, Y; Matsuo, A; Tsunamoto, Y; Sakaguchi, S</t>
  </si>
  <si>
    <t>10.1111/jse.12849</t>
  </si>
  <si>
    <t>E320</t>
  </si>
  <si>
    <t>E0320</t>
  </si>
  <si>
    <t>Combined modelling of distribution and niche in invasion biology:: a case study of two invasive tetramorium ant species</t>
  </si>
  <si>
    <t>Spatial modelling of species distributions has become an important tool in the study of biological invasions. Here, we examine the utility of combining distribution and ecological niche modelling for retrieving information on invasion processes, based on species occurrence data from native and introduced ranges. Specifically, we discuss questions, concerning (1) the global potential to spread to other ranges, (2) the potential to spread within established invasions, (3) the detectability of niche differences across ranges, and (4) the ability to infer invasion history through data from the introduced range. We apply this approach to two congeneric pavement ants, Tetramorium sp.E (formerly T. caespitum (Linnaeus 1758)) and T. tsushimae Emery 1925, both introduced to North America. We identify (1) the potential of both species to inhabit ranges worldwide, and (2) the potential of T. sp.E and T. tsushimae, to spread to 23 additional US states and to five provinces of Canada, and to 24 additional US states and to one province of Canada, respectively. We confirm that (3) niche modelling can be an effective tool to detect niche shifts, identifying an increased width of T. sp.E and a decreased width of T. tsushimae following introduction, with potential changes in niche position for both species. We make feasible that (4) combined modelling could become an auxiliary tool to reconstruct invasion history, hypothesizing admixture following multiple introductions in North America for T. sp.E, and a single introduction to North America from central Japan, for T. tsushimae. Combined modelling represents a rapid means to formulate testable explanatory hypotheses on invasion patterns and helps approach a standard in predictive invasion research.</t>
  </si>
  <si>
    <t>This study identifies the naitive niche and introduced niche of invasive species</t>
  </si>
  <si>
    <t>Diversity and distributions</t>
  </si>
  <si>
    <t>Steiner, FM; Schlick-Steiner, BC; VanDerWal, J; Reuther, KD; Christian, E; Stauffer, C; Suarez, AV; Williams, SE; Crozier, RH</t>
  </si>
  <si>
    <t>10.1111/j.1472-4642.2008.00472.x</t>
  </si>
  <si>
    <t>E321</t>
  </si>
  <si>
    <t>E0321</t>
  </si>
  <si>
    <t>Bird community heterogeneity along four gradients of different orientations on a temperate mountain</t>
  </si>
  <si>
    <t>Mountains harbour high biodiversity that is facing a crisis due to recent climate change. Bird communities shift along mountain gradients. Some previous studies have suggested that the effect of vegetation is prevalent on temperate mountains. In this study, we investigated the limiting effects of vegetation on the altitudinal distribution of birds on Mount Norikura in central Japan, by comparing bird communities along four gradients of different orientations. We recorded birds using the line-transect method and classified vegetation into six types: montane deciduous broadleaved forest, subalpine coniferous forest, subalpine birch forest, Japanese Stone Pine scrub forest, alpine tundra and bare ground below the alpine area. We identified the treelines and ecotones between the predominant vegetation types along each gradient. We found that bird species composition changed drastically at the treeline along three gradients. A non-metric multidimensional scaling (NMDS) ordination revealed: 1) the similarity between bird community structures in the subalpine coniferous forest and the Japanese Stone Pine scrub forest differed among the gradients, 2) despite birch being broadleaved, the bird community in the subalpine birch forest was a subset of that in the subalpine coniferous forest and was more similar to that in the subalpine coniferous forest than that in the montane deciduous broadleaved forest, and 3) in upper parts of the subalpine zone, the bird community structures in the subalpine coniferous and birch forests were similar to each other. Our findings suggest that although the treeline limits the distribution of forest-dwelling bird species, this effect differs among gradients with different orientations, probably depending on the scrub height of the Japanese Stone Pine scrub forests. Furthermore, the heterogeneity of coniferous and birch forests in the upper parts of the subalpine zone may have little effect on the altitudinal distribution of birds.</t>
  </si>
  <si>
    <t>This study elucidates changes in bird community composition as a result of elevation gradients.</t>
  </si>
  <si>
    <t>Ornithological science</t>
  </si>
  <si>
    <t>Iijima, D; Morimoto, G</t>
  </si>
  <si>
    <t>10.2326/osj.20.65</t>
  </si>
  <si>
    <t>E327</t>
  </si>
  <si>
    <t>E0327</t>
  </si>
  <si>
    <t>Plant molecular phenology and climate feedbacks mediated by BVOCs</t>
  </si>
  <si>
    <t>Climate change profoundly affects the timing of seasonal activities of organisms, known as phenology. The impact of climate change is not unidirectional; it is also influenced by plant phenology as plants modify atmospheric composition and climatic processes. One important aspect of this interaction is the emission of biogenic volatile organic compounds (BVOCs), which link the Earth's surface, atmosphere, and climate. BVOCemissions exhibit significant diurnal and seasonal variations and are therefore considered essential phenological traits. To understand the dynamic equilibrium arising from the interplay between plant phenology and climate, this review presents recent advances in comprehending the molecular mechanisms underpinning plant phenology and its interaction with climate. We provide an overview of studies investigating molecular phenology, genome-wide gene expression analyses conducted in natural environments, and how these studies revolutionize the concept of phenology, shifting it from observable traits to dynamic molecular responses driven by gene-environment interactions. We explain how this knowledge can be scaled up to encompass plant populations, regions, and even the globe by establishing connections between molecular phenology, changes in plant distribution, species composition, and climate.</t>
  </si>
  <si>
    <t>Dai</t>
  </si>
  <si>
    <t>Annual review of plant biology</t>
  </si>
  <si>
    <t>Satake, A; Hagiwara, T; Nagano, AJ; Yamaguchi, N; Sekimoto, K; Shiojiri, K; Sudo, K</t>
  </si>
  <si>
    <t>10.1146/annurev-arplant-060223-032108</t>
  </si>
  <si>
    <t>E338</t>
  </si>
  <si>
    <t>E0338</t>
  </si>
  <si>
    <t>Evidence for cryptic northern refugia in the last glacial period in cryptomeria japonica</t>
  </si>
  <si>
    <t>Background and Aims Distribution shifts and natural selection during past climatic changes are important factors in determining the genetic structure of forest species. In particular, climatic fluctuations during the Quaternary appear to have caused changes in the distribution ranges of plants, and thus strongly affected their genetic structure. This study was undertaken to identify the responses of the conifer Cryptomeria japonica, endemic to the Japanese Archipelago, to past climatic changes using a combination of phylogeography and species distribution modelling (SDM) methods. Specifically, this study focused on the locations of refugia during the last glacial maximum (LGM). Methods Genetic diversity and structure were examined using 20 microsatellite markers in 37 populations of C. japonica. The locations of glacial refugia were assessed using STRUCTURE analysis, and potential habitats under current and past climate conditions were predicted using SDM. The process of genetic divergence was also examined using the approximate Bayesian computation procedure (ABC) in DIY ABC to test the divergence time between the gene pools detected by the STRUCTURE analysis. Key Results STRUCTURE analysis identified four gene pools: northern Tohoku district; from Chubu to Chugoku district; from Tohoku to Shikoku district on the Pacific Ocean side of the Archipelago; and Yakushima Island. DIY ABC analysis indicated that the four gene pools diverged at the same time before the LGM. SDM also indicated potential northern cryptic refugia. Conclusions The combined evidence from microsatellites and SDM clearly indicates that climatic changes have shaped the genetic structure of C. japonica. The gene pool detected in northern Tohoku district is likely to have been established by cryptic northern refugia on the coast of the Japan Sea to the west of the Archipelago. The gene pool in Yakushima Island can probably be explained simply by long-term isolation from the other gene pools since the LGM. These results are supported by those of SDM and the predicted divergence time determined using ABC analysis.</t>
  </si>
  <si>
    <t>Kimura, MK; Uchiyama, K; Nakao, K; Moriguchi, Y; San Jose-Maldia, L; Tsumura, Y</t>
  </si>
  <si>
    <t>10.1093/aob/mcu197</t>
  </si>
  <si>
    <t>E352</t>
  </si>
  <si>
    <t>E0352</t>
  </si>
  <si>
    <t>Colliding fragment islands transport independent lineages of endemic rock-crawlers (grylloblattodea: grylloblattidae) in the japanese archipelago</t>
  </si>
  <si>
    <t xml:space="preserve">Fragment islands, viewed from the paradigm of island biogeographic theory, depend on continual immigration from continental sources to maintain levels of species diversity, or otherwise undergo a period of relaxation where species diversity declines to a lower equilibrium. Japan is a recently derived fragment island with a rich endemic flora and fauna. These endemic species have been described as paleoendemics, and conversely as recently derived Pleistocene colonists. Geological events in the Miocene period, notably the fragmentation and collision of islands, and the subsequent uplift of mountains in central Japan, provided opportunities for genetic isolation. More recently, cyclical climatic change during the Pliocene and Pleistocene periods led to intermittent land bridge connections to continental Asia. Here we investigate the pattern and timing of diversification in a diverse endemic lineage in order to test whether ongoing migration has sustained species diversity, whether there is evidence of relaxation, and how geological and climatic events are associated with lineage diversification. Using multi-locus genetic data, we test these hypotheses in a poorly dispersing, cold-adapted terrestrial insect lineage (Grylloblattodea: Grylloblattidae) sampled from Japan, Korea, and Russia. In phylogenetic analyses of concatenated data and a species tree approach, we find evidence of three deeply divergent lineages of rock-crawlers in Japan consistent with the pattern of island fragmentation from continental Asia. Tests of lineage diversification rates suggest that relaxation has not occurred and instead endemism has increased in the Japanese Grylloblattidae following mountain-building events in the Miocene. Although the importance of climate change in generating species diversity is a commonly held paradigm in Japanese biogeography, our analyses, including analyses of demographic change and phylogeographic range shifts in putative species, suggests that Pleistocene climatic change has had a limited effect on the diversification of rock-crawlers. </t>
  </si>
  <si>
    <t>Fig. 5, A1</t>
  </si>
  <si>
    <t>Schoville, SD; Uchifune, T; Machida, R</t>
  </si>
  <si>
    <t>10.1016/j.ympev.2012.11.022</t>
  </si>
  <si>
    <t>E355</t>
  </si>
  <si>
    <t>E0355</t>
  </si>
  <si>
    <t>The first fossils of the most basal pseudoscorpion family (arachnida: pseudoscorpiones: pseudotyrannochthoniidae): evidence for major biogeographical shifts in the european paleofauna</t>
  </si>
  <si>
    <t>Pseudoscorpions belong to the oldest terrestrial lineages with origins in the Devonian (ca. 385 Ma) but their fossil record is extremely sparse and little is known about their diversification over time. Here, we describe the first fossil species of the pseudoscorpion family Pseudotyrannochthoniidae that resemble the Devonian fossils in major details, such as the chaetotaxy of the pedipalps. We describe two new species, Allochthonius balticus sp. nov. from Baltic amber and Centrochthonius bitterfeldicus sp. nov. from Bitterfeld amber in northern Europe. Both species can unequivocally be assigned to extant genera and provide further evidence for dramatic range shifts in European invertebrate biota since the Paleogene. Allochthonius Chamberlin, 1929 is a diverse genus in eastern Asia (China, Korea, and Japan) today but does not occur anywhere in central Asia, Europe or North America. Centrochthonius Beier, 1931 is a poorly known genus but seems to be restricted to high altitude habitats in central Asia (China, Kyrgyzstan, and Nepal). With range retractions to regions more than 4600 km away from the European amber deposits, the fossils highlight total lineage extinction in Europe and survival in refugia that are climatically and botanically most similar to the Baltic amber forest of the Eocene. Overall, our results support the concept of morphological but potentially also ecological stasis in major pseudoscorpion lineages over long periods of time and agree with previous studies that suggested a warm temperate rather than subtropical or tropical climate for the time of amber deposition.</t>
  </si>
  <si>
    <t>Palz</t>
  </si>
  <si>
    <t>Schwarze, D; Harms, D; Hammel, JU; Kotthoff, U</t>
  </si>
  <si>
    <t>10.1007/s12542-021-00565-8</t>
  </si>
  <si>
    <t>E368</t>
  </si>
  <si>
    <t>E0368</t>
  </si>
  <si>
    <t>Effects of landscape and demographic history on genetic variation in picea glehnii at the regional scale</t>
  </si>
  <si>
    <t>To evaluate the effects of landscape and demographic history on genetic variation in Picea glehnii at a regional scale we have investigated the genetic diversity and genetic differentiation of P. glehnii populations in the Furano region, central Hokkaido, Japan, using seven simple sequence repeat (SSR) markers. We found significant correlations between elevation and genetic diversity parameters. The value of A ([46]) increased and the value of F (IS) decreased with increasing elevation, while F (IS) values were not significantly different from 0 in any of the populations. Significant recent bottlenecks were detected for isolated populations at low-elevation sites and for relatively large populations at moderate- and high-elevation sites. Evolutionary events pre-dating the Holocene should be taken into consideration, as elevational gradients should be with respect to locally adapted traits such as flowering phenology, However, the palynological data from the Holocene in this region suggest that the distribution pattern of genetic diversity of P. glehnii detected here may have been influenced by past demographic history related to the elevation shifts in this species' distribution associated with climate change during this period. Population differentiation was low, with F (ST) and G'(ST) values of 0.022 and 0.065, respectively. However, genetic boundaries were detected around one swamp population (C13). Therefore, significant isolation by distance (IBD) was not detected when all populations were considered, but there was significant IBD when the C13 population was excluded. Information on genetic diversity and genetic differentiation at the regional scale may be useful for selecting seed sources for afforestation programs for P. glehnii.</t>
  </si>
  <si>
    <t>Genetic pattern along elevation</t>
  </si>
  <si>
    <t>Goto, S; Tsuda, Y; Koike, Y; Lian, CL; Ide, Y</t>
  </si>
  <si>
    <t>10.1007/s11284-009-0611-8</t>
  </si>
  <si>
    <t>E371</t>
  </si>
  <si>
    <t>E0371</t>
  </si>
  <si>
    <t>A new urban landscape in east-southeast asia, 2000-2010</t>
  </si>
  <si>
    <t>East-Southeast Asia is currently one of the fastest urbanizing regions in the world, with countries such as China climbing from 20 to 50% urbanized in just a few decades. By 2050, these countries are projected to add 1 billion people, with 90% of that growth occurring in cities. This population shift parallels an equally astounding amount of built-up land expansion. However, spatially-and temporally-detailed information on regional-scale changes in urban land or population distribution do not exist; previous efforts have been either sample-based, focused on one country, or drawn conclusions from datasets with substantial temporal/spatial mismatch and variability in urban definitions. Using consistent methodology, satellite imagery and census data for &gt;1000 agglomerations in the East-Southeast Asian region, we show that urban land increased &gt;22% between 2000 and 2010 (from 155 000 to 189 000 km(2)), an amount equivalent to the area of Taiwan, while urban populations climbed &gt;31% (from 738 to 969 million). Although urban land expanded at unprecedented rates, urban populations grew more rapidly, resulting in increasing densities for the majority of urban agglomerations, including those in both more developed (Japan, South Korea) and industrializing nations (China, Vietnam, Indonesia). This result contrasts previous sample-based studies, which conclude that cities are universally declining in density. The patterns and rates of change uncovered by these datasets provide a unique record of the massive urban transition currently underway in East-Southeast Asia that is impacting local-regional climate, pollution levels, water quality/availability, arable land, as well as the livelihoods and vulnerability of populations in the region.</t>
  </si>
  <si>
    <t>Human shifts indexed by the expantion of cities?</t>
  </si>
  <si>
    <t>Environmental research letters</t>
  </si>
  <si>
    <t>Schneider, A; Mertes, CM; Tatem, AJ; Tan, B; Sulla-Menashe, D; Graves, SJ; Patel, NN; Horton, JA; Gaughan, AE; Rollo, JT; Schelly, IH; Stevens, FR; Dastur, A</t>
  </si>
  <si>
    <t>10.1088/1748-9326/10/3/034002</t>
  </si>
  <si>
    <t>E376</t>
  </si>
  <si>
    <t>E0376</t>
  </si>
  <si>
    <t>Expanding global commodities trade and consumption place the world's primates at risk of extinction</t>
  </si>
  <si>
    <t>As a consequence of recent human activities. populations of approximately 75% of the world's primates are in decline, and more than 60% of species (n = 512) are threatened with extinction. Major anthropogenic pressures on primate persistence include the widespread loss and degradation of natural habitats caused by the expansion of industrial agriculture, pastureland for cattle, logging, mining, and fossil fuel extraction. This is the result of growing global market demands for agricultural and nonagricultural commodities. Here, we profile the effects of international trade of forest-risk agricultural and nonagricultural commodities, namely soybean, oil palm, natural rubber, beef, forestry products, fossil fuels, metals, minerals, and gemstones on habitat conversion in the Neotropics, Africa, and South and Southeast Asia. Total estimated forest loss for these regions between 2001 and 2017 was ca 179 million ha. The average percent of commodity-driven permanent deforestation for the period 2001-2015 was highest in Southeast Asia (47%) followed by the Neotropics (26%), South Asia (26%), and Africa (7%). Commodities exports increased significantly between 2000 and 2016 in all primate range regions leading to the widespread conversion of forested land to agricultural fields and an increase in natural resource extraction. In 2016, US $1.1 trillion of natural-resource commodities were traded by countries in primate range regions. The Neotropics accounted for 41% of the total value of these exports, Southeast Asia for 27%, Africa 21%, and South Asia 11%. Major commodity exporters in 2016 were Brazil, India, Indonesia, Malaysia an d South Africa, countries of high primate diversity and endemism. Among the top 10 importers were China, the US, Japan, and Switzerland. Primate range countries lag far behind importer nations in food security and gross domestic product per capita, suggesting that trade and commodity-driven land-use have done little to generate wealth and well-being in primate habitat countries. Modeling of land-use and projected extinction of primate species by 2050 and 2100 under a business as usual scenario for 61 primate range countries indicate that each country is expected to see a significant increase in the number of species threatened with extinction. To mitigate this impending crisis, we advocate the greening of trade, a global shift toward a low-meat diet, reduced consumption of oil seed, diminished use of tropical timber, fossil fuels, metals, minerals, and gemstones from the tropics, accompanied by a stronger and sustained global resolve to regulate and reverse the negative impacts of growing unsustainable global demands and commodity trade on income inequality, and the destruction of primates and their habitats.</t>
  </si>
  <si>
    <t>Peerj</t>
  </si>
  <si>
    <t>Estrada, A; Garber, PA; Chaudhary, A</t>
  </si>
  <si>
    <t>10.7717/peerj.7068</t>
  </si>
  <si>
    <t>E390</t>
  </si>
  <si>
    <t>E0390</t>
  </si>
  <si>
    <t>Phylogeography of the endangered orchids cypripedium japonicum and cypripedium formosanum in east asia: deep divergence at infra- and interspecific levels</t>
  </si>
  <si>
    <t>To date, little is known about the past evolutionary trajectories of rare and endangered orchids native to mainland China, Japan, and Korea (the CJK region). In this study, we focus on two endangered orchids, Cypripedium japonicum (present in the three countries) and C. formosanum (endemic to Taiwan), to understand the divergence/speciation models that would have been operating in this group, including genetic diversity, geographic structure, and colonization pathways across the region. Using a combination of five cpDNA regions, we reconstructed phylogenetic trees and investigated the genetic diversity/structure of 20 populations. Ecological niche modeling was used to gain insight into the paleodistribution and dispersal corridors at the Last Glacial Maximum and to survey climatic niche differences. Populations from mainland China + Korea, Japan, and Taiwan formed three distinct monophyletic lineages and were placed into separate genetic clusters, agreeing with geographic barriers and species boundaries. Populations of C. japonicum in mainland China harbored the highest diversity, suggesting the presence of multiple glacial refugia. The Korean populations would have originated from either western/central or eastern China, probably using a dispersal corridor across the East China Sea shelf. The divergence of C. formosanum is proposed under an allopatric speciation model, also highly influenced by a climate niche shift. In the context of previous studies, a deep divergence in cpDNA sequences between Chinese + Korean and Japanese populations of C. japonicum may be taken as an example of the speciation events of the CJK flora since the late Neogene that have led to its current species richness.</t>
  </si>
  <si>
    <t>Fig.5,</t>
  </si>
  <si>
    <t>Past to present potential distribution map.</t>
  </si>
  <si>
    <t>Taxon</t>
  </si>
  <si>
    <t>Han, LX; Jin, Y; Zhang, JL; Li, XL; Chung, MY; Herrando-Moraira, S; Kawahara, T; Yukawa, T; Chung, SW; Chung, JM; Kim, YD; López-Pujol, J; Chung, MG; Tian, HZ</t>
  </si>
  <si>
    <t>10.1002/tax.12710</t>
  </si>
  <si>
    <t>E399</t>
  </si>
  <si>
    <t>E0399</t>
  </si>
  <si>
    <t>Wave-sheltered embayments are recruitment hotspots for tropical fishes on temperate reefs</t>
  </si>
  <si>
    <t>Poleward redistribution of species, facilitated by global warming, will be compromised if habitats at higher latitudes do not support the species' early life stages. For tropical reef fishes, reef structure may mediate colonisation of temperate regions; however, an understanding of key habitat requirements for colonisation is currently lacking. We show that density, diversity (taxonomic and trophic) and species richness of newly recruited tropical reef fishes were greater in embayed than exposed reefs in 2 mid-latitude temperate zones, where coastal waters are rapidly warming: southeastern Australia (30.5-33 degrees S) and western Japan (32-33.5 degrees N). Dietary generalists (e.g. planktivores and herbivores) and specialists (corallivores) associated more commonly with embayed reefs. Wave exposure was a stronger predictor of the density and richness of dietary generalists than water temperature, latitude, predatory fish densities, reef rugosities, benthos and distance to river mouths. Corallivores were strongly associated with branching corals, which were exclusive to highly sheltered reefs. We also explored habitat associations of 7 focal species within a coral reef, One Tree Island (OTI), Great Barrier Reef. Four species associated with wave sheltered over exposed reef on OTI and temperate Australian reef. However, Abudefduf vaigiensis, Pomacentrus coelestis and Acanthurus triostegus associated more with wave-sheltered reef in temperate regions. We hypothesise that cool temperate waters promote greater sheltering of some warm-adapted, tropical fishes by impacting their swimming/physiological performance. Results suggest availability of embayed temperate reefs may influence where some tropical fishes colonise with warming waters, through impacting recruitment. Wave exposure of reefs should be considered when predicting geographic responses of tropical fishes to climate change.</t>
  </si>
  <si>
    <t>Marine ecology progress series</t>
  </si>
  <si>
    <t>10.3354/meps11599</t>
  </si>
  <si>
    <t>E400</t>
  </si>
  <si>
    <t>E0400</t>
  </si>
  <si>
    <t>Some like it hot! Rapid climate change promotes changes in distribution ranges of nezara viridula and nezara antennata in japan</t>
  </si>
  <si>
    <t>We compared past and current limits of the distribution range of the southern green stink bug, Nezara viridula (L.) (Heteroptera: Pentatomidae), in central Japan. In the early 1960s, the northern limit of the range was in Wakayama Prefecture and was limited by a +5 degrees C isothermal line for the mean January temperature. In 2006-2007, a new survey demonstrated that this northern limit had shifted northwards by 85 km (i.e., at a mean rate of 19.0 km per decade). The shift was most likely promoted by milder winter conditions. The mean January to February temperature in the region was 1.03-1.91 degrees C higher in 1998-2007 than in 1960-1969. The number of cold days (with the mean temperature below +5 degrees C) also significantly decreased, while the annual lowest temperature significantly increased. Nezara viridula was found mostly close to those locations where (i) the mean January temperature exceeded +5 degrees C, (ii) the mean number of cold days did not exceed 26 in January to February, and (iii) where the mean annual lowest temperature did not drop below -3.0 degrees C. The general linear model shows that the mean January temperature and number of cold days are the most important factors controlling the northern limit of distribution of N. viridula. All the climatic data suggest that over the last 45 years, environmental conditions have become more favourable for overwintering of N. viridula at many locations in central Japan. This has probably promoted the northward spread of the species, representing a direct response to climate warming. A sympatrically distributed congeneric, Nezara antennata Scott, seems to respond to the warming by a retreat from the ocean coast towards cooler elevated habitats, which might be a complex response to elevated temperature and interspecific mating with N. viridula. It is suggested that the range changes in both species will continue in response to further climate change.</t>
  </si>
  <si>
    <t>Forest, Grassland</t>
  </si>
  <si>
    <t>Abstract, Fig. 2</t>
  </si>
  <si>
    <t>Distribution shift at the northern edge</t>
  </si>
  <si>
    <t>Entomologia experimentalis et applicata</t>
  </si>
  <si>
    <t>Tougou, D; Musolin, DL; Fujisaki, K</t>
  </si>
  <si>
    <t>10.1111/j.1570-7458.2008.00818.x</t>
  </si>
  <si>
    <t>E402</t>
  </si>
  <si>
    <t>E0402</t>
  </si>
  <si>
    <t>Climate-driven range shifts of brown seaweed sargassum horneri in the northwest pacific</t>
  </si>
  <si>
    <t>Climate-driven shifts of coastal species' ranges constitute a key factor shaping both the vegetation composition and biodiversity of coastal ecosystems. Although phylogeographic studies relying on genetic data have shed light on the evolutionary history of macroalgae along the Northwest Pacific (NW-Pacific) coast, their distribution dynamics are less understood and require interdisciplinary examination. Here, we used a combination of species distribution models (SDMs) and genetic data to explain the causes of population persistence and genetic differentiation and their consequences for the brown seaweed Sargassum horneri in the NW-Pacific. In this region, the phylogeographic structure of S. homeri was analyzed by screening 72 populations spawning across the entire coastal distribution and obtaining their mtDNA cox3 data. Population genetic structure and SDMs based on paleoclimatic data consistently revealed that southern coasts of the Sea of Japan, North-Pacific-Japan, and the northern part of Okinawa Trough might have served as potential refugia for S. horneri during the Last Glacial Maximum (LGM). Furthermore, we projected the distribution dynamics of S. horneri under future climate scenarios. The range of S. homeri was predicted to move northward, with a significant loss of suitable habitat, under the high emissions scenario (RCP 8.5). By contrast, projected range shifts were minimal under the low emissions scenario (RCP 2.6). Furthermore, North-Pacific-Japan was projected to be long-term persistence habitat for S. horneri under future climatic conditions, thus including this area in conservation planning could help mitigate for climate change implications. Our results enable a better understanding of the impacts of climate change on the spatio-temporal distribution of macroalgae and how this can inform coastal management and marine conservation planning.</t>
  </si>
  <si>
    <t>Fig. 1, 2, 4</t>
  </si>
  <si>
    <t>Frontiers in marine science</t>
  </si>
  <si>
    <t>Li, JJ; Huang, SH; Liu, ZY; Bi, YX</t>
  </si>
  <si>
    <t>10.3389/fmars.2020.570881</t>
  </si>
  <si>
    <t>E406</t>
  </si>
  <si>
    <t>E0406</t>
  </si>
  <si>
    <t>Bottom temperature warming and its impact on demersal fish off the pacific coast of northeastern japan</t>
  </si>
  <si>
    <t>Global climate change occurs not only at the ocean surface but also at the ocean bottom, which is the main habitat of demersal fish. To clarify the current status of bottom temperature warming off the Pacific coast of northeastern Japan, we examined gridded bottom temperature fields from 2003 to 2019. These fields were created by a newly developed gridding method using flexible Gaussian filter weighting with time, distance, and depth. Spatially averaged bottom temperature had a strong, significant warming trend of 0.083 to 0.115 degrees C yr(-1) in depth zones of 150-300 m, indicating bottom temperature warming. Corresponding to the warming, increases in landing amounts were found for warm-water species such as searobin in the middle region of our study area (37 degrees 50'-39 degrees N). Seasonal catch amounts suggest that ribbon fish and swimming crab recently began to overwinter and reproduce in the area. The distribution shifts of non-target species in fisheries were also analyzed using bottom otter trawl survey data from the area from 2003 to 2019. Northward distribution shifts and increases in density were observed in blackbelly lantern shark and bighand grenadier, indicating that bottom temperature warming led to habitat expansion. Conversely, darkfin sculpin and jelly eelpout shifted northward with decreasing density, suggesting that bottom temperature warming had a negative effect on them. Deepsea bone-fish shifted deeper into colder waters with increasing density and mean body weight. Thus, changes and responses of demersal fish to bottom temperature warming in the area were revealed.</t>
  </si>
  <si>
    <t>Fig. 5, 6, 7, 8, 9</t>
  </si>
  <si>
    <t>Kakehi, S; Narimatsu, Y; Okamura, Y; Yagura, A; Ito, S</t>
  </si>
  <si>
    <t>10.3354/meps13852</t>
  </si>
  <si>
    <t>E407</t>
  </si>
  <si>
    <t>E0407</t>
  </si>
  <si>
    <t>Area-specific temporal changes of species composition and species-specific range shifts in rocky-shore mollusks associated with warming kuroshio current</t>
  </si>
  <si>
    <t>Increases of low-latitude species in various sea areas and poleward shifts of ranges of many species have been reported and linked to warming environments. To examine the generality of these trends for mollusks, we conducted 7 quadrat surveys during 1978-2006 on Pacific rocky shores in Japan (26.6-45.0A degrees N). Results showed that the dominance of southern species increased on 11 of the 15 shores in a southern, warming sea area but on only 1 of the 6 shores in a northern area with no warming trend. The latitudes of species ranges increased on average but showed large interspecific variations which showed a weak, positive correlation with interspecific taxonomic distance. The differences of these results from the previously reported trends are discussed in relation to the unique current patterns in our study area and the phylogenetic constraints of species-specific responses to a warming environment.</t>
  </si>
  <si>
    <t>Fig. 3, 5, 6, ESM4</t>
  </si>
  <si>
    <t>Marine biology</t>
  </si>
  <si>
    <t>Kurihara, T; Takami, H; Kosuge, T; Chiba, S; Iseda, M; Sasaki, T</t>
  </si>
  <si>
    <t>10.1007/s00227-011-1717-4</t>
  </si>
  <si>
    <t>E409</t>
  </si>
  <si>
    <t>E0409</t>
  </si>
  <si>
    <t>Investigating effect of climate warming on the population declines of sympetrum frequens during the 1990s in three regions in japan</t>
  </si>
  <si>
    <t>Climate warming is of concern as a key factor in the worldwide decline in insect populations. In Japan, numbers of a common dragonfly in rice paddy fields, Sympetrum frequens, decreased sharply in the 1990s. Because S. frequens migrates to cooler mountains in summer, climate warming has been suggested as one of the main causes of the population decline in addition to agronomic factors. Here, we analysed the relation between summer temperatures and population densities of S. frequens and the related S. infuscatum, which does not migrate to mountains in summer, using published population monitoring data and temperature data from three regions (Toyama, Ishikawa, and Shizuoka) in Japan. Decadal differences in summer temperatures lay within the range of fluctuations among years, suggesting that an increase in summer temperatures cannot explain the past sharp population declines. However, regression analyses using monitoring data from Toyama showed that the population dynamics of both species in autumn are negatively correlated with summer temperatures in the same year. These results suggest that high temperatures in summer directly affect adult mortality to an extent that results in a decrease in population growth.</t>
  </si>
  <si>
    <t>Nakanishi, K; Koide, D; Yokomizo, H; Kadoya, T; Hayashi, T</t>
  </si>
  <si>
    <t>10.1038/s41598-020-69532-8</t>
  </si>
  <si>
    <t>E410</t>
  </si>
  <si>
    <t>E0410</t>
  </si>
  <si>
    <t>Advancing timberline on mt. Fuji between 1978 and 2018</t>
  </si>
  <si>
    <t>Climate change is a major cause of changes in alpine and polar vegetation, particularly at the edges of distributions. In temperate regions, these changes are expected to occur at the timberline of alpine zones. On Mt. Fuji, the highest mountain in Japan, the timberline is located 2400-2500 m above sea level. Over a 40-year period (1978-2018), we researched changes in the timberline vegetation of Mt. Fuji. A permanent belt transect extending from the upper timberline to subalpine zones was set up in August 1978. Tree diameters and heights were recorded at the establishment of the transect and every 20 years afterwards. Over the 40 years of the study, the timberline advanced rapidly upwards, and the degree of vegetation cover above the timberline increased remarkably. Notably, the expansion of Salix reinii into the upper part of the timberline facilitated the subsequent spread of Larix kaempferi into this zone. Seedlings of L. kaempferi were particularly abundant at the upper timberline and became established on the uppermost part of the slope. The shape of L. kaempferi at the upper timberline changed from a prostrate form to an upright tree form. We conclude that the upward advance of the alpine timberline observed on Mt. Fuji is due to climate change.</t>
  </si>
  <si>
    <t>Plants</t>
  </si>
  <si>
    <t>Sakio, H; Masuzawa, T</t>
  </si>
  <si>
    <t>10.3390/plants9111537</t>
  </si>
  <si>
    <t>E411</t>
  </si>
  <si>
    <t>E0411</t>
  </si>
  <si>
    <t>Effects of wind and thermal conditions on timberline formation in central japan: a lattice model</t>
  </si>
  <si>
    <t>The upper distribution limit of tall tree species Abies mariesii is the timberline in central Japan, and dwarf pine Pinus pumila dominates above the timberline to near the summit. My previous studies suggested that the main cause of the timberline formation is the increase in mortality due to strong wind in winter rather than low growth due to low summer temperature. This study evaluated how wind velocity affects timberline formation and if the altitude of timberline moves upward due to high thermal conditions, by using a lattice model. Increase in wind velocity throughout the altitude lowered the altitudes of upper distribution limits of the two species. On the contrary, prolonged growth period due to high thermal conditions increased the upper distribution limit of P. pumila, and the upper distribution limit of A. mariesii was hardly affected by the change of growth period. However, the upward shift of the upper distribution limit of P. pumila due to the prolonged growth period in the model would not be realistic because P. pumila had already distributed up to near the summit. This study concludes that A. mariesii is a superior competitor to P. pumila at low altitudes with low wind velocity, but dwarf pine P. pumila can dominate at higher altitudes because A. mariesii suffers severe mechanical damage due to strong wind in winter, and that the altitude of the timberline does not move upward even under high thermal conditions due to global warming.</t>
  </si>
  <si>
    <t>Model simulation</t>
  </si>
  <si>
    <t>Takahashi, K</t>
  </si>
  <si>
    <t>10.1007/s11284-014-1129-2</t>
  </si>
  <si>
    <t>E414</t>
  </si>
  <si>
    <t>E0414</t>
  </si>
  <si>
    <t>Quaternary range-shift history of japanese wingnut (pterocarya rhoifolia) in the japanese archipelago evidenced from chloroplast dna and ecological niche modeling</t>
  </si>
  <si>
    <t>Based on organelle DNA phylogeographic analyses and ecological niche modeling (ENM), we investigated the range-shift history of the Japanese wingnut (Pterocarya rhoifolia) during the Quaternary climatic oscillations with particular emphasis on the Last Glacial Maximum (LGM). Phylogeographic patterns of this species were determined using 376 individuals from 53 populations for chloroplast DNA sequencing of three spacers. Spatial analysis of molecular variance revealed that the current phylogeographic structure would be sculptured by multiple range shifts from each glacial refugium, which would have been repeated several times during the Quaternary climatic oscillations. High haplotype diversity and private haplotypes were detected in southwestern Japan, where wingnut is currently infrequent and found mainly in high mountains, whereas in northernmost Japan, haplotype diversity was low though this plant is quite common at present. According to ENM approach, during the LGM, the climatically suitable distribution areas were not recovered in northeastern Japan but in lowlands of southwestern Japan. Our combined results suggest that Japanese wingnut primarily persisted in the lowlands of southwestern Japan and coastlines below 36.5°N latitude during the LGM, having led to the postglacial range expansion from the refugia in each area of southwestern and lower latitudinal northeastern Japan, and to the wide-range recolonization from the southerly refugium/refugia to the north in northernmost Japan. The southwestern and coastal refugia have played a role in shaping the current haplotype diversity and phylogeographic structure, whereas some rear edge populations, harboring unique haplotypes, have been also maintained.</t>
  </si>
  <si>
    <t>Journal of Forest Research</t>
  </si>
  <si>
    <t>K Sugahara, Y Kaneko, S Sakaguchi, S Ito, K Yamanaka, H Sakio, K Hoshizaki, W Suzuki, N Yamanaka, Y Isagi, A Momohara, H Setoguchi</t>
  </si>
  <si>
    <t>10.1080/13416979.2017.1351837</t>
  </si>
  <si>
    <t>E416</t>
  </si>
  <si>
    <t>E0416</t>
  </si>
  <si>
    <t>Distribution range shift of two allied species, nezara viridula and n. antennata (hemiptera: pentatomidae), in japan, possibly due to global warming</t>
  </si>
  <si>
    <t>Intensive and successive field surveys on the relative abundance of Nezara viridula (Hemiptera: Pentatomidae) and N. antennata at various localities in northern Kyushu, Japan, together with scattered collection records of N. viridula in Kyushu and Honshu, clearly showed that N. viridula has been expanding its range northward since the 1960s. The present range of N. viridula in Kyushu coincided well with the areas where the mean temperature of the coldest month exceeds 5°C that has been suggested to be the lowest thermal limit for N. viridula to overwinter successfully. The future range of N. viridula is predicted to cover a large area of Kyushu if the temperature rises by 1.4 to 5.8°C by 2100. In some places, N. antennata seemed to have been replaced by N. viridula as a result of their interspecific mating that prevented N. antennata from intraspecific mating. This is because N. antennata was overwhelmed, in abundance, by N. viridula, which has a higher reproductive potential than N. antennata under warm conditions with a sufficient amount of food resources. Conversely, N. antennata populations recovered in a few places where N. viridula had replaced N. antennata in the 1950s, probably due to the shortage of rice plants on which N. viridula preferably reproduces.</t>
  </si>
  <si>
    <t>Fig. 5</t>
  </si>
  <si>
    <t>Applied entomology and zoology</t>
  </si>
  <si>
    <t>J Yukawa, K Kiritani, N Gyoutoku, N Uechi, D Yamaguchi, S Kamitani</t>
  </si>
  <si>
    <t>10.1303/aez.2007.205</t>
  </si>
  <si>
    <t>E420</t>
  </si>
  <si>
    <t>E0420</t>
  </si>
  <si>
    <t>Distributional response of the rare and endangered tree species abies chensiensis to climate change in east asia</t>
  </si>
  <si>
    <t>Globally, increasing temperatures due to climate change have severely affected natural ecosystems in several regions of the world; however, the impact on the alpine plant may be particularly profound, further raising the risk of extinction for rare and endangered alpine plants. To identify how alpine species have responded to past climate change and to predict the potential geographic distribution of species under future climate change, we investigated the distribution records of A. chensiensis, an endangered alpine plant in the Qinling Mountains listed in the Red List. In this study, the optimized MaxEnt model was used to analyse the key environmental variables related to the distribution of A. chensiensis based on 93 wild distribution records and six environmental variables. The potential distribution areas of A. chensiensis in the last interglacial (LIG), the last glacial maximum (LGM), the current period, and the 2050s and 2070s were simulated. Our results showed that temperature is critical to the distribution of A. chensiensis, with the mean temperature of the coldest quarter being the most important climatic factor affecting the distribution of this species. In addition, ecological niche modeling analysis showed that the A. chensiensis distribution area in the last interglacial experiencing population expansion and, during the last glacial maximum occurring, a population contraction. Under the emission scenarios in the 2050s and 2070s, the suitable distribution area would contract significantly, and the migration routes of the centroids tended to migrate toward the southern high-altitude mountains, suggesting a strong response from the A. chensiensis distribution to climate change. Collectively, the results of this study provide a comprehensive and multidimensional perspective on the geographic distribution pattern and history of population dynamics for the endemic, rare, and endangered species, A. chensiensis, and it underscores the significant impact of geological and climatic changes on the geographic pattern of alpine species populations.</t>
  </si>
  <si>
    <t>China</t>
  </si>
  <si>
    <t>Biology</t>
  </si>
  <si>
    <t>Dong, P.B., Wang, L.Y., Wang, L.J., Jia, Y., Li, Z.H., Bai, G., Zhao, R.M., Liang, W., Wang, H.Y., Guo, F.X. and Chen, Y.</t>
  </si>
  <si>
    <t>10.3390/biology11111659</t>
  </si>
  <si>
    <t>E421</t>
  </si>
  <si>
    <t>E0421</t>
  </si>
  <si>
    <t>Climate and historical factors controlling horizontal and vertical distribution patterns of two sympatric beech species, fagus crenata blume and fagus japonica maxim., in eastern japan</t>
  </si>
  <si>
    <t>The Japanese Archipelago is unique when viewed in terms of beech flora, since two native species, Fagus crenata Blume and Fagus japonica Maxim., occur sympatrically there. In order to examine the most important environmental or historical factors restricting the geographical ranges of these beech species in eastern Japan (34–44°N and 137–143°E), horizontal and vertical distributions were comparatively examined in detail. The study used two kinds of data sets: (1) DS1, constructed by assembling data from literature, herbarium specimens, etc., and (2) DS2, based on a mesh vegetation database. The upper range limit was expected to be in equilibrium with the current climatic conditions for both species (correlated with temperature factors for F. crenata and with snow depth for F. japonica). The lower range limit was also expected to be in equilibrium with the present climatic condition for both species, but the importance of competition with evergreen trees was also suggested. Dispersal limitation and a topo-geological barrier (for F. japonica) were expected to strongly restrict the northern range limit. Under contrasting climatic conditions in winter (between the Pacific and the Sea of Japan sides in eastern Japan) the geographic ranges of the two beech species are differentiated because of a difference in tolerance to heavy snowfall. A range shift model that assumes a migration lag along a horizontal direction because of dispersal limitation can explain the observed distribution patterns of these beech species in relation to climatic change in the Quaternary.</t>
  </si>
  <si>
    <t>Flora-morphology, distribution, functional ecology of plants</t>
  </si>
  <si>
    <t>M Hara</t>
  </si>
  <si>
    <t>10.1016/j.flora.2009.01.003</t>
  </si>
  <si>
    <t>E422</t>
  </si>
  <si>
    <t>E0422</t>
  </si>
  <si>
    <t>Range-expanding wildlife: modelling the distribution of large mammals in japan, with management implications</t>
  </si>
  <si>
    <t>The spatial distribution of large mammals has been increasing in industrial nations, often leading to conflicts with humans and significant alteration of natural ecosystems. Species distribution models (SDMs) of the sika deer, Japanese serow, wild boar, Japanese macaque and Asiatic black bear in Japan were constructed to identify the important factors for habitat management. We also projected two scenarios of their future range expansions under a scenario of no change in the variables, and one where the variables change according to a time series. Modelling showed that all species preferred forest and forest/agricultural ecotones. In the best models of the sika deer and wild boar, grasslands (GRASSs) were an important positive factor, while human population density and hunting pressures were negative factors. High human population density was also a negative factor with the Japanese serow and Asiatic black bear. Key environments for the distribution and expansion of large mammals were agricultural areas near forest and GRASSs. Therefore, limiting the access of large mammals to such habitats may contribute to wildlife management. In both scenarios, our projections suggest that the distributions of all species could expand by 2028, resulting in more conflict with humans and significant alterations to natural ecosystems in the future. In order to stop this damaging expansion, habitat management and landscape redesign are important. However, a SDM and future projection include uncertainty. It is necessary to validate the estimates and projections by monitoring the future changes in distribution.</t>
  </si>
  <si>
    <t>Future potential shifts for animals</t>
  </si>
  <si>
    <t>International journal of Geographical Information Science</t>
  </si>
  <si>
    <t>MU Saito, H Momose, S Inoue, O Kurashima, H Matsuda</t>
  </si>
  <si>
    <t>10.1080/13658816.2014.952301</t>
  </si>
  <si>
    <t>E424</t>
  </si>
  <si>
    <t>E0424</t>
  </si>
  <si>
    <t>Range shift and introgression of the rear and leading populations in two ecologically distinct rubusspecies</t>
  </si>
  <si>
    <t>The margins of a species’ range might be located at the margins of a species’ niche, and in such cases, can be highly vulnerable to climate changes. They, however, may also undergo significant evolutionary changes due to drastic population dynamics in response to climate changes, which may increase the chances of isolation and contact among species. Such species interactions induced by climate changes could then regulate or facilitate further responses to climatic changes. We hypothesized that climate changes lead to species contacts and subsequent genetic exchanges due to differences in population dynamics at the species boundaries. We sampled two closely related Rubus species, one temperate (Rubus palmatus) and the other subtropical (R. grayanus) near their joint species boundaries in southern Japan. Coalescent analysis, based on molecular data and ecological niche modelling during the Last Glacial Maximum (LGM), were used to infer past population dynamics. At the contact zones on Yakushima (Yaku Island), where the two species are parapatrically distributed, we tested hybridization along altitudinal gradients. Coalescent analysis suggested that the southernmost populations of R. palmatus predated the LGM (~20,000 ya). Conversely, populations at the current northern limit of R. grayanus diverged relatively recently and likely represent young outposts of a northbound range shift. These population dynamics were partly supported by the ensemble forecasting of six different species distribution models. Both past and ongoing hybridizations were detected near and on Yakushima. Backcrosses and advanced-generation hybrids likely generated the clinal hybrid zones along altitudinal gradients on the island where the two species are currently parapatrically distributed. Climate oscillations during the Quaternary Period and the response of a species in range shifts likely led to repeated contacts with the gene pools of ecologically distinct relatives. Such species interactions, induced by climate changes, may bring new genetic material to the marginal populations where species tend to experience more extreme climatic conditions at the margins of the species distribution.</t>
  </si>
  <si>
    <t>Bmc evolutionary biology</t>
  </si>
  <si>
    <t>M Mimura, M Mishima, M Lascoux, T Yahara</t>
  </si>
  <si>
    <t>10.1186/s12862-014-0209-9</t>
  </si>
  <si>
    <t>E426</t>
  </si>
  <si>
    <t>E0426</t>
  </si>
  <si>
    <t>Breeding range shift of the red-crowned crane (grus japonensis) under climate change</t>
  </si>
  <si>
    <t>The red-crowned crane (Grus japonensis) is an endangered species listed by International Union for Conservation of Nature (IUCN) HARRIS J (2013). The largest population of this species is distributed mainly in China and Russia, which is called continental population SU L (2012)–Curt D (1996). This population is migratory, which migrates from its breeding range located in Northeast China and Southern Russia, to the wintering range in the south of China to spend the winter every year. The breeding range of this species is critical for red-crowned crane to survive and maintain its population. Previous studies showed the negative effects of habitat loss and degradation on the breeding area of red-crowned crane Ma Z (1998), Claire M (2019). Climate change may also threat the survival of this endangered species. Previous studies investigated the impacts of climate change on the breeding range or wintering range in China Wu (2012), [1]. However, no study was conducted to assess the potential impacts of climate change on the whole breeding range of this species. Here, we used bioclimatic niche modeling to predict the potential breeding range of red-crowned crane under current climate conditions and project onto future climate change scenarios. Our results show that the breeding range of the continental population of red-crowned crane will shift northward over this century and lose almost all of its current actual breeding range. The climate change will also change the country owning the largest portion of breeding range from China to Russia, suggesting that Russia should take more responsibility to preserve this endangered species in the future.</t>
  </si>
  <si>
    <t>Future potential shifts for animals in Russia, China, and Mongolia</t>
  </si>
  <si>
    <t>L Liu, J Liao, Y Wu, Y Zhang</t>
  </si>
  <si>
    <t>10.1371/journal.pone.0229984</t>
  </si>
  <si>
    <t>E434</t>
  </si>
  <si>
    <t>E0434</t>
  </si>
  <si>
    <t>The role of microclimate in maintaining species distribution under climate change: a case study of the northern pika</t>
  </si>
  <si>
    <t>No abstract available</t>
  </si>
  <si>
    <t>PhD dissertation</t>
  </si>
  <si>
    <t>T Sakiyama</t>
  </si>
  <si>
    <t>https://eprints.lib.hokudai.ac.jp/dspace/bitstream/2115/94024/1/SAKIYAMA_Tomoki.pdf</t>
  </si>
  <si>
    <t>E439</t>
  </si>
  <si>
    <t>E0439</t>
  </si>
  <si>
    <t>Underlying geology and climate interactively shape climate change refugia in mountain streams</t>
  </si>
  <si>
    <t>Identifying climate‐change refugia is a key adaptation strategy for reducing global warming impacts. Knowledge of the effects of underlying geology on thermal regime along climate gradients and the ecological responses to the geology‐controlled thermal regime is essential to plan appropriate climate adaptation strategies. In the present study, the dominance of volcanic rocks in the watershed is used as a landscape‐scale surrogate for cold groundwater inputs to clarify the importance of underlying geology in stream ecosystems along climate gradients. First, using hundreds of monitoring stations distributed across multiple catchments, we explored the relationship between watershed geology and the mean summer water temperature of mountain streams along climate gradients in the Japanese archipelago. Mean summer water temperature was explained by the interaction between the watershed geology and climate in addition to independent effects. The cooling effect supported by volcanic rocks reached up to 3.3°C among study regions, which was more pronounced in streams with less summer precipitation or lower air temperatures. Next, we examined the function of volcanic streams as cold refugia under contemporary and future climatic conditions. Community composition analyses revealed that volcanic streams hosted distinct stream communities composed of more cold‐water species compared with nonvolcanic streams. Scenario analyses based on multiple global climate models and Representative Concentration Pathways (RCPs) revealed a geology‐related pattern of thermal habitat loss for cold‐water species. Nonvolcanic streams rapidly declined in thermally suitable habitats for lotic sculpins even under the lowest emission scenario (RCP 2.6). In contrast, most volcanic streams will be sustained below the thermal threshold, especially for low‐ and mid‐level emission scenarios (RCP 2.6, 4.5). However, the distinct stream community in volcanic streams and geology‐dependent habitat loss for lotic sculpins was not uniform and were more pronounced in streams with less summer precipitation or lower air temperatures. These findings highlight that underlying geology, climate variability, and their interaction should be considered simultaneously for the effective management of climate‐change refugia in mountain streams.</t>
  </si>
  <si>
    <t>Ecological  Monographs</t>
  </si>
  <si>
    <t>N Ishiyama, M Sueyoshi, J García Molinos, K Iwasaki, JN. Negishi, I Koizumi, S Nagayama, A Nagasaka, Y Nagasaka, F Nakamura</t>
  </si>
  <si>
    <t>10.1002/ecm.1566</t>
  </si>
  <si>
    <t>E444</t>
  </si>
  <si>
    <t>E0444</t>
  </si>
  <si>
    <t>A comprehensive overview of studies related to the ecology and genetics of fagus crenata blume (siebold's beech, japanese beech) at the species' northernmost range limit</t>
  </si>
  <si>
    <t>Ecological Research</t>
  </si>
  <si>
    <t>K Kitamura, T Matsui, M Kobayashi, K Namikawa</t>
  </si>
  <si>
    <t>E450</t>
  </si>
  <si>
    <t>E0450</t>
  </si>
  <si>
    <t>Changes in species, functional, and phylogenetic diversity of aculeata communities along elevational gradients in the kyushu central mountains of the japanese  archipelago</t>
  </si>
  <si>
    <t>Climate change can degrade a community of Aculeata bees and wasps with important ecosystem roles, such as pollination and predation. In this study, we evaluated patterns in the species, functional, and phylogenetic diversity (PD) of Aculeata communities along elevational gradients in Miyazaki Prefecture, south of the Japanese archipelago. We used yellow pan traps to collect Aculeata at 200–1600 m above sea level for three seasons. We tested five functional traits (body size, trophic level, feeding guild, flight duration, and elevational range) and horizontal distribution of the species. The species diversity (SD) increased with increasing elevation. Body size, trophic level, and distribution diversity increased with increasing elevation. The community‐weighted mean trophic level and flight duration decreased with increasing elevation. PD increased with increasing elevation. The number of northern species increased with increasing elevation. Trophic structure and high seasonal segregation by shortening flight duration should promote high SD at high elevation. The results of PD suggest that geographical barriers preventing the southern species migration decreased SD at low elevations. Community degradation in the lowlands can occur with geographical barriers that limit north–south migration. We show that evaluations of functional traits and phylogeny can reveal the mechanisms underlying community assembly at our sites, where both environmental and geographical conditions affect community assembly.</t>
  </si>
  <si>
    <t>K Uemori, T Mita, T Hishi</t>
  </si>
  <si>
    <t>10.1111/1440-1703.12242</t>
  </si>
  <si>
    <t>E451</t>
  </si>
  <si>
    <t>E0451</t>
  </si>
  <si>
    <t>Wetlands are refuge areas that delay global warming-induced range shift of lepidoptera</t>
  </si>
  <si>
    <t>Lepidoptera are known to quickly respond to the increase of temperature induced by global warming. Altitudinal and latitudinal range shift are well studied processes expanding the range of warm-adapted species and contracting those of cold-adapted ones. Several models predict the colonization and extinction of above mentioned species by taking into account abiotic and biotic parameters mainly on large scale. But the effectiveness of these models is reduced by many local and microclimatic constraints. Wesuggest a primary role of wetlands as refuge areas where local extinctions and northward shift of cold-adapted species could be locally and partially delayed by the microclimate. We checked available literature and unpublished data concerning moth species assemblages of a Mediterranean area, the Italian Peninsula, where it is expected that global warming will strongly reduce the diversity of poikilothermic animals. In several cases, wetlands represent the southernmost refuge area for a large number of Eurasiatic species. Some species, usually found only at high altitude in Mediterranean areas, in wetlands are present also at low altitude. Wetlands seems thus to act such as mountains inhabiting many species largely distributed in the Euroasiatic Region, but with very scattered populations in the Mediterranean Basin. We even recorded in wetlands the presence of several Central-European species that are still unrecorded for Italian Peninsula mountains. Physical parameters which enable Mediterranean wetland to inhabit such as community are the high humidity rate that conceal summer drought, the shadow provided by trees and bushes that mitigate temperature excursions, the thermal Inversion that provide suitable habitat to cold-adapted species also at altitude lower than those usually exploited. These parameters also favor the presence of host plants supporting cold-adapted species. In conclusion, Mediterranean wetlands seem to have a great importance for conservation perspectives especially in region attaining low altitudes as they inhabit several stenotopic species. Their importance will probably increase in next decades if the previsions of a warmer world will be confirmed. Because wetlands can resist to species extinction, their presence should be evaluated for designing more predictive models of changes in species ranges induced by climate warming.</t>
  </si>
  <si>
    <t>Handbook of nature conservation</t>
  </si>
  <si>
    <t>S Scalercio, M Russo, L Dapporto</t>
  </si>
  <si>
    <t>https://www.researchgate.net/publication/237021968_Wetlands_are_refuge_areas_that_delay_global_warming-induced_range_shift_of_Lepidoptera</t>
  </si>
  <si>
    <t>E453</t>
  </si>
  <si>
    <t>E0453</t>
  </si>
  <si>
    <t>Molecular data and ecological niche modelling reveal a highly dynamic evolutionary history of the east asian tertiary relict cercidiphyllum (cercidiphyllaceae)</t>
  </si>
  <si>
    <t>East Asia’s temperate deciduous forests served as sanctuary for Tertiary relict trees, but their ages and response to past climate change remain largely unknown. To address this issue, we elucidated the evolutionary and population demographic history of Cercdiphyllum, comprising species in China/Japan (Cercdiphyllum japonicum) and central Japan (Cercdiphyllum magnificum).Fifty-three populations were genotyped using chloroplast and ribosomal DNA sequences and microsatellite loci to assess molecular structure and diversity in relation to past (Last Glacial Maximum) and present distributions based on ecological niche modelling. Late Tertiary climate cooling was reflected in a relatively recent speciation event, dated at the Mio-/Pliocene boundary. During glacials, the warm-temperate C. japonicum experienced massive habitat losses in some areas (north-central China/north Japan) but increases in others (southwest/-east China, East China Sea landbridge, south Japan). In China, the Sichuan Basin and/or the middle-Yangtze were source areas of postglacial northward recolonization; in Japan, this may have been facilitated through introgressive hybridization with the cool-temperate C. magnificum. Our findings challenge the notion of relative evolutionary and demographic stability of Tertiary relict trees, and may serve as a guideline for assessing the impact of Neogene climate change on the evolution and distribution of East Asian temperate plants.</t>
  </si>
  <si>
    <t>Fatima</t>
  </si>
  <si>
    <t xml:space="preserve">The study only describes a qualitative northward (poleward) expansion of Cercidiphyllum after the Last Glacial Maximum and notes areas of habitat loss and gain, but it does not provide any numeric distance, elevation change, or angular bearing for the shift. </t>
  </si>
  <si>
    <t>New  Phytologist</t>
  </si>
  <si>
    <t>XS Qi, C Chen, HP Comes, S Sakaguchi, YH Liu, N Tanaka, H Sakio, YX Qiu</t>
  </si>
  <si>
    <t>10.1111/j.1469-8137.2012.04242.x</t>
  </si>
  <si>
    <t>E454</t>
  </si>
  <si>
    <t>E0454</t>
  </si>
  <si>
    <t>Effects of climatic conditions on shoot elongation of alpine dwarf pine (pinus pumila) at its upper and lower altitudinal limits in central japan</t>
  </si>
  <si>
    <t>The effects of climatic conditions on the shoot elongation of alpine dwarf pine (Pinus pumila) were examined at its lower and upper altitudinal limits on Mt. Norikura (2500 and 2840 m a.s.l.) and Mt. Shogigashira (2640 and 2675 m a.s.l.) in central Japan. Altitudinal forest-structural changes were also described. Shoot elongation and stem height of P. pumila increased with decreasing altitude, but its abundance was markedly decreased at the altitudinal ecotone between the upper P. pumila zone and the lower Betula ermanii zone because of the suppression by tall B. ermanii. Thus, the lower altitudinal limit of P. pumila was probably determined by the competition with B. ermanii. The interannual variation in the shoot elongation of P. pumila was related to climatic conditions; long shoot length was associated with high summer temperatures of the previous year at both the upper and lower altitudinal limits on the two mountains. In addition, rates of the increase of shoot elongation in response to the increase of air temperature were not different between the upper and lower altitudinal limits. Thus, the increase of summer temperatures would enhance the growth of P. pumila from its upper to lower altitudinal limits. However, it is harder to predict the altitudinal distribution shift of P. pumila due to environmental change because its lower altitudinal limit is largely affected by competition with B. ermanii. Therefore, this study concluded that long-term monitoring of the population dynamics at the P. pumila–B. ermanii ecotone is necessary to predict the distribution shift of P. pumila.</t>
  </si>
  <si>
    <t>Study quantified growth responses at fixed altitudinal limits but did not report temporal changes in species distribution or range boundaries; no quantitative range-shift metrics extractable.</t>
  </si>
  <si>
    <t>Arctic, antarctic, and alpine research</t>
  </si>
  <si>
    <t>K Takahashi</t>
  </si>
  <si>
    <t>https://www.tandfonline.com/doi/full/10.1657/1523-0430%282003%29035%5B0001%3AEOCCOS%5D2.0.CO%3B2</t>
  </si>
  <si>
    <t>E457</t>
  </si>
  <si>
    <t>E0457</t>
  </si>
  <si>
    <t>Weevils and camellias in a darwin's race: model system for the study of eco-evolutionary interactions between species</t>
  </si>
  <si>
    <t>Organisms are surrounded by their predators, parasites, hosts, and mutualists, being involved in reciprocal adaptation processes with such “biotic environment”. The concept of “coevolution”, therefore, provides a basis for the comprehensive understanding of evolutionary and ecological dynamics in biological communities and ecosystems. Recent studies have shown that coevolutionary processes are spatially heterogeneous and that traits mediating interspecific interactions can evolve rapidly in natural communities. Here, I discuss factors promoting the geographic differentiation of coevolutionary interactions, the spatial scales of the geographic structuring, and the pace of coevolutionary changes, reviewing findings in the arms race coevolution involving a long‐mouthed weevil and its host camellia plant. Evolutionary, ecological, and population genetic studies on the system illuminated that viewpoints from the aspect of “coevolving biosphere” were important for predicting how ongoing anthropogenic change in global environment alter the spatiotemporal dynamics of biological communities.</t>
  </si>
  <si>
    <t>The paper is a conceptual and review-based study on coevolutionary interactions between weevils and camellias.</t>
  </si>
  <si>
    <t>H Toju</t>
  </si>
  <si>
    <t>10.1007/s11284-011-0807-6</t>
  </si>
  <si>
    <t>E464</t>
  </si>
  <si>
    <t>E0464</t>
  </si>
  <si>
    <t>Geographic genetic structure of highly polyploid betula dahurica implies a formation process of its disjunct distributions in northeast asia</t>
  </si>
  <si>
    <t>Climate change and range shift during glacial cycles in the Quaternary resulted in disjunct plant distributions. Geographic genetic structure can imply historical processes that formed disjunct distributions. Betula dahurica Pallas is common in continental northeast Asia but is disjunctly distributed in the Japanese archipelago. To explore the formation process of its disjunct distributions, genome-wide single nucleotide polymorphism (SNP) genotypes, chloroplast (cp) DNA sequences, and leaf morphology were investigated in 10 populations in three regions, Primorsky, Hokkaido, and Honshu. Frequency distributions of the ratio of SNP reads suggested that most individuals in the three regions were octaploid, except for some hexaploid or heptaploid individuals found in Hokkaido and Honshu. SNP genotypes of putative octaploid individuals indicated that Honshu populations were diverged from Primorsky and Hokkaido populations. This genetic divergence was relatively small (0.010 &lt; FST &lt; 0.035) but larger than those between Primorsky and Hokkaido (FST &lt; 0.010) and within regions (FST &lt; 0.008). The effective population size in Honshu was smaller than that in Primorsky and Hokkaido. CpDNA (trnL–trnF) sequences found in Honshu were different from those found in Primorsky and Hokkaido. The variations in leaf size and shape were overlapped among the ploidy levels and among the populations. The findings of geographic genetic structure suggest a plausible process that formed the disjunct distributions, which includes the isolation of persistent populations in Honshu and the post-glacial migration from continental northeast Asia to Hokkaido directly or through Sakhalin.</t>
  </si>
  <si>
    <t>This study analyzed the geographic genetic structure and historical disjunctions of Betula dahurica across northeast Asia using SNP and chloroplast DNA data. While it provides insights into past migration and population divergence, it does not report quantitative measurements of contemporary range shifts or temporal changes in distribution</t>
  </si>
  <si>
    <t>T Nagamitsu, K Uchiyama, K Sugai, C Otsu, T Shitara</t>
  </si>
  <si>
    <t>10.22541/au.173319058.88071965/v1</t>
  </si>
  <si>
    <t>accepted, but not printed?</t>
  </si>
  <si>
    <t>E469</t>
  </si>
  <si>
    <t>E0469</t>
  </si>
  <si>
    <t>Primates and climate change: a review of current knowledge</t>
  </si>
  <si>
    <t>Climate change is affecting primate environments in all primate habitat countries. Based on climate predictions, Malagasy, most Asian, and Neotropical primates are facing an increased frequency of extreme precipitation events and cyclones that can decimate whole communities. West and South African primates are facing a reduction in precipitation while East African primates will experience increased rainfall. As relatively long-lived species with short dispersal distances and limited ranges, primates are unlikely to keep up with the pace at which climate change is occurring. It is, however, very difficult to predict how individual populations or species will adapt to climate change because of the complexity of the expected changes and the interaction between climate change and human habitat disturbance. Species’ responses will depend on species-specific traits, socio-ecology, and phenotypic and genetic plasticity, and ultimately on how humans mitigate climate change through policy, population management, and forest management.</t>
  </si>
  <si>
    <t>This chapter is a literature review summarizing current knowledge on how climate change affects primates worldwide. It does not present original empirical data on observed species range shifts or quantitative measures of distribution change.</t>
  </si>
  <si>
    <t>An introduction to primate conservation</t>
  </si>
  <si>
    <t>AH Korstjens, AP Hillyer</t>
  </si>
  <si>
    <t>10.1093/acprof:oso/9780198703389.003.0011</t>
  </si>
  <si>
    <t>E470</t>
  </si>
  <si>
    <t>E0470</t>
  </si>
  <si>
    <t>Inferring historical survivals of climate relicts: the effects of climate changes, geography, and population-specific factors on herbaceous hydrangeas</t>
  </si>
  <si>
    <t>Climate relicts hold considerable importance because they have resulted from numerous historical changes. However, there are major interspecific variations among the ways by which they survived climate changes. Therefore, investigating the factors and timing that affected population demographics can expand our understanding of how climate relicts responded to historical environmental changes. Here, we examined herbaceous hydrangeas of genus Deinanthe in East Asia, which show limited distributions and a remarkable disjunction between Japan and central China. Chloroplast genome and restriction site-associated DNA sequencing revealed that speciation event occurred in the late Miocene (ca. 7–9 Mya) in response to global climate change. Two lineages apparently remained not branched until the middle Quaternary, and afterwards started to diverge to regional population groups. The narrow endemic species in central China showed lower genetic diversity (He = 0.082), as its population size rapidly decreased during the Holocene due to isolation in montane refugia. Insular populations in the three Japanese islands (He = 0.137–0.160) showed a genetic structure that was inconsistent with sea barriers, indicating that it was shaped in the glacial period when its range retreated to coastal refugia on the exposed sea floor. Demographic modelling by stairway-plot analysis reconstructed variable responses of Japanese populations: some experienced glacial bottlenecks in refugial isolation, while post-glacial range expansion seemingly exerted founder effects on other populations. Overall, this study demonstrated the involvement of not just one, but multiple factors, such as the interplay between climate changes, geography, and other population-specific factors, that determine the demographics of climate relicts.</t>
  </si>
  <si>
    <t>The study investigates historical demographic responses and reconstructs past potential distributions of Deinanthe using ecological niche modelling and genetic data.</t>
  </si>
  <si>
    <t>Heredity</t>
  </si>
  <si>
    <t>S Sakaguchi, Y Asaoka, D Takahashi, Y Isagi, R Imai, AJ Nagano, YX Qiu, P Li, R Lu, H Setoguchi</t>
  </si>
  <si>
    <t>10.1038/s41437-020-00396-4</t>
  </si>
  <si>
    <t>E486</t>
  </si>
  <si>
    <t>E0486</t>
  </si>
  <si>
    <t>How the timberline formed: altitudinal changes in stand structure and dynamics around the timberline in central japan</t>
  </si>
  <si>
    <t>Altitudinal timberlines are thought to move upward by global warming, a crucial topic in ecology. Tall tree species (the conifer Abies mariesii and the deciduous broad-leaved Betula ermanii) dominate the sub-alpine zone between 1600 and 2500 m a.s.l., the timberline, on Mount Norikura in central Japan. Dwarf pine Pinus pumila dominates above the timberline to near the summit (3026 m a.s.l.). This study evaluated how the timberline formed on Mount Norikura by examining altitudinal changes in stand structure and dynamics around the timberline. One hundred and twenty-five plots of 10 m × 10 m were established around the timberline (2350–2600 m a.s.l.). Trunk diameter growth rate during 6 years was examined for A. mariesii, B. ermanii and P. pumila. Mortality during this period and mechanical damage scars on the trunks and branches due to strong wind and snow were examined for A. mariesii only. The density, maximum trunk height and diameter of A. mariesii in plots decreased with altitude. The maximum trunk height of B. ermanii decreased with altitude, but density and maximum trunk diameter did not decrease. In contrast, the density of P. pumila abruptly increased from around the timberline. A strong negative correlation was found between the densities of P. pumila and tall tree species, indicating their interspecific competition. Trunk diameter growth rates of A. mariesii and B. ermanii did not decrease with altitude, suggesting that these two tall tree species can grow at the timberline. The ratio of trees with mechanical damage scars increased with altitude for A. mariesii, a tendency more conspicuous for larger trees. The mortality of larger A. mariesii was also greater at higher altitude. Tall tree species may not increase their trunk height and survive around the timberline because of mechanical damage. This study suggests that the altitudinal location of the timberline is mainly affected by mechanical damage due to strong wind and snow rather than by growth limitation due to low temperature. Therefore, the timberline would not move upward even under global warming if these growth and mortality characteristics do not change for a long time.</t>
  </si>
  <si>
    <t>This study provides empirical measurements of altitudinal changes in stand structure, growth, and mortality of tree species around a timberline. It reports spatial patterns across elevation at a point in time and growth dynamics.</t>
  </si>
  <si>
    <t>K Takahashi, T Hirosawa, R Morishima</t>
  </si>
  <si>
    <t>10.1093/aob/mcs043</t>
  </si>
  <si>
    <t>E488</t>
  </si>
  <si>
    <t>E0488</t>
  </si>
  <si>
    <t>Impacts of climate change on crop production, pests and pathogens of wheat and rice</t>
  </si>
  <si>
    <t>Ongoing climate change is expected to have impacts on crops, insect pests, and plant pathogens and poses considerable threats to sustainable food security. Existing reviews have summarized impacts of a changing climate on agriculture, but the majority of these are presented from an ecological point of view, and scant information is available on specific species in agricultural applications. This paper provides an overview of impacts of climate change on two staple crops, wheat and rice. First, the direct effects of climate change on crop growth, yield formation, and geographic distribution of wheat and rice are reviewed. Then, the effects of climate change on pests and pathogens related with wheat and rice, and their interactions with the crops are summarized. Finally, potential management strategies to mitigate the direct impacts of climate change on crops, and the indirect impacts on crops through pests and pathogens are outlined. The present overview aims to aid agriculture practitioners and researchers who are interested in wheat and rice to better understand climate change related impacts on the target species. (c) The Author(s) 2021. Published by Higher Education Press. This is an open access article under the CC BY license (http://creativecommons.org/licenses/by/4.0)</t>
  </si>
  <si>
    <t>Other - Agricultural Ecosystem (Cropland)</t>
  </si>
  <si>
    <t>This is a narrative review summarizing the effects of climate change on wheat and rice production and on associated pests and pathogens. It does not provide original empirical data on observed temporal changes in species’ geographic distributions or range boundaries in response to recent climate change.</t>
  </si>
  <si>
    <t>Frontiers of agricultural science and Engineering</t>
  </si>
  <si>
    <t>BX Wang, AR Hof, CS Ma</t>
  </si>
  <si>
    <t>10.15302/j-fase-2021432</t>
  </si>
  <si>
    <t>E529</t>
  </si>
  <si>
    <t>E0529</t>
  </si>
  <si>
    <t>Evolutionary histories of camellia japonica and camellia rusticana</t>
  </si>
  <si>
    <t>Aim The genus Camellia is widely distributed, primarily in East Asia. Camellia japonica is located at the northern limit of this genus distribution, and elucidating its distribution changes is crucial for understanding the evolution of plants in this region, as well as their relationship with geological history and climate change. Also, the classification of sect. Camellia in Japan has not been clarified. Therefore, the aim of this study is to understand the evolutionary history of Japanese sect. Camellia. Location Japan, Korea, Taiwan, and the coastal area of China Taxon Camella (Theaceae). Methods The genetic population structure was analyzed by SNP data using MIG-seq. The relationship between Japanese sect. Camellia including the related species in China was further inferred from the phylogeny generated by RA x ML, SplitsTree and PCA. Population genetic structure was inferred using a Bayesian clustering method (ADMIXTURE). We then employed approximate Bayesian computation to explore the changes in population, asking which events best explain the phylogeographical signature. Ecological niche modeling was combined with genetic analyses to compare current and past distributions. Results The analyses consistently showed that C. japonica and C. rusticana are distinct, having diverged from each other between approximately 5.4 and 12 million years ago. Furthermore, C. japonica differentiated into four major populations (North, South, Ryukyu-Taiwan, and Continent). Main Conclusion Japanese sect. Camellia underwent speciation during archipelago formation, reflecting its ancient evolutionary history compared with other native Japanese plants. The conventional hypothesis that C. rusticana diverged from C. japonica in snow-rich environments under Quaternary period was rejected. Our results suggest that both species have been independent since ancient times, and that ancestral populations of C. japonica have persisted in northern regions. Furthermore, it is estimated that C. japonica population on the continent experienced a back-dispersal event from southern Japan during the late Pleistocene glaciation.</t>
  </si>
  <si>
    <t>This study focuses on phylogeographic structure, speciation history, and historical persistence of Camellia japonica and C. rusticana using genetic analyses and ecological niche modeling. Although past climatic periods are discussed, the study does not quantify spatial range shifts.</t>
  </si>
  <si>
    <t>Ecology and Evolution</t>
  </si>
  <si>
    <t>H Abe, S Ueno, A Matsuo, SK Hirota…</t>
  </si>
  <si>
    <t>10.22541/au.172612021.14399812/v1</t>
  </si>
  <si>
    <t>E549</t>
  </si>
  <si>
    <t>E0549</t>
  </si>
  <si>
    <t>Environmental and historical determinants of patterns of genetic differentiation in wild soybean (glycine soja sieb. et zucc)</t>
  </si>
  <si>
    <t>Wild soybean, the direct progenitor of cultivated soybean, inhabits a wide distribution range across the mainland of East Asia and the Japanese archipelago. A multidisciplinary approach combining analyses of population genetics based on 20 nuclear microsatellites and one plastid locus were applied to reveal the genetic variation of wild soybean, and the contributions of geographical, environmental factors and historic climatic change on its patterns of genetic differentiation. High genetic diversity and significant genetic differentiation were revealed in wild soybean. Wild soybean was inferred to be limited to southern and central China during the Last Glacial Maximum (LGM) and experienced large-scale post-LGM range expansion into northern East Asia. A substantial northward range shift has been predicted to occur by the 2080s. A stronger effect of isolation by environment (IBE) versus isolation by geographical distance (IBD) was found for genetic differentiation in wild soybean, which suggested that environmental factors were responsible for the adaptive eco-geographical differentiation. This study indicated that IBE and historical climatic change together shaped patterns of genetic variation and differentiation of wild soybean. Different conservation measures should be implemented on different populations according to their adaptive potential to future changes in climate and human-induced environmental changes.</t>
  </si>
  <si>
    <t>Other – Agro-ecosystem / Terrestrial</t>
  </si>
  <si>
    <t>Model-predicted redistribution</t>
  </si>
  <si>
    <t>SL He, YS Wang, DZ Li, TS Yi</t>
  </si>
  <si>
    <t>10.1038/srep22795</t>
  </si>
  <si>
    <t>E569</t>
  </si>
  <si>
    <t>E0569</t>
  </si>
  <si>
    <t>Phylogeography of pterocarya hupehensis reveals the evolutionary patterns of a cenozoic relict tree around the sichuan basin</t>
  </si>
  <si>
    <t>Environmental factors such as mountain tectonic movements and monsoons can enhance genetic differentiation by hindering inter- and intra-specific gene flow. However, the phylogeographic breaks detected within species may differ depending on the different molecular markers used, and biological traits may be a major confounding factor. Pterocarya hupehensis is a vulnerable relict species distributed throughout the Sichuan Basin. Here, we investigated the phylogeographic patterns and evolutionary history of P. hupehensis using chloroplast DNA and restriction site-associated DNA sequencing data from 18 populations around the Sichuan Basin. The 24 chloroplast haplotypes separated into western and eastern lineages at approximately 16.7 Mya, largely coincident with a strengthening of the East Asian monsoon system during the early to middle Miocene. Both cpDNA and nuclear DNA datasets consistently identified distinct western and eastern lineages whose phylogeographic break conformed to the boundary of the Sino-Himalayan and Sino-Japanese forest sub-kingdoms. However, in contrast to the nuclear gene data, the cpDNA data revealed further divergence of the eastern lineage into northern and southern groups along the Yangtze River, a result that likely reflects differences in the extent of pollen vs seed dispersal. During the temperature decline in the penultimate (Riss) glacial period of the Pleistocene epoch, P. hupehensis experienced a genetic bottleneck event, and ecological niche modeling suggests that a subsequent population expansion occurred during the last interglacial period. Our findings not only establish a basis for conservation of this species, but also serve as a case study for the effects of geography and climate change on the evolutionary history of wind-pollinated relict plants.</t>
  </si>
  <si>
    <t>This study focuses on phylogeographic structure and evolutionary history of Pterocarya hupehensis over deep geological timescales using genetic markers and ecological niche modeling. Although past climatic fluctuations are discussed, the study does not quantify spatial shifts in species distribution or range boundaries.</t>
  </si>
  <si>
    <t>Forestry Research</t>
  </si>
  <si>
    <t>ZJ Lu, TR Wang, SS Zheng, HH Meng…</t>
  </si>
  <si>
    <t>10.48130/forres-0024-0005</t>
  </si>
  <si>
    <t>E571</t>
  </si>
  <si>
    <t>E0571</t>
  </si>
  <si>
    <t>TOO HOT TO HANDLE? RANGE EXPANSION AND LIFEHISTORY RESPONSES TO CLIMATE WARMING OF THE SOUTHERN
GREEN STINK BUG NEZARA VIRIDULA (HETEROPTERA:
PENTATOMIDAE)</t>
  </si>
  <si>
    <t>The effect of simulated climate change on Nezara viridula was studied close to the species' northern range limit in Japan. Insects from the same egg masses were reared for 15 months in 10 consecutive series under quasi-natural (i.e. outdoor) conditions and in a transparent incubator, in which climate warming was simulated by adding 2.5 °C to the outdoor temperature. The warming strongly affected all life-history and phenological parameters. In the spring, the simulated warming advanced the timing of postdiapause body colour changes and reproduction. In the early summer, it increased egg production and accelerated nymphal development. In the late summer (the hottest season), the effect of the simulated warming was strongly deleterious: nymphs developed slowly, suffered higher mortality and had difficulties during final moulting; the emerged females were smaller, some exhibited abnormal cuticle, produced fewer eggs and had a decreased life span. In the autumn, the warming accelerated nymphal development, resulted in larger female size, affected the timing of the diapause-associated adult body colour change from green to russet and enhanced preparation for overwintering. Larger females had higher winter survival rate than smaller females. The warming strongly increased survival rate in both size classes and allowed smaller females to reach the same winter survival rate as larger females had under the quasi-natural conditions. The winter survival also differed between the green and dark-coloured females under the quasi-natural, but not under the warming conditions. However, under the warming conditions, green females survived the winter even better than dark-coloured females did under the quasi-natural conditions. The warming also shortened the life span of females from the summer generations and prolonged it in those from the autumn generation. It is concluded that even a moderate temperature increase (+2.5 °C) in the future is likely to have a complex influence upon insects, strongly affecting many of their life-history and phenological parameters.</t>
  </si>
  <si>
    <t>Other – Agricultural / terrestrial insect system</t>
  </si>
  <si>
    <t>This study experimentally examines the effects of simulated climate warming on phenological and life-history traits of Nezara viridula near its northern range limit. While the results provide mechanistic insight into how warming may influence survival, reproduction, and overwintering, the study does not quantify spatial changes in species distribution or range boundaries.</t>
  </si>
  <si>
    <t>Forest Health Technology Enterprise Team</t>
  </si>
  <si>
    <t>DL Musolin, D Tougou, K Fujisaki</t>
  </si>
  <si>
    <t>10.1111/j.1365-2486.2009.01914.x</t>
  </si>
  <si>
    <t>E581</t>
  </si>
  <si>
    <t>E0581</t>
  </si>
  <si>
    <t>Wildlife under climate change, a systematic review of impacts</t>
  </si>
  <si>
    <t>Background
The impact of climate change on wildlife and ecology is extensively described in this scientific literature. The relationship between biodiversity and climate is complex. Studies done in the past have demonstrated that both direct and indirect impacts of climate change on animals can be found. As the atmosphere warms, thermal optimum locations move to high latitudes and high altitudes. The last several years have seen a rise in global precipitation, which has an impact on wildlife.
Objective
The main objective of this research is to assess the corpus of information on how climate change impacts wildlife.
Method
To identify research gaps and document the state of the science regarding the impacts of climate change on wildlife systems, we carried out a systematic literature review. The method of selecting and excluding articles from consideration for the literature review is explained using the PRISMA statement idea. Finally, to close the theoretical gap on the impacts of climate change on wildlife, 56 articles are examined, chosen, and assessed.
Result
The meta-findings indicate that climate change affects wildlife. The most significant effects of climate change on wildlife include metabolic and behavioral changes brought on by heat stress in wildlife, impairment of animal function, changes in water-soluble carbohydrates, disruption of leaching patterns in the land, decline in feeds like herbal production, rangeland, and fodder production, rise in diseases in wildlife, reduction in overall food security, loss of wildlife biodiversity, and negative impacts on species reproduction. Lower mammal populations have contributed to a larger rise in woody cover inside protected areas, whereas increased agricultural production, infrastructure development, and human settlement have contributed to a greater decline in woody cover outside protected areas.
Conclusion
According to the results of the meta-analysis, wildlife all over the world has been profoundly impacted by climate change. If some species die extinct as a result of climate change, species may not typically suffer from it, according to research on how it affects animals. According to them, since tropical regions contain the richest biodiversity, warmer and increased precipitation may be good for the environment.</t>
  </si>
  <si>
    <t>Other (terrestrial/wildlife)</t>
  </si>
  <si>
    <t>This study is a global systematic literature review summarizing documented impacts of climate change on wildlife, including physiological, behavioral, and ecological responses. Although range shifts are mentioned conceptually, the paper does not present original empirical data or quantitative analyses of species distribution changes over time.</t>
  </si>
  <si>
    <t>International Journal of Contemporary Issues in Social Sciences</t>
  </si>
  <si>
    <t>AK Kakar, MH Qurat-ul-ain, M Hassan</t>
  </si>
  <si>
    <t>https://www.researchgate.net/profile/Asma-Kakar/publication/381313792_WILDLIFE_UNDER_CLIMATE_CHANGE_A_SYSTEMATIC_REVIEW_OF_IMPACTS/links/66686b8dde777205a325325d/WILDLIFE-UNDER-CLIMATE-CHANGE-A-SYSTEMATIC-REVIEW-OF-IMPACTS.pdf</t>
  </si>
  <si>
    <t>E593</t>
  </si>
  <si>
    <t>E0593</t>
  </si>
  <si>
    <t>Possible northern persistence of siebold's beech, fagus crenata, at its northernmost distribution limit on an island in japan sea: okushiri island, hokkaido</t>
  </si>
  <si>
    <t>Siebold’s beech, Fagus crenata, is widely distributed across the Japanese Archipelago and islands in Japan Sea. Similar to the northern limit of the geographical distribution of F. crenata on the mainland of Hokkaido, the northern limit of the distribution of F. crenata on islands in the Japan Sea is observed on Okushiri Island (ca 42°N). To understand the genetic relationships of F. crenata on Okushiri Island, we examined chloroplast (cp) DNA haplotypes and 11 nuclear microsatellite (SSR) loci among 1,838 individuals from 44 populations from Okushiri Island, mainland Hokkaido, and the northern part of the Tohoku region on Honshu Island. We identified 2 cpDNA haplotypes, which represent not only populations on the Japan Sea coast but also those on the Pacific coast and this suggested the Okushiri Island populations might not be formed by single colonization. Genetic diversity of the Okushiri Island populations of nuclear SSR was not lower than the mainland and the STRUCTURE analysis revealed the Okushiri Island individuals were admixed between Hokkaido and Tohoku clusters. Approximate Bayesian computation inferred that divergence between Tohoku and Hokkaido, and admixture between two populations which generated Okushiri populations occurred before the last glacial maximum (LGM), that is, 7,890 (95% hyper probability density (HPD): 3,420 – 9,910) and 3,870 (95% HPD: 431– 8,540) generations ago, respectively. These inferences were well supported by a geological history which suggested an isolation of Okushiri Island from Hokkaido started prior to the Middle Pleistocene. We discuss the possible persistence of F. crenata during the last glacial maximum on northern islands in the Japan Sea such as Okushiri Island.</t>
  </si>
  <si>
    <t>This study focuses on the phylogeographic history, genetic structure, and possible glacial persistence of Fagus crenata at its northern distribution limit using chloroplast DNA and nuclear microsatellites. It does not quantify or analyze temporal changes in species distribution, range expansion or contraction.</t>
  </si>
  <si>
    <t>Frontiers in Plant Science</t>
  </si>
  <si>
    <t>K Kitamura, K Namikawa, Y Tsuda, M Kobayashi, T Matsui</t>
  </si>
  <si>
    <t>10.3389/fpls.2022.990927</t>
  </si>
  <si>
    <t>E594</t>
  </si>
  <si>
    <t>E0594</t>
  </si>
  <si>
    <t>Northward range expansion by nezara viridula (hemiptera: pentatomidae) in shikoku and chugoku districts, japan, possibly due to global warming</t>
  </si>
  <si>
    <t xml:space="preserve">Field surveys and light trap catches of Nezara viridula and N. antennata (Hemiptera: Pentatomidae) in Shikoku and Chugoku Districts, Japan showed that N. viridula is now distributed along the northern coastline of Shikoku District, and in Yamaguchi Prefecture, and along the northern coastline of Shimane Prefecture, south of Izumo, Chugoku District. The present data together with previous reports suggest that the northward range expansion of N. viridula is possibly due to global warming because the monthly mean temperature for January in newly invaded areas has ex- ceeded 5°C in recent years, for example, since 1986 in Fukuoka, below which the winter mortality of N. viridula adults becomes higher. Around the northern limit of N. viridula in Shimane Prefecture, it was not found in April–Au- gust 2008 because the monthly mean temperature for January 2008 fell below 5°C, below which the winter mortality of N. viridula becomes higher. Thus, the northern limit retreated depending on winter temperature. We confirmed the absence of N. viridula from 1979 until August 2008 in Izumo, Shimane Prefecture, and in 2007–2008 in Tottori Pre- fecture. Most areas along the southern seacoast in Shikoku District were occupied only by N. viridula, suggesting that it has replaced N. antennata by interspecific mating. In the Chugoku District, no area was occupied only by N. viridula, but it was more abundant than N. antennata in southern Yamaguchi Prefecture, indicating that N. viridula is now replacing N. antennata in that area.
</t>
  </si>
  <si>
    <t>Other – Terrestrial agricultural and coastal lowland ecosystems</t>
  </si>
  <si>
    <t>Applied Entomology and Zoology</t>
  </si>
  <si>
    <t>J Yukawa, K Kiritani, T Kawasawa…</t>
  </si>
  <si>
    <t>10.1303/aez.2009.429</t>
  </si>
  <si>
    <t>E604</t>
  </si>
  <si>
    <t>E0604</t>
  </si>
  <si>
    <t>A disjunctive marginal edge of evergreen broad-leaved oak (quercus gilva) in east asia: the high genetic distinctiveness and unusual diversity of jeju …</t>
  </si>
  <si>
    <t>Jeju Island is located at a marginal edge of the distributional range of East Asian evergreen broad-leaved forests. The low genetic diversity of such edge populations is predicted to have resulted from genetic drift and reduced gene flow when compared to core populations. To test this hypothesis, we examined the levels of genetic diversity of marginal-edge populations of Quercus gilva, restricted to a few habitats on Jeju Island, and compared them with the southern Kyushu populations. We also evaluated their evolutionary potential and conservation value. The genetic diversity and structure were analyzed using 40 polymorphic microsatellite markers developed in this study. Ecological Niche Modeling (ENM) has been employed to develop our insights, which can be inferred from historical distribution changes. Contrary to our expectations, we detected a similar level of genetic diversity in the Jeju populations, comparable to that of the southern Kyushu populations, which have been regarded as long-term glacial refugia with a high genetic variability of East Asian evergreen trees. We found no signatures of recent bottlenecks in the Jeju populations. The results of STRUCTURE, neighbor-joining phylogeny, and Principal Coordinate Analysis (PCoA) with a significant barrier clearly demonstrated that the Jeju and Kyushu regions are genetically distinct. However, ENM showed that the probability value for the distribution of the trees on Jeju Island during the Last Glacial Maximum (LGM) converge was zero. In consideration of these results, we hypothesize that independent massive postglacial colonization from a separate large genetic source, other than Kyushu, could have led to the current genetic diversity of Jeju Island. Therefore, we suggest that the Jeju populations deserve to be separately managed and designated as a level of management unit (MU). These findings improve our understanding of the paleovegetation of East Asian evergreen forests, and the microevolution of oaks.</t>
  </si>
  <si>
    <t>This study focuses on genetic diversity, population structure, and postglacial colonization history of Quercus gilva using microsatellite markers and ecological niche modelling. Although ENM is employed to infer historical habitat suitability during the Last Glacial Maximum, the paper does not provide empirical distribution data or quantitative measurements of changes in species range boundaries.</t>
  </si>
  <si>
    <t>Genes</t>
  </si>
  <si>
    <t>EK Han, WB Cho, JS Park, IS Choi, M Kwak, BY Kim…</t>
  </si>
  <si>
    <t>10.3390/genes11101114</t>
  </si>
  <si>
    <t>E608</t>
  </si>
  <si>
    <t>E0608</t>
  </si>
  <si>
    <t>The impacts of climate change on the wintering distribution of an endangered migratory bird</t>
  </si>
  <si>
    <t>There is now ample evidence of the effects of anthropogenic climate change on the distribution and abundance of species. The black-faced spoonbill (Platalea minor) is an endangered migratory species and endemic to East Asia. Using a maximum entropy approach, we predicted the potential wintering distribution for spoonbills and modeled the effects of future climate change. Elevation, human influence index and precipitation during the coldest quarter contributed most to model development. Five regions, including western Taiwan, scattered locations from eastern coastal to central mainland China, coastal areas surrounding the South China Sea, northeastern coastal areas of Vietnam and sites along the coast of Japan, were found to have a high probability of presence and showed good agreement with historical records. Assuming no limits to the spread of this species, the wintering range is predicted to increase somewhat under a changing climate. However, three currently highly suitable regions (northeastern Vietnam, Taiwan and coastal areas surrounding the South China Sea) may face strong reductions in range by 2080. We also found that the center of the predicted range of spoonbills will undergo a latitudinal shift northwards by as much as 240, 450, and 600 km by 2020, 2050 and 2080, respectively. Our findings suggest that species distribution modeling can inform the current and future management of the black-faced spoonbill throughout Asia. It is clear that a strong international strategy is needed to conserve spoonbill populations under a changing climate.</t>
  </si>
  <si>
    <t>Other – Coastal wetland ecosystems</t>
  </si>
  <si>
    <t>Oecologia</t>
  </si>
  <si>
    <t>J Hu, H Hu, Z Jiang</t>
  </si>
  <si>
    <t>10.1007/s00442-010-1732-z</t>
  </si>
  <si>
    <t>E617</t>
  </si>
  <si>
    <t>E0617</t>
  </si>
  <si>
    <t>Chasing catch: climate-driven distribution and abundance of pacific bluefin tuna and japanese anchovy</t>
  </si>
  <si>
    <t>Climate change impacts are projected to shift the distribution and abundance of global fisheries, affecting revenues and livelihoods worldwide (Barange et al., 2018; Lam et al., 2016). The creation of climate-resilient fisheries requires knowledge of how culturally and economically valuable species will be impacted by rising sea surface temperatures, ocean deoxygenation, and climatic variability. Two Western Pacific fisheries, the Pacific bluefin tuna (PBF; Thunnus orientalis) and Japanese anchovy (JA; Engraulis japonicus), may be particularly vulnerable to the impacts of climate change due to overfishing, sub-tropical spawning grounds, and declining prey availability (FAO, 2020; ISC, 2020). Chasing catch may become the new reality for commercial fleets around the world as PBF and JA inhabit new waters away from historic fishing grounds. In order to promote sustainable management of major global fisheries, policymakers must have the best tools and information available for how climate change will affect fisheries distribution and abundance through the 21st century.
This study is aimed at improving the scientific basis for creating fisheries that are resilient to climate change by using climate change projections, species-specific life history traits, and ecological information to project potential fish stock distribution in response to changing coastal and oceanic conditions. Current projections focus on the use of suitable thermal habitat as a proxy for future species distribution and abundance (Morley et al., 2018). The aim of this study is to improve on these projections by evaluating the potential effects of changes in ocean mixing, nutrients, and other factors in addition to temperature as well as by incorporating information on how the target species (PBF and JA) are likely to respond to these changes using life history characteristics. 
Based on a decision tree provided by the Environmental Defense Fund, climate change is expected to impact every life stage of PBF and JA and centered around changes in sea surface temperature, ocean deoxygenation, and climatic variability. Future abundance of both species’ hinges on the survival of larval stages, recruitment success, and conservation measures to prevent the depletion of young age classes. Northward shifts in distribution are anticipated for both species into the next century, raising concerns about future international management. The entrance of new players into the PBF and JA fisheries may require international agreements based on the shift in distribution of each stock. International cooperation and adaptive management measures must be adopted by fisheries management entities to maintain productive fisheries that continue to generate social and economic benefits associated with PBF and JA.</t>
  </si>
  <si>
    <t>This study uses climate projections to evaluate potential shifts in distribution and abundance of Pacific bluefin tuna and Japanese anchovy. This is a projection-based climate-fisheries assessment.</t>
  </si>
  <si>
    <t>N/a</t>
  </si>
  <si>
    <t>T Loughran</t>
  </si>
  <si>
    <t>https://escholarship.org/uc/item/7dv3j3zw</t>
  </si>
  <si>
    <t>E618</t>
  </si>
  <si>
    <t>E0618</t>
  </si>
  <si>
    <t>Circular genetic structure of the abies nephrolepis species complex shaped by the circular landform of northeast asia</t>
  </si>
  <si>
    <t>Aim Pinaceae have been noted for their tendency towards reticulation as a result of interspecific hybridization. Here, we demonstrated the phylogeographic dynamics of the native Northeast Asian sub‐alpine conifer, Abies nephrolepis species complex (ANSC), evolving in circular overlaps along the Northeast Asian landform, which functions as a corridor with the sea, thus acting as a geographic barrier. Location Northeast Asia: the Korean Peninsula, Japanese Archipelago, Russian Far East and northeastern China. Taxon Abies nephrolepis species complex (Family Pinaceae, Genus Abies, Section Balsamea, Abies nephrolepis, A. koreana, A. veitchii and A. sachalinensis). Methods A total of 728 individuals from 38 ANSC populations were analysed using multiplexed inter‐simple sequence repeat genotyping by sequencing to capture variations in biparental nuclear genomes. Eight mitochondrial regions and eight chloroplast regions of each individual were sequenced using the MiSeq platform and Sanger sequencing. Species distribution models were generated. Results Bayesian clustering with 507 nuclear single nucleotide polymorphisms and the discrepancy between cytoplasmic and nuclear genome lineages implied contemporary and ancient connections between neighbouring species in the form of circular overlap. This genetic connectivity was supported by principal component analysis. Strong correlations between genetic distance and geographic distance were observed, suggesting that gene flow occurs through a continuous chain around the sea. We also found that gene flow direction and intensity changed over time, with support from palaeodistribution modelling. Conclusion Past hybridization events were captured in cytoplasmic genomes, generating heterogeneity across maternal ancestries. This intensive phylogeographic study demonstrates speciation with incomplete reproductive isolation (continuous gene flow) among neighbouring species with an alteration of the direction and intensity of gene flow due to climate change. The divergence of ANSC due to repeated isolation and reconnection caused by heterogenous physiological environments and climate fluctuation provides a model to solve evolutionary scenarios for reticulate evolution in Pinaceae and other plants.</t>
  </si>
  <si>
    <t>This study includes spatial occurrence data and species distribution models, these data are used to infer phylogeographic structure, historical connectivity, and palaeohabitat suitability.</t>
  </si>
  <si>
    <t>Journal of Biogeography</t>
  </si>
  <si>
    <t>M Kwak, K Nakamura, Q Xiang, J Wen…</t>
  </si>
  <si>
    <t>10.1111/jbi.14841</t>
  </si>
  <si>
    <t>E619</t>
  </si>
  <si>
    <t>E0619</t>
  </si>
  <si>
    <t>Responses of insects to the current climate changes: from physiology and behavior to range shifts</t>
  </si>
  <si>
    <t xml:space="preserve">Climate change (first of all the rise in temperature) is currently considered one of the most serious global challenges facing mankind. Here we review the diversity of insect responses to the current climate warming, with particular focus on true bugs (Heteroptera). Insects as ectotherms are bound to respond to the temperature change, and different species respond differently depending on their specific physiological and ecological traits, seasonal cycle, trophic relations, etc. Insect responses to climate warming can be divided into six categories: changes in (1) ranges, (2) abundance, (3) phenology, (4) voltinism, (5) morphology, physiology, and behavior, and (6) relationships with other species and in the structure of communities. Changes in ranges and phenology are easier to notice and record than other responses. Range shifts have been reported more often in Lepidoptera and Odonata than in other insect orders. We briefly outline the history and eco-physiological background of the recent range limit changes in the Southern green stink bug Nezara viridula (Heteroptera, Pentatomidae) in central Japan. Range expansion in individual species can lead to enrichment of local faunas, especially at high latitudes. Phenological changes include not only advances in development in spring but also shifts in phenology later in the season. The phenophases related to the end of activity usually shift to later dates, thus prolonging the period of active development. This may have both positive and negative consequences for the species and populations. As with any other response, the tendencies in phenological changes may vary among species and climatic zones. The proven cases of change in voltinism are rare, but such examples do exist. Application of models based on thermal parameters of development suggests that a rise in temperature by 2°C will result in an increased number of annual generations in many species from different arthropod taxa (up to three or four additional generations in Thysanoptera, Aphidoidea, and Acarina). The warming-mediated changes in physiology, morphology, or behavior are difficult to detect and prove, first of all because of the absence of reliable comparative data. Nevertheless, there are examples of changes in photoperiodic responses of diapause induction and behavioral responses related to search of shelters for summer diapause (aestivation). Since (1) individual species do not exist in isolation and (2) the direction and magnitude of responses even to the same environmental changes vary between species, it may be expected that in many cases the current stable relationships between species will be affected. Thus, unequal range shifts in insects and their host plants may disrupt their trophic interactions near the species’ range boundaries. Studies of responses to climate warming in more than one interrelated species or in entire communities are extremely rare. The loss of synchronism in seasonal development of community members may indicate inability of the higher trophic levels to adapt fully to climate warming or an attempt of the lower trophic level to escape from the pressure of the higher trophic levels. It is generally supposed that many insect species in the Temperate Climate Zone will benefit in some way from the current climate warming. However, there is some ex-perimental evidence of an opposite or at least much more complex response; the influence of warming might be deleterious for some species or populations. It is suggested that species or populations from the cold or temperate climate have sufficient phenotypic plasticity to survive under the conditions of climate warming, whereas species and populations which already suffer from stress under extreme seasonal temperatures in warmer regions may have a limited “maneuver space” since the current temperatures are close to their upper thermal limits. Without genetic changes, even moderate warming will put these species or populations under serious physiological stress. The accumulated data suggest that responses of insects and the entire biota to climate warming will be complex and will vary depending on the rate of warming and ecological peculiarities of species and regions. Physiological responses will vary in their nature, direction, and magnitude even within one species or population, and especially between seasons. The responses will also differ in different seasons. For example, warming may negatively affect nymphal development during the hot season but at the same time accelerate growth and development during the cold season and/or ensure milder and more favorable overwintering conditions for adults. All these factors will affect population dynamics of particular species and relationships among the members of ecosystems. We should keep in mind that (1) not only selected insect species but almost all the species will be affected, (2) temperature is not the only component of the climatic system that is changing, and (3) responses will be different in different seasons. Host plants, phytophagous insects, their competitors, symbionts, predators, parasites, and pathogens will not only respond separately to climate changes; individual responses will further affect the responses of other species, thus making reliable prediction extremely complicated. Responses are expected to (1) be species- or population-specific, (2) concern basically all the aspects of organism/species biology and ecology (individual physiology, population structure, abundance, local adaptations, phenology, voltinism, and distribution), and (3) occur at scales ranging from an undetectable cellular level to major distribution range shifts or regional extinctions. The scale of insect responses will depend on the extent and rate of climate warming. Slight to moder-ate warming may cause responses only in a limited number of species with more flexible life cycles, whereas a substantial increase in temperature may affect a greater number of different species and ecological groups. </t>
  </si>
  <si>
    <t>Other – Terrestrial temperate ecosystems (multiple habitats, including agricultural and semi-natural systems)</t>
  </si>
  <si>
    <t>This study is a narrative review that summarizes previously published evidence of insect responses to climate warming.</t>
  </si>
  <si>
    <t>Entomological review</t>
  </si>
  <si>
    <t>DL Musolin, AK Saulich</t>
  </si>
  <si>
    <t>10.1134/s0013873812070019</t>
  </si>
  <si>
    <t>E620</t>
  </si>
  <si>
    <t>E0620</t>
  </si>
  <si>
    <t>Changes in migration, carry-over effects, and migratory connectivity</t>
  </si>
  <si>
    <t>Studies of the timing (phenology) of bird migration provided some of the first evidence for the effects of climate change on organisms. Since the rate of climate change is uneven across the globe, with northern latitudes experiencing faster warming trends than tropical areas, animals moving across latitudes are subject to diverging trends of climate change at different stages of their annual life-cycle, and, consequently, they can become mistimed with the local ecological conditions, with potentially negative effects on population size. This chapter reviews the modifications induced by climate change in different migration traits, like the timing of migration events, the distribution of organisms, and the direction and the speed of movements. It also considers the effects of ecological carry-over effects and migratory connectivity on the response of birds to climate change.</t>
  </si>
  <si>
    <t>Haruka</t>
  </si>
  <si>
    <t>Text Ch.8.2.3</t>
  </si>
  <si>
    <t>This study addresses the migration of birds that travel long distances on a global scale</t>
  </si>
  <si>
    <t>Effects of Climate Change on Birds</t>
  </si>
  <si>
    <t>R Ambrosini, A Romano, N Saino</t>
  </si>
  <si>
    <t>10.1093/oso/9780198824268.003.0008</t>
  </si>
  <si>
    <t>E621</t>
  </si>
  <si>
    <t>E0621</t>
  </si>
  <si>
    <t>“Land emergence” and “elevation shift” affect diversification: a new perspective toward understanding the high species diversity of terrestrial animals in japan</t>
  </si>
  <si>
    <t>Animal species in Japan are characterized by a high degree of endemism. Recent phylogeographic studies have revealed interesting and unexpected patterns of diversification in the islands adjacent to the main Japanese islands (Hokkaido, Honshu, Shikoku, and Kyushu) and the within-island diversification in the main islands. In this chapter, I propose two potential models to explain such diversification: ‘land emergence’ effects and ‘elevation shift’ effects, based on changes in animal distribution in response to climate or habitat alteration during the repeated glaciation and post-glaciation periods in the Pleistocene era. In the land emergence effect, population expansion and contraction in response to land emergence and disappearance contributed to the dynamic changes in morphological and genetic characters in the four main islands and their adjacent offshore islands. In the elevation shift effect, ‘cryptic barriers’ and ‘cryptic corridors’ were formed through elevation shifts in response to climatic changes in the past. The effect also contributed to the formation of diversification patterns among the low elevation species. For further understanding of diversification of Japanese animals, both land emergence and elevation shift effects should be evaluated for each species, with careful consideration of the ‘connectivity’ of animal dispersal.</t>
  </si>
  <si>
    <t xml:space="preserve"> text, Figure1.4,Figure 1.7</t>
  </si>
  <si>
    <t>Potential distribution by glacial period and altitude 氷期・標高による潜在分布</t>
  </si>
  <si>
    <t>E623</t>
  </si>
  <si>
    <t>E0623</t>
  </si>
  <si>
    <t>A decade of climate change and tourism research in tanzania: where are we?</t>
  </si>
  <si>
    <t>Tourism is highly vulnerable to climate change impacts, yet many countries in the global South have the lowest capacity to adapt likely due to inadequate informed research. Given the urgency of adapting tourism to climate change, this study brings to the fore the state-of-the-art on climate change and tourism research in Tanzania through a review of the literature published between 2014 and 2023, using Preferred Reporting Items for Systematic Reviews and Meta Analyses (PRISMA) statement 2020. The study is the first to comprehensively compile unsurpassed scholarly work on climate change and tourism covering the period between IPCC-AR5 and AR6. The assessment identified 85 publications, of which 16 addressed climate change and tourism. Of the 16 articles, 78 percent assessed impacts, 11 percent adaptations and 11 mitigations. The study exemplifies inadequacies in research on climate change and tourism linkages, builds a solid ground for research, and informs policymakers about the fate of tourism development in a data scarce situation. With the vast land devoted exclusively to conservation and tourism, and numerous higher education institutions committed to research and consultancy, the assessment demonstrates that Tanzania's understanding of tourism in the face of climate change is insufficient. More adaptation and mitigation research are, therefore, pertinent.</t>
  </si>
  <si>
    <t>Tanzania's tourism industry</t>
  </si>
  <si>
    <t>Tanzania journal of forestry and nature conservation</t>
  </si>
  <si>
    <t>H Kilungu</t>
  </si>
  <si>
    <t>https://www.ajol.info/index.php/tjfnc/article/view/243358</t>
  </si>
  <si>
    <t>E624</t>
  </si>
  <si>
    <t>E0624</t>
  </si>
  <si>
    <t>Chloroplast genome-based genetic resources for japan's threatened subalpine forests via genome skimming</t>
  </si>
  <si>
    <t>The Japanese subalpine zone is dominated by a distinct and ecologically important conifer rich forest biome, subalpine coniferous forests, that are an outlier of the extensive boreal forests of Eurasia. While being relatively intact compared to other forest biomes in Japan, subalpine coniferous forests are under significant threat from deer browsing, global warming and small populations size effects. However, there is a severe lack of genetic resources available for the study of this biome’s major constituent plant species. This study aims to develop chloroplast genome-based genetic resources for 12 widespread subalpine tree and shrub species via genome skimming of whole genomic DNA using short reads (100-150 bp in length). For 10 species, whole chloroplast genomes were assembled via de novo-based methods from 4-10 individuals per species sampled from across their ranges in Japan and, for non-Japanese endemic species, elsewhere in northeast Asia. A total of 566 single nucleotide polymorphisms for Japanese samples and 768 for all samples (varying from 2 to 202 per species) were identified which were distributed in geographically restricted lineages in most species. In addition, between 9 to 58 polymorphic simple sequence repeat regions were identified per species. For two Ericaceae species (Rhododendron brachycarpum and Vaccinium vitis-idaea) characterized by large chloroplast genomes, de novo assembly failed, but single nucleotide polymorphisms could be identified using reference mapping. This data will be useful for genetic studies of the taxonomic relationship of populations within Japan and to other parts of northeast Asia, investigating phylogeographic patterns within species, conservation genetics and has potential application for studies of environmental and ancient DNA.</t>
  </si>
  <si>
    <t>Phylogeographic analysis from single-point sampling only, preprint</t>
  </si>
  <si>
    <t>Biorxiv</t>
  </si>
  <si>
    <t>JRP Worth, S Kikuchi, S Kanetani, D Takahashi…</t>
  </si>
  <si>
    <t>10.1101/2023.12.03.569577</t>
  </si>
  <si>
    <t>E629</t>
  </si>
  <si>
    <t>E0629</t>
  </si>
  <si>
    <t>Phytosociology offagus hayatae forests in taiwan</t>
  </si>
  <si>
    <t>We aimed to clarify the floristic composition and phytosociological characteristics of beech (Fagus hayatae) forests in Taiwan. An attempt was also made to compare the flora of theF. hayatae forest and adjacent evergreen forests and/or Japanese beech (F. crenata) forests using information from previous phytosociological studies.F. hayatae forests are confined to a small part of north-eastern Taiwan. Thus, sampling sites were designed to cover all the knownF. hayatae forests. A total of 23 relevés were sampled and 163 species were recorded. The number of common species betweenF. hayatae forests and other forest ecosystems such as lower evergreen forests and Japanese forests were compared. Adjacent evergreen, broad-leaved forests in Taiwan consist of 29 common species withF. hayatae forests, while 57 component species ofF. hayatae forest were found common with the Japanese forests. A vegetation table was developed and one association (Yushanio-Fagetum hayatae Suzuki T. 1954, ex Hukusimaet al. 2004), with two subassociations and four variants were identified. In addition, a higher phytosociological unit was defined, in which the alliance Fagion hayatae Suzuki T. ex Hukusimaet al., the order Fagetalia hayatae nov.; and the class Fagetea crenatae Miyawaki, Ohba et Murase, 1964 were identified and/or proposed.F. hayatae forests in Taiwan distribute mainly on the summit and ridge part of the north-eastern mountains and were considered relict forest.</t>
  </si>
  <si>
    <t>Comparison of vegetation between Taiwan and Japan</t>
  </si>
  <si>
    <t>Rendiconti lincei</t>
  </si>
  <si>
    <t>T Hukusima, SY Lu, T Matsui, T Nishio, CL Liu…</t>
  </si>
  <si>
    <t>10.1007/bf02904764</t>
  </si>
  <si>
    <t>E636</t>
  </si>
  <si>
    <t>E0636</t>
  </si>
  <si>
    <t>High-impact invasive plants expanding into mid-atlantic states: identifying priority range-shifting species for monitoring in light of climate change</t>
  </si>
  <si>
    <t>One way that climate change is projected to affect invasive plant management is by shifting the ranges of invasive plants. In some regions, hundreds of new, potentially invasive species could establish in coming decades. These species are prime candidates for early detection and rapid response. However, with limited resources, it is unlikely that invasive plant managers will be able to monitor and treat this large number of novel species. Determining which species are likely to have the greatest impacts could inform further risk assessment and mitigate the greatest amount of potential damage. Here, we used the Environmental Impact Classification for Alien Taxa (EICAT) protocol to evaluate the potential impacts of 104 invasive plant species that are projected to establish in Delaware, Kentucky, Maryland, New Jersey, Ohio, Pennsylvania, Virginia, and/or West Virginia by mid-century with climate change. These species were identified using the Invasive Range Expanders Listing Tool to predict which invasive species are likely to shift their range into the target state by mid-century. We used Web of Science to search for studies on each species involving impacts to ecological or socio-economic sectors. We scored ecological impacts on a scale of 1 (‘minimal concern’) to 4 (‘major concern’) and socio-economic impacts as present or not present. We evaluated 674 papers and categorized the species into these categories: 32 high-impact species, 20 moderate-impact species, and 13 minor or minimal-impact species. Two of the 32 high-impact species ( Ehrharta erecta Lam. and Tamarix aphylla (L.) Karst.) pose a risk to all eight Mid-Atlantic states. There were also 46 species that pose a risk to socio-economic sectors, including agriculture, the economy, and human health. 24 species were listed as data-deficient (no data could be found on them). This study provides a comprehensive review of reported impacts of range-shifting invasive plants in the Mid-Atlantic.</t>
  </si>
  <si>
    <t>Distribution of invasive plants along the central East Coast of the United States</t>
  </si>
  <si>
    <t>Invasive plant science and management</t>
  </si>
  <si>
    <t>JD Salva, BA Bradley</t>
  </si>
  <si>
    <t>10.1017/inp.2023.24</t>
  </si>
  <si>
    <t>E644</t>
  </si>
  <si>
    <t>E0644</t>
  </si>
  <si>
    <t>Scale‐dependent influences of environmental, historical, and spatial processes on taxonomic and functional beta diversity of japanese bat assemblages</t>
  </si>
  <si>
    <t>This study investigated the relative influences of environmental, spatial, and historical factors, including the island-specific history of land connectivity, on bat assemblages in the Japanese Archipelago. We collected bat distribution data from 1408 studies and assigned them to Japan's First Standard Grid (approximately 6400 km2). Japanese bat assemblages were analyzed at two scales: the entire Japanese Archipelago comprised 16 islands and exclusively the four main islands. At first, we calculated taxonomic and functional total beta diversity (βtotal) by Jaccard pairwise dissimilarity and then divided this into turnover (βrepl) and richness-difference (βrich) components. We conducted hierarchical clustering of taxonomic beta diversity to examine the influence of the two representative sea straits, Tsugaru and Tokara, which are considered biogeographical borders. Variation partitioning was conducted to evaluate the relative effects of the three factors on the beta diversity. Clustering revealed that the Tokara Strait bordered the two major clades; however, the Tsugaru Strait did not act as a biogeographical border for bats. In the variation partitioning, shared fraction between spatial and historical factors significantly explained taxonomic and functional βtotal and taxonomic βrepl at the entire archipelago scale, but not at the four main islands scale extending only Tsugaru Strait but not Tokara Strait. Pure environmental factors significantly explained functional βtotal at both scales and taxonomic βtotal only at the four main islands scale. These results suggest that spatial and historical factors are more pronounced in biogeographical borders, primarily structuring assemblage composition at the entire archipelago scale, especially in taxonomic dimension. However, current environmental factors primarily shape the assemblage composition of Japanese bats at the main island scale. The difference in results between the two scales highlights that the primary processes governing assemblages of both dimensions depend on the quality of the dispersal barriers between terrestrial and aquatic barriers for bats.</t>
  </si>
  <si>
    <t>This study is based on the assumption that bats' distribution areas have not shifted during the study period.</t>
  </si>
  <si>
    <t>Ecology and evolution</t>
  </si>
  <si>
    <t>T Maki, N Sannomiya, T Hirao, D Fukui</t>
  </si>
  <si>
    <t>10.1002/ece3.11277</t>
  </si>
  <si>
    <t>E656</t>
  </si>
  <si>
    <t>E0656</t>
  </si>
  <si>
    <t>Squirrels on islands: the effect of a 'laissez-faire'approach from governments and their responsible entities on the marginalization and extinction in extremely …</t>
  </si>
  <si>
    <t>Squirrels live on land, and like the forest habitats, but land is often fragmented and surrounded by water. Many squirrel species are endemic to very small to mid-sized islands (e.g. in Indonesia47, Malaysia &amp; Malaysian Peninsula30, Brunei19, Philippines13, Japan3, Sri Lanka2, Vancouver Island1 - exponential numbers indicate the number of endemic squirrel species on the corresponding island/island group). These islands are often isolated and extremely scattered and present an active conservation threat for several dozens of squirrel species. It is a specific textbook example of biogeography. Additionally, many squirrels are highly restricted to these habitats, as they cannot expand/shift their habitat because it is surrounded by water. This can have severe influences on the future of these animals, and squirrels, inhabiting such areas with the rising sea level and other climatic changes (described in Chap. 12). Such highly restricted habitats are therefore an enormous threat for endangered squirrel species and are considered in conservation as “high-risk regions”. This situation was never prioritized but calls for increased conservation efforts to avoid species extinction caused by the ‘laissez-faire’ approach from governments and their responsible entities for their entrusted entities they have a mandate for (as seen in Chaps. 11 &amp; 13). Here we present and discuss some evidence and suggest improvements (using well-working examples from other biotic species) for a wider future conservation success. In this study, we also take a closer look at the global SDMs previously created for species endemic to island habitats, and additionally, perform SDFs for those species, to forecast their fate and population ranges for the year 2100.</t>
  </si>
  <si>
    <t>This study covers the entire Southeast Asia</t>
  </si>
  <si>
    <t>Sustainable Squirrel Conservation: A Modern Reassessment of Family Sciuridae</t>
  </si>
  <si>
    <t>M Steiner, F Huettmann</t>
  </si>
  <si>
    <t>10.1007/978-3-031-23547-4_7</t>
  </si>
  <si>
    <t>E662</t>
  </si>
  <si>
    <t>E0662</t>
  </si>
  <si>
    <t>East asian origin of the widespread alpine snow‐bed herb, primula cuneifolia (primulaceae), in the northern pacific region</t>
  </si>
  <si>
    <t>Aim
The evolutionary importance of southern mountain ranges has been noted for alpine as well as arctic–alpine plants. However, it remains unclear whether these isolated marginal populations of cold-adapted species have contributed to the establishment of their current widespread distribution. We aim to explore the molecular evidence for the recent northward migration of alpine snow-bed species in the northern Pacific region.
Location
Japanese Archipelago, Kamchatka Peninsula, Alaska.
Taxon
Primula cuneifolia Ledeb., the wedgeleaf primrose, distributed in high mountains across the northern Pacific region and its sister species, Primula nipponica Yatabe, which is endemic to northern Japan.
Methods
The phylogenetic relationships and genetic structure of P. cuneifolia and its sister species were estimated using multiple loci from genotyping by random amplicon sequencing-direct (GRAS-Di) analyses. The temporal framework of genetic divergence was estimated using the isolation-with-migration model. The post-glacial range shift was inferred using approximate Bayesian computation and ecological niche modelling.
Results
Phylogenetic analyses revealed that P. cuneifolia diverged into four clades, among which the southernmost clade in Japan diverged earlier than the northern clades. The Japanese clade likely diverged during the last glacial period, followed by further post-glacial divergence of clades in the Kamchatka Peninsula and Alaska.
Main conclusion
Our study demonstrated that P. cuneifolia originated in Japan and spread northward into the northern Pacific region during and after the last glacial period. This finding provides the first evidence suggesting that population persistence and genetic divergence as well as speciation in the less glaciated mountains in Japan play important roles in the diversity and distribution of alpine plants in the northern Pacific region.</t>
  </si>
  <si>
    <t>Figure 4</t>
  </si>
  <si>
    <t>Ice Age and Present</t>
  </si>
  <si>
    <t>H Ikeda, V Yakubov, V Barkalov, K Sato…</t>
  </si>
  <si>
    <t>10.1111/jbi.13918</t>
  </si>
  <si>
    <t>E664</t>
  </si>
  <si>
    <t>E0664</t>
  </si>
  <si>
    <t>The tropicalization of temperate marine ecosystems</t>
  </si>
  <si>
    <t>text Chapter3 (a)</t>
  </si>
  <si>
    <t>There seems to be information about the shift in the supplementary and the reference literature. The supplementary is not found on the site.</t>
  </si>
  <si>
    <t>E667</t>
  </si>
  <si>
    <t>E0667</t>
  </si>
  <si>
    <t>Insects as indicators of climate change: a literature review</t>
  </si>
  <si>
    <t>Insects are universal components of ecosystems, and their roles in maintaining ecological balance are multifaceted. They also show a sensitive response to environmental health. Abundance, diversity, and behaviour of insects are sensitive to changes in their environment, rendering them an invaluable indication of ecosystem health. The life cycles of these insects are fast, and they are sensitive to changes in the environment; hence, they become forerunners of disturbance, thus showing changes in the ecosystem before noticeable effects on larger organisms occur. For example, changes in insect populations may indicate changes in the climate, land use, level of pollution, and habitat quality. Terrestrial and aquatic habitats use insects as bio indicators, since different taxa respond to different stressors. While aquatic insects, such as mayflies and stoneflies, are an indication of the health of freshwater ecosystems, terrestrial ones—butterflies, beetles, moths, bees, etc.—indicate habitat fragmentation, pesticide exposure, and climate change impacts. It is through the power of their ecological importance and using advances in technology that these researchers have the potential to leverage this complex world of insects to protect biodiversity forlong-lasting care. This review article focuses on the priority of insects as a beneficiary for monitoring environmental pollution and assessing pollutants.</t>
  </si>
  <si>
    <t>International Journal of Environment and Climate Change</t>
  </si>
  <si>
    <t>GC Ramola, N Rawat, R Singh, AS Sajwan, L Sahu, P Rawat</t>
  </si>
  <si>
    <t>10.9734/ijecc/2024/v14i124623</t>
  </si>
  <si>
    <t>E677</t>
  </si>
  <si>
    <t>E0677</t>
  </si>
  <si>
    <t>Charting and analyzing the catch distribution of japan's coastal fisheries resources based on centennial statistics</t>
  </si>
  <si>
    <t xml:space="preserve">Spatiotemporal changes in catches and transition of fishing grounds have been observed in various coastal fishery resources in Japanese waters in recent years. Are these changes part of cyclical fluctuations on a centennial timescale? Are these changes situations that have never been observed prior to this? Are common factors included in the long-term fluctuations among coastal fisheries resources? A total of 12 important Japanese coastal fisheries resources including fishes, shells, invertebrates, and algae were analyzed using fisheries statistics on the geographical center of catch compiled since 1894. The time series of the geographical center of catch showed a cyclical fluctuation trend over time rather than changing monotonically. The geographic center of catch in recent years (2019–2021) was located at the northeastern margin of the distribution, compared to its location since the end of the 19th century for many fishery resources. For coastal fishery resources, the situation in terms of fluctuations in the geographical center of catch is more extreme than in the past 100 years. The results of the dynamic factor analysis suggested that the state of these resources may be affected by the global ocean environment and other factors including human activities. Examining how fisheries have responded to past cyclical fluctuations may provide insight into adapting to the current rapid changes caused by climate change.
</t>
  </si>
  <si>
    <t>Figure2</t>
  </si>
  <si>
    <t xml:space="preserve">The reference literature may have further travel information
</t>
  </si>
  <si>
    <t>S Watari, S Takemura, H Oyaizu</t>
  </si>
  <si>
    <t>10.3389/fmars.2024.1265907</t>
  </si>
  <si>
    <t>E693</t>
  </si>
  <si>
    <t>E0693</t>
  </si>
  <si>
    <t>Phylogeography of quercus variabilis based on chloroplast dna sequence in east asia: multiple glacial refugia and mainland-migrated island populations</t>
  </si>
  <si>
    <t>The biogeographical relationships between far-separated populations, in particular, those in the mainland and islands, remain unclear for widespread species in eastern Asia where the current distribution of plants was greatly influenced by the Quaternary climate. Deciduous Oriental oak (Quercus variabilis) is one of the most widely distributed species in eastern Asia. In this study, leaf material of 528 Q. variabilis trees from 50 populations across the whole distribution (Mainland China, Korea Peninsular as well as Japan, Zhoushan and Taiwan Islands) was collected, and three cpDNA intergenic spacer fragments were sequenced using universal primers. A total of 26 haplotypes were detected, and it showed a weak phylogeographical structure in eastern Asia populations at species level, however, in the central-eastern region of Mainland China, the populations had more haplotypes than those in other regions, with a significant phylogeographical structure (NST = 0.751&gt; GST = 0.690, P&lt;0.05). Q. variabilis displayed high interpopulation and low intrapopulation genetic diversity across the distribution range. Both unimodal mismatch distribution and significant negative Fu’s FS indicated a demographic expansion of Q. variabilis populations in East Asia. A fossil calibrated phylogenetic tree showed a rapid speciation during Pleistocene, with a population augment occurred in Middle Pleistocene. Both diversity patterns and ecological niche modelling indicated there could be multiple glacial refugia and possible bottleneck or founder effects occurred in the southern Japan. We dated major spatial expansion of Q. variabilis population in eastern Asia to the last glacial cycle(s), a period with sea-level fluctuations and land bridges in East China Sea as possible dispersal corridors. This study showed that geographical heterogeneity combined with climate and sea-level changes have shaped the genetic structure of this wide-ranging tree species in East Asia.</t>
  </si>
  <si>
    <t>Figure5</t>
  </si>
  <si>
    <t>D Chen, X Zhang, H Kang, X Sun, S Yin, H Du…</t>
  </si>
  <si>
    <t>10.1371/journal.pone.0047268</t>
  </si>
  <si>
    <t>E702</t>
  </si>
  <si>
    <t>E0702</t>
  </si>
  <si>
    <t>The population structure and demography of an intertidal gastropod lunella correensis around the japanese archipelago affected by past environmental change</t>
  </si>
  <si>
    <t>Understanding how population structure and demography are determined is a central theme in marine biogeography. While historical events, such as past climate change, are important determinants, the mechanisms by which they act are not well understood in many marine species. In this study, the population structure of the Japanese, marine intertidal gastropod Lunella correensis was investigated to determine whether it has been affected by past environmental changes. A genome-wide SNP analysis, L. correensis showed a genetic gradient along the coast and a weak genetic differentiation between sites in the Sea of Japan and the Pacific Ocean. Demographic inference suggests that the effective population size expanded and shrunk in response to periods of rapid warming and cooling due to past climate change. Further, ecological niche modelling suggests that the population size of L. correensis increased by advancing into the Sea of Japan during rapid warming after the Last Glacial Maximum. Notably, our analyses suggest that recent human activities may have influenced the effective population size of this species. Specifically, the period of reduction in the population size coincides with environmental changes and habitat loss associated with development along the Japanese coastal area. Thus, these results emphasize that the genetic structure and demography of marine species have been influenced by past environmental change around the Japanese Archipelago.</t>
  </si>
  <si>
    <t>O Kagawa, SK Hirota, T Hirano, K Kimura, G Kobayashi…</t>
  </si>
  <si>
    <t>10.1007/s00227-024-04497-0</t>
  </si>
  <si>
    <t>E712</t>
  </si>
  <si>
    <t>E0712</t>
  </si>
  <si>
    <t>Natural and anthropogenic influences on population dynamics in butternut (juglans cinerea l.)</t>
  </si>
  <si>
    <t xml:space="preserve">The success of a species and the co-existence of communities over time ultimately depends on the stability of populations. While populations are inherently dynamic, contemporary environmental change may create population instability by altering processes such as migration, recruitment, and population growth and decline. A current goal in conservation biology and population ecology is to quantify the short- and long-term impact of anthropogenic activities, including habitat degradation and global climate change, in order to predict changes in populations, species, and communities. This knowledge is elusive, as these activities take place at multiple and often vast spatial and temporal scales, which to some degree limits the use of manipulative ecological studies to disentangle the web of human and anthropogenic influences. However, changes in population dynamics often leave genetic signatures. Biologists can use molecular ecology tools and carefully chosen study sites to investigate large-scale 'experiments in action'- natural populations already subject to specific ecological processes. I use this approach and the forest tree butternut (Juglans cinerea L.) to investigate the influence of: contemporary population decline on the distribution of genetic diversity, contrasting habitats on patterns of recruitment and colonization, and proximity to anthropogenic landscapes on rates of interspecific hybridization. Juglans cinerea represents a suite of early colonizing tree species, as well as a model conservation dilemma.My work shows the utility of a comparative, observational molecular ecology approach to investigating these processes. First, I show that the major influence on population genetic diversity is not dramatic 20th century decline due to an epidemic disease, but rather ancient range shifts following Holocene-era climatic warming. Second, I show that patterns of disturbance in upland and riparian habitats create markedly different opportunities for recruitment and spatial distribution of diversity. Third, I show that while anthropogenic landscapes facilitate extensive hybridization between J. cinerea and an introduced tree, Japanese walnut, forested landscapes greatly limit hybridization.The results of my first study suggest that the reproductive and life history characteristics of forest trees may allow them to endure extreme and rapid environmental change, even if populations are reduced in size and connectivity. However, the next two studies are a reminder that realized dispersal is quite limited in trees, particularly in the absence of suitable colonization sites. Predictions of forests' ability to track future climate change are therefore difficult to make. Together, these results emphasize that an effective conservation approach is the preservation of populations, even if small, in situ.
</t>
  </si>
  <si>
    <t>Molecular phylogenetic analysis only, no distribution information</t>
  </si>
  <si>
    <t>SM Hoban</t>
  </si>
  <si>
    <t>https://www.proquest.com/docview/851146647?pq-origsite=gscholar&amp;fromopenview=true&amp;sourcetype=Dissertations%20&amp;%20Theses</t>
  </si>
  <si>
    <t>E715</t>
  </si>
  <si>
    <t>E0715</t>
  </si>
  <si>
    <t>Genetic divergence of platycerus hongwonpyoi (coleoptera: lucanidae) in south korea</t>
  </si>
  <si>
    <t>We examined the genetic divergence of Platycerus hongwonpyoi Imura &amp; Choe, 1989 in South Korea using the nuclear wingless (Wg) gene, internal transcribed spacer (ITS) region and mitochondrial cytochrome oxidase subunit I (COI) gene. We found no variation in Wg or ITS. Based on COI, P. hongwonpyoi was split into four well defined and one weakly supported clades, which were inferred to have diverged 2.11–1.33 Ma. The Platycerus hongwonpyoi population size seems to have decreased during the past several tens of thousands of years. The divergence times of major clades of P. hongwonpyoi were comparable with those involved in the speciation of certain Japanese species. Frequent overlapping of different clades at the same sites suggests the occurrence of secondary gene flow following differentiation in South Korea. In conclusion, the genus Platycerus underwent strikingly different divergence patterns in South Korea compared with Japan according to the disparate topographies of these two geographical areas.</t>
  </si>
  <si>
    <t>Possibly gene flow research/non-contract</t>
  </si>
  <si>
    <t>Entomological science</t>
  </si>
  <si>
    <t>XJ Zhu, TW Jang, JK Kim, K Kubota</t>
  </si>
  <si>
    <t>10.1111/ens.12337</t>
  </si>
  <si>
    <t>E728</t>
  </si>
  <si>
    <t>E0728</t>
  </si>
  <si>
    <t>Contrasting evolutionary processes during quaternary climatic changes and historical orogenies: a case study of the japanese endemic primroses primula sect …</t>
  </si>
  <si>
    <t>Background and Aims Recent biogeographic studies have illustrated that Quaternary climatic changes and historical orogenies have driven the development of high levels of biodiversity. In this context, phylogenetic niche conservatism may play a role as a major precursor of allopatric speciation. However, the effects of niche evolution on the diversification patterns of plant species under rapid habitat changes are still unknown. Here, Primula section Reinii, one of the few primroses endemic to the Japanese Archipelago, was investigated. This study aimed to clarify the phylogenetic position and relationships of section Reinii, interpret the biogeographic and diversification patterns of this group and gain a better understanding of the role of climatic niche evolution in the Japanese endemic primroses. Methods Dated phylogeny for Primula section Reinii is presented based on the sequences of six chloroplast genes and one nuclear gene. Biogeographic history was reconstructed using statistical dispersal-vicariance analysis. Macro-evolutionary modelling of the climatic niche was combined with biogeographic inferences. Key Results Section Reinii was shown to be monophyletic based on chloroplast and nuclear sequences. Fossil-calibrated dating analysis estimated that this section diverged from its sister taxon, sect. Cortusoides, around 1.82 million years ago, and intraspecific diversification occurred within the last million years. This time frame was characterized by Quaternary climatic oscillations and uplift of high mountains in Japan. Biogeographic inference suggested that this section originated at the northern end of the Japanese Archipelago and then dispersed southward to other islands. Models of climatic niche evolution indicated that the closely related species P. reinii and P. tosanensis have contrasting niche optima and rates of niche evolution. Conclusion Our results highlight that spatiotemporal heterogeneity in the Japanese islands may play a significant role in the biogeographic history of Japanese endemic primroses. Contrasting evolutionary processes found in closely related species illustrate the effects of climatic niche evolution on species' diversification patterns.</t>
  </si>
  <si>
    <t>Speciation associated with Quaternary orogeny and climate change</t>
  </si>
  <si>
    <t>Annals of Botany</t>
  </si>
  <si>
    <t>M Yamamoto, M Ohtani, K Kurata, H Setoguchi</t>
  </si>
  <si>
    <t>10.1093/aob/mcx108</t>
  </si>
  <si>
    <t>E729</t>
  </si>
  <si>
    <t>E0729</t>
  </si>
  <si>
    <t>Linking the past and present to predict the distribution of asian crested ibis (nipponia nippon) under global changes</t>
  </si>
  <si>
    <t>Understanding how species’ ecological niches adapt to environmental changes through time is critical for predicting the effect of future global change on endangered species. Yet few studies have incorporated knowledge of past niche shifting into the assessment of species’ future fate in a changing world. In this study, we integrated the ecological niche dynamics into the species distribution modeling of the Asian crested ibis (Nipponia nippon) in East Asia. Specifically, we compared historical and present ecological niches of crested ibis in four-dimensional environmental space based on species occurrence and environmental data. We then employed a multi-temporal ecological niche model to estimate the potential geographical distribution of crested ibis under future climate and land-use changes. Our results show that crested ibis retained similar though not identical ecological niches over time. Compared to the historical baseline range, the current suitable habitat for crested ibis has been reduced by 39.6%. The effects of human activity outweigh those of climate change regarding the distribution of crested ibis. We conclude that the ecological niche of crested ibis was tended to be conservative, and future potentially suitable habitat may encounter northeastward and northwestward shift, and possibly expand by 18.7% referred to the historical range. The findings of our study are of clear importance for the conservation and successful reintroduction of crested ibis in East Asia.</t>
  </si>
  <si>
    <t>wetland, forest</t>
  </si>
  <si>
    <t>Figure3</t>
  </si>
  <si>
    <t>Integrative Zoology</t>
  </si>
  <si>
    <t>F Yu, Y Sun, T Wang, AK Skidmore, C Ding…</t>
  </si>
  <si>
    <t>10.1111/1749-4877.12581</t>
  </si>
  <si>
    <t>E761</t>
  </si>
  <si>
    <t>E0761</t>
  </si>
  <si>
    <t>Evolutionary plant breeding as a response to the complexity of climate change</t>
  </si>
  <si>
    <t>Climate change is one of the processes that have already overstepped the safe planetary boundaries, together with the rate of biodiversity loss and human interference with the nitrogen and phosphorus cycles. The three processes are related to agriculture and, as such, to both food safety and food security, and ultimately to human health. Adaptation to climate change is a difficult breeding objective because of its complexity, its unpredictability, and its location specificity. However, one strategy exists, which is based on a more dynamic use of agrobiodiversity in agriculture through the cultivation of evolutionary populations. In this review, we show how the translation into agricultural practice of nearly 100 years of research on evolutionary populations and mixtures is able to address the complexity of climate change while stabilizing yield, decreasing the use of most agrochemicals, thus reducing emissions and producing healthy food.</t>
  </si>
  <si>
    <t>Agricultural Adaptation to Climate Change</t>
  </si>
  <si>
    <t>Iscience</t>
  </si>
  <si>
    <t>S Ceccarelli, S Grando</t>
  </si>
  <si>
    <t>10.1016/j.isci.2020.101815</t>
  </si>
  <si>
    <t>E764</t>
  </si>
  <si>
    <t>E0764</t>
  </si>
  <si>
    <t>Global climate suitability of citrus huanglongbing and its vector, the asian citrus psyllid, using two correlative species distribution modeling approaches, with emphasis …</t>
  </si>
  <si>
    <t>Two approaches to correlative species distribution models (MaxEnt and Multi-Model Framework) were used to predict global and local potential distribution of huanglongbing (HLB) caused by Candidatus Liberibacter asiaticus (CLas) and its vector the Asian citrus psyllid (ACP, Diaphorina citri Kuwayama). Long-term climate data were sourced from the Worldclim website. The global distribution of CLas and ACP was gathered from online databases, literature review and communication with specialists. Data on Clas and ACP distribution in the USA were not used in model calibration to allow model validation for independent locations. Both models successfully predicted Florida and coastal areas in the Gulf Coast states as highly suitable for Clas and ACP. The models also predicted that coastal areas in California were climatologically favorable for ACP and Clas, but less so than in Florida. When current USA presence data were included in the models, the suitable areas for ACP establishment expanded to the Central Valley, CA, while this area remained less conducive for CLas. Climate suitability was primarily related to rainfall and secondarily to temperature. Globally, both models predicted that climates in large areas of Africa, Latin America and North Australia were highly suitable for ACP and CLas, while the climate in the Mediterranean area was moderately suitable for ACP but less suitable for CLas, except for that in southern Portugal and Spain. Clas predictions from our models could be informative for countries like Australia, New Zealand, citrus-producing European countries and much of Africa, where CLas and D. citri have not been reported.</t>
  </si>
  <si>
    <t>No prediction of past distribution</t>
  </si>
  <si>
    <t>European Journal of Plant Pathology</t>
  </si>
  <si>
    <t>HA Narouei-Khandan, SE Halbert, SP Worner…</t>
  </si>
  <si>
    <t>10.1007/s10658-015-0804-7</t>
  </si>
  <si>
    <t>E768</t>
  </si>
  <si>
    <t>E0768</t>
  </si>
  <si>
    <t>Tomasfionafisherieswildlifetropicalizationtemperatemarine. pdf</t>
  </si>
  <si>
    <t>Climate-driven changes in biotic interactions can profoundly alter ecological communities, particularly when they impact foundation species. In marine systems, changes in herbivory and the consequent loss of dominant habitat forming species can result in dramatic community phase shifts, such as from coral to macroalgal dominance when tropical fish herbivory decreases, and from algal forests to ‘barrens’ when temperate urchin grazing increases. Here, we propose a novel phase-shift away from macroalgal dominance caused by tropical herbivores extending their range into temperate regions. We argue that this phase shift is facilitated by poleward-flowing boundary currents that are creating ocean warming hotspots around the globe, enabling the range expansion of tropical species and increasing their grazing rates in temperate areas. Overgrazing of temperate macroalgae by tropical herbivorous fishes has already occurred in Japan and the Mediterranean. Emerging evidence suggests similar phenomena are occurring in other temperate regions, with increasing occurrence of tropical fish on temperate reefs.
This is an author's peer-reviewed final manuscript as accepted by the publisher. The published article is copyrighted by the Author(s) and published by The Royal Society.</t>
  </si>
  <si>
    <t>Junko</t>
  </si>
  <si>
    <t>Title: The tropicalisation of temperate marine ecosystems: climate-mediated changes in herbivory and community phase shifts  
Only beif comment using several literatures.</t>
  </si>
  <si>
    <t>Manuscript accepted to rspb</t>
  </si>
  <si>
    <t>A Vergés, PD Steinberg, ME Hay, AG Poore…</t>
  </si>
  <si>
    <t>https://ir.library.oregonstate.edu/downloads/05741x44f</t>
  </si>
  <si>
    <t>https://doi.org/10.1098/rspb.2014.0846</t>
  </si>
  <si>
    <t>E787</t>
  </si>
  <si>
    <t>E0787</t>
  </si>
  <si>
    <t>Climate change, biodiversity, and food security nexus: a structured data review</t>
  </si>
  <si>
    <t>Summary 
 The Structured Data Review (SDR) is the main deliverable of Task 1.1 in Work Package 1 of the ECO-READY project. The aim of this review is two-fold. First, this review identifies climate change and biodiversity-induced drivers of food security. To this end, it is highlighted how climate change and biodiversity can affect various dimensions of food security. Second, this review compiles data (e.g. data sets, data sources, data platforms) that are used to monitor/ report climate change and biodiversity drivers of food security. 
 To achieve this aim, two methods were employed. A systematic literature review was undertaken to identify studies that address the nexus of climate change – biodiversity – food security, then to synthesize the key insights from the literature and derive the drivers of food security. Subsequently, a search for data related to the identified drivers was conducted, compiling a list of data for monitoring, measuring, and reporting the drivers. 
 The findings of this report include a list of 20 climate change and 18 biodiversity drivers of food security, an in-depth analysis of how the drivers impact the four pillars of food security (availability, accessibility, utilization, and stability), and data in relation to the drivers from the academic literature, projects (EU level and national level), EUROSTAT, and public 
 platforms on the internet. 
 This report makes several contributions to industry and policy. The findings of the report inform businesses of the threats and benefits of climate change and biodiversity drivers, advocating for managers to develop appropriate strategies and plans to mitigate adverse consequences as well as to take advantage of useful drivers. For policymakers, important climate change and biodiversity-induced drivers for food security can be used as a useful reference when developing new guidelines/ regulations. For managers in the field and policymakers, the findings demonstrate the availability of data and advocate for stronger use of data in the decision-making process.</t>
  </si>
  <si>
    <t>Eco-ready.eu</t>
  </si>
  <si>
    <t>N Vu, M Bourlakis</t>
  </si>
  <si>
    <t>https://www.eco-ready.eu/pdfs/ECO_READY_A_structured_data_review.pdf</t>
  </si>
  <si>
    <t>E793</t>
  </si>
  <si>
    <t>E0793</t>
  </si>
  <si>
    <t>Incorporating thermal niche to benefit understanding climate‐induced biological variability in small pelagic fishes in the kuroshio ecosystem</t>
  </si>
  <si>
    <t>Climate‐induced fluctuations in marine fish populations have been raising great scientific concerns. Previous studies generally dedicate to parameterization of climatic, environmental, and biological variability patterns with focuses on their empirical or incompletely mechanistic relationships. Little consideration on physiological characteristics of organisms prevents from exploring mechanisms behind the apparent relationships. Therefore, incorporating physiological information into investigation on climate–environment–biology relationships is essential to understand climate‐induced biological variability. Small pelagic fishes play unparalleled roles in the Kuroshio ecosystem and show dramatic fluctuations in response to environmental changes, serving as ideal research targets in studies on climate‐induced biological variability. This study focuses on Japanese sardine, chub mackerel, and Japanese anchovy, three key small pelagic fishes in the Kuroshio ecosystem with distinct physiological characteristics, with attempts to incorporate thermal niches into investigations on their responses to climate variability. The recruitment suitable index (RSI) is developed considering both sea surface temperature (SST) and species thermal niche. Results show that the RSI significantly increase explanations on variations in resource abundance indices of the three key small pelagic fishes. Responses of small pelagic fishes to climate variability show differences by species and stocks. In addition, variations in the Siberian High pressure system and Atlantic Multidecadal Oscillation contribute highly to variations in resource abundance indices through affecting the SST and further the RSI. This study demonstrates importance of physiological information for understanding climate‐induced biological variability and effectiveness of combining thermal niches with the investigation on mechanistic climate–environment–biology relationships, which should be extensively considered in the future studies.</t>
  </si>
  <si>
    <t>Fisheries Oceanography</t>
  </si>
  <si>
    <t>S Ma, Y Tian, J Li, P Ju, P Sun, Z Ye, Y Liu, Y Watanabe</t>
  </si>
  <si>
    <t>10.1111/fog.12570</t>
  </si>
  <si>
    <t>E840</t>
  </si>
  <si>
    <t>E0840</t>
  </si>
  <si>
    <t>Re-tooling marine food supply resilience in a climate change era: some needed reforms</t>
  </si>
  <si>
    <t>Ocean fisheries and marine aquaculture are an important but often overlooked component of world food security. For example, of the seven billion (and counting) people on the planet, over one billion depend on fish as their primary source of protein, and fish is a primary source of protein (30 percent or more of protein consumed) in many countries around the world, including Japan, Greenland, Taiwan, Indonesia, several countries in Africa, and several South Pacific island nations. Marine fisheries and marine aquaculture have been subject to a number of stressors that can undermine world food security, including overfishing, habitat destruction, and pollution. However, climate change poses new and significant threats to marine fisheries and aquaculture that could both reduce the global marine food resource base and render ineffective current fisheries management. As a result, the resilience of the marine food supply into the future is very much in question, threatening food security in sometimes insidious ways. This Article first explores humans’ dependence on wild-caught marine fish and marine aquaculture before examining the emerging threats that climate change poses to wild fish stocks, marine aquaculture, and fisheries management. It then examines six ways that governments could internationally and individually re-tool marine-related governance systems to adapt to this climate change era, particularly by recognizing that fish stocks are increasingly likely to shift their ranges from historical norms and by recognizing that marine aquaculture may not be possible in all places. The Article concludes, however, that while productive re-tooling is still possible, the world also needs to face the probability that marine fish and marine aquaculture will become increasingly unreliable sources of food and that resilience-focused governance policies for marine aquaculture in particular will become increasingly important.</t>
  </si>
  <si>
    <t>Seattle ul rev.</t>
  </si>
  <si>
    <t>RK Craig</t>
  </si>
  <si>
    <t>https://heinonline.org/HOL/LandingPage?handle=hein.journals/sealr38&amp;div=47&amp;id=&amp;page=</t>
  </si>
  <si>
    <t>E846</t>
  </si>
  <si>
    <t>E0846</t>
  </si>
  <si>
    <t>Differential admixture and introgression in cerasus hybrid zones at the south rear edge of cool-temperate c. sargentii and the north leading edge of temperate c. leveilleana</t>
  </si>
  <si>
    <t>math_commands Genetic and phenotypic clines in hybrid zones can differ due to various extents of hybridization and selection in heterogeneous environments. Temperate Cerasus leveilleana (Cl) and cool-temperate C. sargentii (Cs) form hybrid zones along elevational gradients. Because their geographic distributional ranges are largely overlapped, the hybrid zones are located across a wide latitudinal range in Japan. We compared variation in genotypes and phenotypes in hybrid zones among the south edge of Cs (south site), the north edge of Cl (north site), and the core of their ranges (central site). Genetic differentiation in nuclear microsatellite genotypes between Cl and Cs was lower, and the proportion of admixed individuals was higher, in the south site than in the central and north sites. Difference in the leaf hair density between Cl and Cs was smaller in the south site than in the central and north sites. Flowering periods at the same elevation were about seven days earlier in Cs than in Cl in the central site, while the periods were about nine days earlier in the south and north sites. These results suggest more admixture in the south site, which may result in introgression in a leaf trait, although staggered flowering is maintained. These findings imply that genetic admixture and phenotypic introgression has been facilitated, except for the latter in traits contributing to reproductive isolation, in the hybrid zone at the south rear edge of either species under the warming trend after the last glacial period.</t>
  </si>
  <si>
    <t>T Nagamitsu, K Tochigi, S Kato</t>
  </si>
  <si>
    <t>10.22541/au.173328458.87495491/v1</t>
  </si>
  <si>
    <t>E853</t>
  </si>
  <si>
    <t>E0853</t>
  </si>
  <si>
    <t>Climate change induced potential range shift of the crested ibis based on ensemble models</t>
  </si>
  <si>
    <t>The uncertainty of climate change and uncertainty of species-environment relationship cause great variability in the studies of climate change biology. To reduce such uncertainties, scientists started to use ensemble models in this field. Our objective is to introduce the approach of the ensemble models, and predict the future range shift of one endangered species, the crested ibis (Nipponia nippon) as an example. The crested ibis had been critically endangered, and currently its population is rapidly recovering. The range of the crested ibis is still small after its recovery from the critical endangered status, so that climate change might be a threat to its long term survival. We used the locations of nest site to represent the distribution of the crested ibis, which have a high accuracy level and has being accumulated from 1981 to 2010. We applied nine modes in BIOMOD (a package of R software) to predict the current (1950-2000) and future (i.e. 2020, 2050, and 2080) distribution ranges of the crested ibis using five climate variables (i.e. annual minimum temperature, annual maximum temperature, seasonal variance of temperature, annual total precipitation, and seasonal variance of precipitation) based on CGCM2 climate model A2a emission scenario in WorldClim database. The nice models are Generalized Linear Models, Generalized Additive Models, Classification Tree Analysis, Artificial Neural Networks, Mixture Discriminant Analysis, Multivariate Adaptive Regression Splines, Generalized Boosting Models, Random Forest, and Surface Range Envelope.
 We compared the current climate conditions with those in 2080, and found that the current habitat of the crested ibis would become warmer and wetter in the future. All nine models indicated that the crested ibis would have a northward range shift (actually a higher elevation shift), and the distribution center would be out of the current nature reserve. Therefore, it is necessary to develop a long term conservation plan for the crested ibis, e.g. adjusting the nature reserve border or design a new nature reserve. The nine models showed differences in predicted ranges, weights of explanatory variables, and goodness-of-fit (based on ROC curves and Cohen's Kappa indices). Among five climate variables, the seasonal variance of precipitation is the most important variable that associated with distribution of the crested ibis; and seasonal variance of temperature is the secondly important variable. The overall performance of all models are very high, indicated the distribution of the crested ibis had a strong pattern (The crested ibis is well constrained by environmental variables, not scattered randomly). The Random Forest has the highest model performance, and the Artificial Neural Networks ranks the second. The high performance of the two models is partly due to their high complexity.
 We should be cautious whenever using species distribution models to predict the effect of climate change, because such models are based on the assumption that climate variables are the limiting variables restricting the range of the species, and the current population is in its favorite climate niche. As to the crested ibis, the assumption can hardly be satisfied, because other environmental variables such as human disturbance, wetland, and vegetation are also important to the crested ibis. As a result, the predicted range shift of the crested ibis is only a trend or potential distribution pattern in the future.
 Because of the difference in model prediction and variability of model performance, we suggest to use ensemble models to deal with complex problem such as biological consequences of climate change to decrease the errors from models.</t>
  </si>
  <si>
    <t>Chinese literatures are cited for the calcuration of species shift.</t>
  </si>
  <si>
    <t>Acta Ecologica Sinica</t>
  </si>
  <si>
    <t>ZHAI Tianqing, LI Xinhai</t>
  </si>
  <si>
    <t>10.5846/stxb201103110297</t>
  </si>
  <si>
    <t>E858</t>
  </si>
  <si>
    <t>E0858</t>
  </si>
  <si>
    <t>Shoot growth chronology of alpine dwarf pine (pinus pumila) in relation to shoot size and climatic conditions: a reassessment</t>
  </si>
  <si>
    <t>Shoot growth chronology of alpine dwarf pine (Pinus pumila) was examined near the summit of Mount Norikura in central Japan, in relation to shoot size and climatic conditions. Shoot growth was investigated in 70 shoots with various shoot lengths between 18 and 273cm, and the examined 70 shoots were divided into three size classes (shoot length &lt;70cm, 70-140cm, and &gt;140cm). A shoot growth chronology was developed for each of the three size classes, but was not statistically different among them. It is suggested that the size dependency of shoot growth chronology was rather weak or negligible. Thus, a single shoot growth chronology was developed again, irrespective of shoot size. Climatic factors affecting the shoot growth were analyzed by using monthly climatic data (mean temperature, insolation duration and sum of precipitation). The shoot growth chronology was positively correlated with the June temperature of the current year, suggesting that the high temperature of this month increases the shoot growth by prolonging the growing season. The shoot growth chronology was also positively correlated with the temperatures from July to October of the previous year, suggesting that the growth of P. pumila largely depends on the photosynthetic production of the previous year. The mean temperature during July to October of the previous year explained 30% of the variation of the shoot growth chronology. These results showed that the shoot growth of P. pumila is largely regulated by temperature during the growing season, irrespective of shoot size.</t>
  </si>
  <si>
    <t>Polar bioscience</t>
  </si>
  <si>
    <t>10.15094/00006245</t>
  </si>
  <si>
    <t>E880</t>
  </si>
  <si>
    <t>E0880</t>
  </si>
  <si>
    <t>Larval occurrence and environmental factors associated with spawning of pacific oyster crassostrea gigas in matsushima bay, japan</t>
  </si>
  <si>
    <t>The spawning of Pacific oysters is an important phenomenon for aquaculture because the Japanese oyster culture industry has traditionally utilized natural seed collection from sea areas. The relationship between spawning and environmental factors was investigated on the spawning dates, which were estimated from larval occurrence based on the temperature‐dependent growth rate from 2012 to 2020 in Matsushima Bay, a key area for oyster seedling production located in eastern Japan. The annual minimum temperature tended to increase and occur earlier during the 9 years, suggesting warming in the bay. The integrated temperature reaching 600°C, which is as an index for the onset of spawning, was limited to 9 days from late June to early July, and exhibited no trends. Larval abundance at each spawning had a significant relationship with the change of sunshine hours from the previous day, the daily mean seawater temperature, and the maximum tidal range. With relatively extreme environmental factors, mass spawning between neap and half tides was more frequent than one during other tides. A significant relationship was found between precipitation during the rainy season and the mass spawning dates. An empirical method of predicting a mass spawning date was proposed using the relationship to precipitation during the rainy season to ensure efficient seedlings and a constant nationwide supply of Pacific oysters for the aquaculture industry.</t>
  </si>
  <si>
    <t>K Yokouchi, H Ito, M Togawa, K Ueda, S Kakehi</t>
  </si>
  <si>
    <t>10.1111/fog.12615</t>
  </si>
  <si>
    <t>E893</t>
  </si>
  <si>
    <t>E0893</t>
  </si>
  <si>
    <t>A review of different policies in asia to overcome floods in the rice fields</t>
  </si>
  <si>
    <t>Floods are increasingly affecting developing countries, particularly in Asia. The policies are needed to overcome floods and help small-scale rice farmers protect their rice fields. There has been much research on flooding, but research to solve the problem of flooding in rice fields, especially for small-scale farmers, has not yet been done. Hence, this research is very needed to formulate policies to deal with flooding in rice fields in Asian countries. This study method was a systematic literature review using the Preferred Reporting Items for Systematic Reviews and Meta-Analysis (PRISMA). According to the results, the policies to overcome floods for small-scale rice farmers are the responsibilities for flood protection, skill flood experience and knowledge, and dynamic regulation and management decision-making. The responsibility for the flood protection theme is divided into three subthemes: flood mitigation, flood management policies, and financial coping. The skill, flood knowledge, and experience theme consists of three subthemes: ecosystem-based adaptation, livelihood strategy, and preventive measures. The dynamic regulation and management decision-making theme is divided into three subthemes, which were obtained from this review article: farm management, access to information, and social response. The policies assist policy-making for the level of farmer groups, rural communities, local governments, regional governments, and national agencies involved in socially responsive community action that can be carried out by small-scale rice farmers in flood-prone areas. There are differences in policies in Asian countries regarding flood management, which shows that the focus of flood management carried out by each country is a local problem priority in each country.</t>
  </si>
  <si>
    <t>Research on world agricultural economy</t>
  </si>
  <si>
    <t>NE Putri, MIN Diana, KE Lee</t>
  </si>
  <si>
    <t>10.36956/rwae.v6i3.1813</t>
  </si>
  <si>
    <t>E907</t>
  </si>
  <si>
    <t>E0907</t>
  </si>
  <si>
    <t>Integration of ground and remote observations for the analysis of forest functionality and biodiversity</t>
  </si>
  <si>
    <t>Forest ecosystems are increasingly threatened by climate change-related impacts and anthropogenic disturbances, jeopardising their health, biodiversity, and ecosystem functionality. Effective forest monitoring is critical for understanding forest dynamics, guiding conservation strategies, and supporting sustainable management practices. Remote sensing technologies have become essential tools in this context, with satellite and drone-based systems offering unique capabilities for forest assessment. Among these, Sentinel-2 stands out for its high spatial, spectral, and temporal resolution, enabling detailed monitoring of forest dynamics and health. Differently, drones provide high-resolution data at fine spatial scales, allowing for localized studies of forest structure and condition at tree level. Traditional remote sensing approaches often rely on spectral vegetation indices to derive information related to various aspects of vegetation health status, but these indices lack effectiveness in providing immediate and/or direct evidence of functional and biophysical state of forests. An emerging focus in remote sensing research is the monitoring of plant traits, such as Leaf Area Index (LAI), Canopy Chlorophyll Content (CCC), and Canopy Water Content (CWC). These traits provide a more specific and immediate insights into forest functionality and ecosystem processes, to directly capture the spatio-temporal variation of vegetation structural and physiological characteristics. By employing advanced remote sensing techniques, this thesis aims to develop and propose innovative remote sensing methods for the effective monitoring of forest functionality and biodiversity. The analysis can be summarised as follows: (1) reviewing Sentinel-2 time series studies for the quantitative estimation and monitoring of forest stress, synthetising existing methodological approaches, identifying research gaps and suggesting potential improvements (2) developing robust time series analysis methods using daily standardized anomalies of key functional traits to detect and map forest stress distribution, and (3) establishing an integrated multi-sensor drone-based monitoring system for detailed local-scale forest characteristic assessment. This thesis effectively demonstrated the strength of remote sensing for monitoring forest status over time, providing a scalable, cost-effective alternative to traditional field-based methods, enabling detailed monitoring of forest health and resilience under environmental stressors. Overall, the results of this thesis identified gaps in existing forest monitoring methodologies and propose innovative solutions to address them. We found that plant traits anomaly serves as a particularly sensitive indicator of drought stress. Moreover, it emerges how species-specific information is critical for accurate forest health assessments.</t>
  </si>
  <si>
    <t>B Savinelli</t>
  </si>
  <si>
    <t>https://boa.unimib.it/handle/10281/548343</t>
  </si>
  <si>
    <t>E915</t>
  </si>
  <si>
    <t>E0915</t>
  </si>
  <si>
    <t>Latitudinal shifts in the distribution of exploited fishes in korean waters during the last 30 years: a consequence of climate change.</t>
  </si>
  <si>
    <t>Sea surface temperatures in Korean waters have increased by approximately 1 °C during the past 40 years, implying possible range shifts of marine fishes and invertebrates. We analyzed spatially explicit, commercial catch data for 12 major fish species collected from 1984 to 2010 in Korean waters to evaluate and project their range shifts based on climate-driven hydrographic changes simulated by a general circulation model under a climate change scenario. There were significant relationships between the mean latitude of the catch distribution and water temperature for seven of the 12 species examined. Our circulation model projected that temperature stratification in the Korea Strait will disappear by 2030, and our empirical relationships predicted that the ranges of five of the fish species examined will shift poleward by 19–71 km from the 2000s to the 2030s. Compared with studies of demersal fishes in the western North Atlantic and the North Sea, our estimated speeds of shift in mean latitude of fishes were, on average, slower by factors of 2.3 and 5.7, respectively. This suggests that the pattern of range shift of marine species can vary regionally, depending on oceanographic and geomorphologic conditions. International cooperative research among fisheries scientists from countries throughout the region, especially Japan and China, is required to more reliably and comprehensively assess and project the range shifts of fish species. This will provide a scientific basis for the development of fishery policies and their adaptation to climate change in the western North Pacific.</t>
  </si>
  <si>
    <t>JSG Jung SukGeun, PIC Pang IgChan, J Lee, I Choi, H Kee</t>
  </si>
  <si>
    <t>E916</t>
  </si>
  <si>
    <t>E0916</t>
  </si>
  <si>
    <t>Effective monitoring of the population dynamics of nezara viridula and nezara antennata (heteroptera: pentatomidae) using a light trap in japan</t>
  </si>
  <si>
    <t>The southern green stink bug, Nezara viridula (L.), and its congeneric species, Nezara antennata Scott, are major agricultural pests in Japan. Here, I investigated seasonal trends in light trap capture rates, as well as female ovarian development of these two species from 2009 to 2014 in Kumamoto, Japan. Each year, both species first appeared in the traps in May, and large numbers were caught between July and August. Both mature and immature females were caught. For both species, ovarian development followed a similar seasonal pattern in 2009 and 2010, but the patterns differed between the species. The development of reproductive organs was similar to that in previous reports from wild populations, demonstrating the usefulness of light-trapped females in clarifying their life-history traits (e.g., the number of generations per year, the timing of oviposition, and timing of occurrence for each generation). The trap capture data of N. viridula until the end of July and its preceding winter temperatures were positively related. Thus, winter temperature is a useful predictor of the relative abundance of N. viridula in wild populations.</t>
  </si>
  <si>
    <t>N Endo</t>
  </si>
  <si>
    <t>10.1007/s13355-016-0404-9</t>
  </si>
  <si>
    <t>E930</t>
  </si>
  <si>
    <t>E0930</t>
  </si>
  <si>
    <t>Introduction: global changes and sustainable ecosystem management</t>
  </si>
  <si>
    <t>This chapter introduces the necessity for ecological models for global changes and sustainable ecosystem management. It gives an overview of the advanced modeling techniques for studying global change in environmental sciences. Various modeling approaches are introduced in this book. Each chapter reviews modeling methods in terms of how they can be used for determining the impacts of environmental changes, global warming and climate change in particular. After the introduction of the model algorithms, their applications are presented.</t>
  </si>
  <si>
    <t>Developments in environmental modelling</t>
  </si>
  <si>
    <t>YS Park, S Lek</t>
  </si>
  <si>
    <t>10.1016/B978-0-444-63536-5.00001-6</t>
  </si>
  <si>
    <t>E932</t>
  </si>
  <si>
    <t>E0932</t>
  </si>
  <si>
    <t>Steps toward butternut (juglans cinerea l.) restoration</t>
  </si>
  <si>
    <t>Butternut (Juglans cinerea L.), a lesser-known relative of black walnut (Juglans nigra L.), is a native tree species beneficial for wildlife, valuable for timber, and part of the great diversity of species in the eastern forests of North America. Populations of butternut are being devastated by butternut canker disease, caused by the fungus Sirococcus clavigignenti-juglandacearum (V.M.G. Nair, Kostichka, &amp; Kuntz), which is thought to be introduced to North America. The disease causes multiple branch and stem cankers that eventually girdle trees. Small population sizes, lack of sprouting, and shade intolerance exacerbates the disease and results in permanent losses of butternut across the native range. Fortunately, healthy, canker-free butternut trees have been found proximal to diseased trees, indicating that a breeding approach could be a feasible strategy for producing and reintroducing resistant butternuts. A successful restoration program will require an understanding of genetic variation in open-pollinated seedlings, genetic basis of disease resistance, seedling establishment procedures, site requirements, and a greater understanding of disease development over time.
 This dissertation is divided into six parts, with the overall goal of insight into butternut ecology and management techniques which could be used to guide restoration decisions for this important species. The first two parts are an introduction and a literature review. In the third section, butternut seedlings were propagated in nursery progeny plantings to determine the genetic and phenotypic variability among one-year-old seedlings in a controlled environment. Part four outlines the disease development of butternut seedlings across progeny in resistance screening plantings at various locations. Part five aims at aiding restoration techniques by determining the impact of phenotypic and genetic variables on establishment success across various planting sites with different silvicultural treatments. Part six describes the dynamics of a large population of healthy and diseased butternut trees including disease development across temporal scales. The information gained from this research will be directly used in gene conservation strategies, the construction of disease resistant breeding orchards, and in determining appropriate restoration techniques.</t>
  </si>
  <si>
    <t>SL Brosi</t>
  </si>
  <si>
    <t>https://trace.tennessee.edu/utk_graddiss/779/</t>
  </si>
  <si>
    <t>E935</t>
  </si>
  <si>
    <t>E0935</t>
  </si>
  <si>
    <t>Confronting the marine invasive species threat: practical and legal challenges</t>
  </si>
  <si>
    <t>This chapter provides an overview of marine invasions and the environmental concerns surrounding the introduction and spread of marine invasive species. The existing legal and policy framework for addressing marine invasions on both the international and domestic (U.S.) levels is discussed, followed by an examination of the applicability and effectiveness of this regime to several recent case studies including the lionfish invasion in south Florida and tsunami debris associated with the March 2011 Japanese tsunami. Included in the discussion are the policy challenges posed by resolving issues such as what may be considered a native species, and what constitutes an introduction of an invasive species.</t>
  </si>
  <si>
    <t>Climate change impacts on ocean and coastal law</t>
  </si>
  <si>
    <t>SS Otts</t>
  </si>
  <si>
    <t>10.1093/acprof:oso/9780199368747.003.0011</t>
  </si>
  <si>
    <t>E946</t>
  </si>
  <si>
    <t>E0946</t>
  </si>
  <si>
    <t>Environmental and historical determinants of patterns of genetic differentiation in wild soybean (glycine soja sieb. et zucc).</t>
  </si>
  <si>
    <t>HSL He ShuiLian, WYS Wang YunSheng, DZ Li, TS Yi</t>
  </si>
  <si>
    <t>E_har1</t>
  </si>
  <si>
    <t>grassland</t>
  </si>
  <si>
    <t>Some like it hot! Rapid climate change promotes changes in distribution ranges of Nezara viridula and Nezara antennata in Japan</t>
  </si>
  <si>
    <t>We compared past and current limits of the distribution range of the southern green stink bug, Nezara viridula (L.) (Heteroptera: Pentatomidae), in central Japan. In the early 1960s, the northern limit of the range was in Wakayama Prefecture and was limited by a +5 °C isothermal line for the mean January temperature. In 2006–2007, a new survey demonstrated that this northern limit had shifted northwards by 85 km (i.e., at a mean rate of 19.0 km per decade). The shift was most likely promoted by milder winter conditions. The mean January to February temperature in the region was 1.03–1.91 °C higher in 1998–2007 than in 1960–1969. The number of cold days (with the mean temperature below +5 °C) also significantly decreased, while the annual lowest temperature significantly increased. Nezara viridula was found mostly close to those locations where (i) the mean January temperature exceeded +5 °C, (ii) the mean number of cold days did not exceed 26 in January to February, and (iii) where the mean annual lowest temperature did not drop below –3.0 °C. The general linear model shows that the mean January temperature and number of cold days are the most important factors controlling the northern limit of distribution of N. viridula. All the climatic data suggest that over the last 45 years, environmental conditions have become more favourable for overwintering of N. viridula at many locations in central Japan. This has probably promoted the northward spread of the species, representing a direct response to climate warming. A sympatrically distributed congeneric, Nezara antennata Scott, seems to respond to the warming by a retreat from the ocean coast towards cooler elevated habitats, which might be a complex response to elevated temperature and interspecific mating with N. viridula. It is suggested that the range changes in both species will continue in response to further climate change.</t>
  </si>
  <si>
    <t>Harsh</t>
  </si>
  <si>
    <t>Multi</t>
  </si>
  <si>
    <t>Entomologia Experimentalis et Applicata</t>
  </si>
  <si>
    <t>Tougou, D., Musolin, D. L., &amp; Fujisaki, K</t>
  </si>
  <si>
    <t>https://doi.org/10.1111/j.1570-7458.2008.00818.x</t>
  </si>
  <si>
    <t>E_ogawa11</t>
  </si>
  <si>
    <t>Impacts of global warming on Nezara viridula and its native congeneric species</t>
  </si>
  <si>
    <t>Climate change and biological invasion are two of the most important ecological issues. Nezara viridula (SGS) is a good example of an alien species that increased in response to recent land use changes and global warming. The range limit of SGS coincided with the 5 °C isotherm of the mean monthly temperature for January. Since 2000, it has been warm enough for SGS to overwinter successfully outside its original range. Most invaded areas are now either occupied by SGS only or by mixed species of Nezara indicating that SGS is replacing its congeneric species, Nezara antennata, through interspecific mating. SGS population dynamics studies performed during 1961–1965 demonstrated that SGS abundance was density dependent and the independent processes worked alternately during the breeding season and winter. Although global warming would improve the winter survival of SGS adults, population density would be regulated at a new equilibrium specific to the area. Life tables demonstrated that all traits related to reproduction were poorly realized in the 2nd generation that occurs during summer. Heat stress syndrome due to global warming may be becoming apparent in SGS in spite of its subtropical origin. N. antennata may be able to avoid heat stress by aestivation. Whether SGS could continue to have a higher reproductive potential at the cost of heat stress over N. antennata is a significant ecological issue.</t>
  </si>
  <si>
    <t>OgawaOnishi2013</t>
  </si>
  <si>
    <t>Harsh/Harsh</t>
  </si>
  <si>
    <t>It's a review study with no quantitative data on range shift.</t>
  </si>
  <si>
    <t>Journal of Asia-Pacific Entomology</t>
  </si>
  <si>
    <t>Keizi Kiritani</t>
  </si>
  <si>
    <t>https://doi.org/10.1016/j.aspen.2010.09.002</t>
  </si>
  <si>
    <t>E_ogawa15</t>
  </si>
  <si>
    <t>Effects of climatic conditions on the northward expansion of the wintering range of the greater white-fronted goose in Japan.</t>
  </si>
  <si>
    <t>The Greater White-fronted Goose Anser albifrons has recently begun to winter at Lake Otomonuma (Akita Prefecture), a migratory stop-over site located 180 km northwest of its main wintering site at Lake Izunuma–Uchinuma (Miyagi Prefecture), in northern Honshu, Japan. Data collected over a 17-year period (from 1987/1988 to 2003/2004) have allowed us to analyze factors influencing the large-scale redistribution of this species. The number of geese in Akita increased during November and December, but decreased in January. The number of geese wintering in Akita from November to December was not correlated with the number wintering in Miyagi; therefore, migration from the breeding area or from northern staging sites seems to have caused the population to increase in Akita in December. The population in Akita decreases with low temperatures in January; however, the decrease in Akita was not correlated directly with an increase in Miyagi from December to January as the geese also visit other more southerly areas in addition to Miyagi. In fact, we found no significant correlation between the size of the goose population in Akita and climatic conditions during November and December. Our analysis demonstrated that the use of Akita by Greater White-fronted Goose in winter was attributed to density-independent effects regardless of the population fluctuation in Miyagi from November to December, and to severe weather conditions in January forcing the geese to move from Akita to a southern refuge.</t>
  </si>
  <si>
    <t>Freshwater</t>
  </si>
  <si>
    <t>The study does not have quanitfiable range shift data. It describes the population difference between Akita and Miyagi.</t>
  </si>
  <si>
    <t>Ornithological Science</t>
  </si>
  <si>
    <t>Shimada, T., Hatakeyama, S., Miyabayashi, Y., Kurechi, M.</t>
  </si>
  <si>
    <t>https://doi.org/10.2326/osj.4.155</t>
  </si>
  <si>
    <t>E_ogawa25</t>
  </si>
  <si>
    <t>Delayed phenological timing of dragonfly emergence in Japan over five decades</t>
  </si>
  <si>
    <t>Recent increases in air temperature have affected species phenology, resulting in the earlier onset of spring life-cycle events. Trends in the first appearance of adult dragonflies across Japan were analysed using a dataset consisting of observations from 1953 to 2005. Dynamic factor analysis was used to evaluate underlying common trends in a set of 48 time series. The appearance of the first adult dragonfly has significantly shifted to later in the spring in the past five decades. Generalized linear mixing models suggested that this is probably the result of increased air temperatures. Increased summer and autumn temperatures may provide longer bivoltine periods and a faster growth rate; thus, the second generation, which previously hatched in summer, can emerge in the autumn causing the size of the population of dragonflies that emerge in spring to decrease. It is also possible that reduced dragonfly populations along with human development are responsible for a delay in the first observed dragonflies in the spring. However, human population density did not appear to strongly affect the appearance date. This study provides the first evidence of a delay in insect phenological events over recent decades.</t>
  </si>
  <si>
    <t xml:space="preserve">This article is showing phenological events and shifts in the population of a dragonfly species. It showed that increasing temperature in summer and autumn season led to delay in the dragonfly emergence. </t>
  </si>
  <si>
    <t>Biology Letters</t>
  </si>
  <si>
    <t>Doi, H.</t>
  </si>
  <si>
    <t>https://doi.org/10.1098/rsbl.2008.0234</t>
  </si>
  <si>
    <t>E_ogawa26</t>
  </si>
  <si>
    <t>Climate Change and the Phenology of Sympatric Birds, Insects, and Plants in Japan</t>
  </si>
  <si>
    <t>We analyzed the relationships between a long-term trend of rising air temperature and the lives of three species of creatures: red-cheeked starlings, paleotropical migratory birds that breed in Japan, small white butterflies and cherry trees (Somei-Yoshino cherry). We studied the egg-laying dates of the starlings in Niigata City located in the central part of Honshu, the largest of the four main islands of Japan. We obtained the first appearance dates of imagoes of small whites and the blooming dates of Somei-Yoshino cherry trees in Niigata from the Japan Meteorological Agency. Red-cheeked starlings had a significant tendency to start their egg-laying earlier each year; over the course of 28 years the laying date became 15.3 days earlier. Their progressively earlier egg-laying dates were significantly correlated with the rise in early spring temperatures in Niigata City, their breeding ground, and with the temperature of Naha City in Okinawa Prefecture, which is a migration stopover area in southern Japan. Since temperatures of both areas rose significantly during the period, it is likely that the temperature rise was the cause of the advanced egg-laying dates. The cherries’ blooming date also tended to become earlier year-by-year, showing a strong negative correlation with the temperature of early spring. The first appearance date of small whites showed no tendency to become earlier year-by-year, but showed a significant negative correlation with the temperature of early spring. We think that the reason for the cherry trees’ blooming date showing a stronger correlation with the temperature of early spring than the laying date of the starlings is because, unlike migratory birds, cherry trees grow in the same region for the entire year. Thus they are greatly influenced by the temperature of our investigation area (Niigata City). Also, unlike small whites whose chrysalises pass the winter close to the surface of the earth covered with snow, cherry buds are exposed to the air and so might have been more influenced by the long-term warming trend in early spring air temperatures.</t>
  </si>
  <si>
    <t>This article is showing phenological changes in the egg laying pattern by starlings, the emergence of whites ,and blooming of cherry trees. For all the three species, a phenological change to early days of the year was observed.</t>
  </si>
  <si>
    <t>Global Environmental Research</t>
  </si>
  <si>
    <t>Koike, S., Fujita, G., Higuchi, H.</t>
  </si>
  <si>
    <t>https://doi.org/10.57466/ger.10.2_167</t>
  </si>
  <si>
    <t>E948</t>
  </si>
  <si>
    <t>E0948</t>
  </si>
  <si>
    <t>The tropicalization of temperate marine ecosystems: climate-mediated changes in herbivory and community phase shifts</t>
  </si>
  <si>
    <t>Climate-driven changes in biotic interactions can profoundly alter ecological communities, particularly when they impact foundation species. In marine systems, changes in herbivory and the consequent loss of dominant habitat forming species can result in dramatic community phase shifts, such as from coral to macroalgal dominance when tropical fish herbivory decreases, and from algal forests to 'barrens' when temperate urchin grazing increases. Here, we propose a novel phase-shift away from macroalgal dominance caused by tropical herbivores extending their range into temperate regions. We argue that this phase shift is facilitated by poleward-flowing boundary currents that are creating ocean warming hotspots around the globe, enabling the range expansion of tropical species and increasing their grazing rates in temperate areas. Overgrazing of temperate macroalgae by tropical herbivorous fishes has already occurred in Japan and the Mediterranean. Emerging evidence suggests similar phenomena are occurring in other temperate regions, with increasing occurrence of tropical fishes on temperate reefs.</t>
  </si>
  <si>
    <t>The study does not have quantitative data on range shifts of species in Japan.</t>
  </si>
  <si>
    <t>Proceedings of the royal society b-biological sciences</t>
  </si>
  <si>
    <t>Vergés, A; Steinberg, PD; Hay, ME; Poore, AGB; Campbell, AH; Ballesteros, E; Heck, KL; Booth, DJ; Coleman, MA; Feary, DA; Figueira, W; Langlois, T; Marzinelli, EM; Mizerek, T; Mumby, PJ; Nakamura, Y; Roughan, M; van Sebille, E; Sen Gupta, A; Smale, DA; Tomas, F; Wernberg, T; Wilson, SK</t>
  </si>
  <si>
    <t>10.1098/rspb.2014.0846</t>
  </si>
  <si>
    <t>E949</t>
  </si>
  <si>
    <t>E0949</t>
  </si>
  <si>
    <t>Estimating possible bumblebee range shifts in response to climate and land cover changes</t>
  </si>
  <si>
    <t>Wild bee decline has been reported worldwide. Some bumblebee species (Bombus spp.) have declined in Europe and North America, and their ranges have shrunk due to climate and land cover changes. In countries with limited historical and current occurrence data, it is often difficult to investigate bumblebee range shifts. Here we estimated the past/present distributions of six major bumblebee species in Japan with species distribution modeling using current occurrence data and past/present climate and land cover data. The differences identified between estimated past and present distributions indicate possible range shifts. The estimated ranges of B. diversus, B. hypocrita, B. ignitus, B. honshuensis, and B. beaticola shrank over the past 26 years, but that of B. ardens expanded. The lower altitudinal limits of the estimated ranges became higher as temperature increased. When focusing on the effects of land cover change, the estimated range of B. diversus slightly shrank due to an increase in forest area. Such increase in forest area may result from the abandonment of agricultural lands and the extension of the rotation time of planted coniferous forests and secondary forests. Managing old planted coniferous forests and secondary forests will be key to bumblebee conservation for adaptation to climate change.</t>
  </si>
  <si>
    <t>Suzuki-Ohno, Y; Yokoyama, J; Nakashizuka, T; Kawata, M</t>
  </si>
  <si>
    <t>10.1038/s41598-020-76164-5</t>
  </si>
  <si>
    <t>E950</t>
  </si>
  <si>
    <t>E0950</t>
  </si>
  <si>
    <t>Regional-scale directional changes in abundance of tree species along a temperature gradient in japan</t>
  </si>
  <si>
    <t>Climate changes are assumed to shift the ranges of tree species and forest biomes. Such range shifts result from changes in abundances of tree species or functional types. Owing to global warming, the abundance of a tree species or functional type is expected to increase near the colder edge of its range and decrease near the warmer edge. This study examined directional changes in abundance and demographic parameters of forest trees along a temperature gradient, as well as a successional gradient, in Japan. Changes in the relative abundance of each of four functional types (evergreen broad-leaved, deciduous broad-leaved, evergreen temperate conifer, and evergreen boreal conifer) and the demography of each species (recruitment rate, mortality, and population growth rate) were analyzed in 39 permanent forest plots across the Japanese archipelago. Directional changes in the relative abundance of functional types were detected along the temperature gradient. Relative abundance of evergreen broad-leaved trees increased near their colder range boundaries, especially in secondary forests, coinciding with the decrease in deciduous broad-leaved trees. Similarly, relative abundance of deciduous broad-leaved trees increased near their colder range boundaries, coinciding with the decrease in boreal conifers. These functional-type-level changes were mainly due to higher recruitment rates and partly to the lower mortality of individual species at colder sites. This is the first report to show that tree species abundances in temperate forests are changing directionally along a temperature gradient, which might be due to current or past climate changes as well as recovery from past disturbances.</t>
  </si>
  <si>
    <t>The study does not have quantitative data on range shifts of species in Japan. It have recruitment vs. mortality of forest functional types.</t>
  </si>
  <si>
    <t>Suzuki, SN; Ishihara, MI; Hidaka, A</t>
  </si>
  <si>
    <t>10.1111/gcb.12911</t>
  </si>
  <si>
    <t>E952</t>
  </si>
  <si>
    <t>E0952</t>
  </si>
  <si>
    <t>Assessing the impact of land use and climate change on the evergreen broad-leaved species of quercus acuta in japan</t>
  </si>
  <si>
    <t>To assess the impact of Quercus acuta, a dominant species in the evergreen broad-leaved forests of Japan, and its habitat shifts as a result of climate change, we predicted the potential habitats under the current climate and two climate change scenarios using a random forest (RF). The presence/absence records of Q. acuta were extracted from the Phytosociological Releve Data Base as response variables, and four climatic variables (warmth index, WI; minimum temperature of the coldest month, TMC; summer precipitation, PRS; and winter precipitation, PRW) were used as predictor variables. The mean decrease in the Gini criterion revealed that WI was the most influential factor followed by TMC. The RF revealed a considerable increase in potential habitats (PHs) under the climate change scenarios for 2081-2100 (RCM20, 180,141 km(2); MIROC, 175,635 km(2)) relative to the current climate (150,542 km(2)). The land use variables were used for masking PH. The PH masked by land use (PHLU) was approximately half of the PH under the current conditions (74,567 km(2)). Under the climate change scenarios and 1 km migration options, the PHLU were not increased relative to its value under the current conditions. The distribution of Q. acuta was restricted by the northward shift in northern Honshu, but expanded as a result of the upward shift into the mountain areas of Western Japan. Habitat fragmentation reduced the ability of migration to respond to climate change in the lowland areas of Japan.</t>
  </si>
  <si>
    <t>Nakao, K; Matsui, T; Horikawa, M; Tsuyama, I; Tanaka, N</t>
  </si>
  <si>
    <t>10.1007/s11258-010-9817-7</t>
  </si>
  <si>
    <t>E954</t>
  </si>
  <si>
    <t>E0954</t>
  </si>
  <si>
    <t>How did the exposed seafloor function in postglacial northward range expansion of kalopanax septemlobus? Evidence from ecological niche modelling</t>
  </si>
  <si>
    <t>We attempted to clarify how coastal lands temporarily exposed during the last glacial maximum (LGM) contributed to the northward colonisation of Kalopanax septemlobus (Thunb. ex Murray) Koidzumi during the postglacial period in the Japanese Archipelago. Distribution records in 30-arc-s pixels were related to bioclimate variables using the maximum entropy technique to model the ecological niche of this species. Bioclimatic conditions in the exposed coastal lands during the LGM were reconstructed based on simulated palaeoclimate and fine-resolution marine topography. Potential distribution ranges were then estimated under the climatic conditions during the LGM, mid-Holocene and the present. The ecological niche of this species was influenced mainly by the temperature component of the bioclimates, leading to northward range shift after the LGM as the climate warmed. On average, 26% of the potential range of K. septemlobus during the LGM was located on the exposed seafloor. The northern edges of the species range on both sides of Honshu Island were estimated by up to several hundred kilometres farther north, when compared to the prediction assuming no sea level change. Application of ecological niche modelling provided new insight into the role of exposed seafloor as cryptic glacial refugia for this species, which has never been evidenced by fossil records. In a temperate island system characterised by long coastlines, the northern exposed seafloor would have been more important in terms of harbouring the putative source populations for northward directional colonisation during the postglacial period.</t>
  </si>
  <si>
    <t>The study does not have survey based realistic range shift data and rely on future predictions.</t>
  </si>
  <si>
    <t>Sakaguchi, S; Sakurai, S; Yamasaki, M; Isagi, Y</t>
  </si>
  <si>
    <t>10.1007/s11284-010-0743-x</t>
  </si>
  <si>
    <t>E966</t>
  </si>
  <si>
    <t>E0966</t>
  </si>
  <si>
    <t>Climate change shifts population structure and demographics of an alpine herb, anemone narcissiflora ssp. sachalinensis (ranunculaceae), along a snowmelt gradient</t>
  </si>
  <si>
    <t>Alpine ecosystems, characterized by cold climates and short growing seasons, are thought to be most vulnerable to climate change. Warmer temperatures and earlier snowmelt extend the growing season length and increase drought stress for alpine plants, resulting in changes to their distribution. Anemone narcissiflora ssp. sachalinensis is a perennial herb that grows in the alpine snow-meadows of northern Japan. In the last few decades, its distribution has shifted toward later snowmelt habitat in the Taisetsu Mountains of Hokkaido. We recorded demographic data for this species at early, middle and late snowmelt habitats over four years (2009-2012), and constructed transition matrix models to evaluate how demographic parameters and population growth rate vary between local habitats along a snowmelt gradient. The proportion of reproductive plants was low and seed production was limited in the early snowmelt habitat, with drier soil conditions, in comparison to the middle and late snowmelt habitats, with moist soil conditions. Evidence of the transition from small plants to those in the reproductive stage was limited in the early snowmelt habitat, suggesting that growth was inhibited; the local population in this habitat was estimated to be sustained by seed migration from later snowmelt habitats. These results indicate that advancing snowmelt under climate change may decrease the reproductive activity and population growth rate of snow-meadow plants if seed migration from later snowmelt populations is limited, resulting in the extinction of local populations.</t>
  </si>
  <si>
    <t>Population ecology</t>
  </si>
  <si>
    <t>Kawai, Y; Kudo, G</t>
  </si>
  <si>
    <t>10.1002/1438-390X.12089</t>
  </si>
  <si>
    <t>E978</t>
  </si>
  <si>
    <t>E0978</t>
  </si>
  <si>
    <t>The invasive alga gracilaria vermiculophylla in the native northwest pacific under ocean warming: southern genetic consequence and northern range expansion</t>
  </si>
  <si>
    <t>Ocean warming is one of the most important factors in shaping the spatial distribution and genetic biodiversity of marine organisms worldwide. The northwest Pacific has been broadly illustrated as an essential seaweed diversity hotspot. However, few studies have yet investigated in this region on whether and how past and ongoing climate warming impacted the distribution and genetic pools of coastal seaweeds. Here, we chose the invasive species Gracilaria vermiculophylla as a model, and identified multiple genetic lineages in the native range through genome-scale microsatellite genotyping. Subsequently, by reconstructing decadal trends of sea surface temperature (SST) change between 1978 and 2018, we found that SST in northern Japan and the East China Sea indeed increased broadly by 0.25-0.4 degrees C/decade. The projections of species distribution models (SDMs) under different future climate change scenarios (RCP 2.6, RCP 4.5, RCP 6.0 and RCP 8.5) indicated that a unique genetic pool of G. vermiculophylla at its current southern range limit (i.e. the South China Sea) is at high risk of disappearance, and that the populations at its current northern range limit (i.e. in Hokkaido region) will undergo poleward expansions, particularly by the year 2100. Such responses, along with this species' limited dispersal potential, may considerably alter the contemporary distribution and genetic composition of G. vermiculophylla in the northwest Pacific, and ultimately threaten ecological services provided by this habitat-forming species and other associated functional roles.</t>
  </si>
  <si>
    <t>Liu, YJ; Zhong, KL; Jueterbock, A; Satoshi, S; Choi, HG; Weinberger, F; Assis, J; Hu, ZM</t>
  </si>
  <si>
    <t>10.3389/fmars.2022.983685</t>
  </si>
  <si>
    <t>E981</t>
  </si>
  <si>
    <t>E0981</t>
  </si>
  <si>
    <t>Detection, assessment, and projection of climate change effects on terrestrial ecosystems</t>
  </si>
  <si>
    <t>This chapter reports research on Japanese terrestrial natural ecosystems from the Climate Change Adaptation Research Program by the National Institute for Environmental Studies. We detected colder juvenile shifts compared to adults of the same species, suggesting past colder shifts of forest tree species. We assessed the vulnerability of forest tree biodiversity against future climate change using national forest inventory data and the Info-gap decision theory. Regional fine-scale vegetation shifts were projected and evaluated in the Mt. Taisetsu region using vegetation maps, species distribution models, and a decision-supportive SecSel model. We then summarized candidate refugia habitats and realistic target intervention sites for the use of ecosystem service and management of vegetation. These methodologies are applicable to other regions and would help approach complex ecological mechanisms behind and create better decisions to adapt to future climate conditions. We hope this report further provides positive stimulations to other research fields, connecting them and approaching generalized climate change adaptation.</t>
  </si>
  <si>
    <t>The chapter does not have species level quantitative range shift data. It talks based on demogragphic comparison between adult and juveniles.</t>
  </si>
  <si>
    <t>Climate change impacts and adaptation strategies in japan</t>
  </si>
  <si>
    <t>D Koide, T Yoshikawa, F Ishihama</t>
  </si>
  <si>
    <t>10.1007/978-981-96-2436-2_10</t>
  </si>
  <si>
    <t>E982</t>
  </si>
  <si>
    <t>E0982</t>
  </si>
  <si>
    <t>Influences of climate change on the distribution and population dynamics of subalpine coniferous forest in the hakkoda mountains, northern japan</t>
  </si>
  <si>
    <t>Recent research in the Hakkoda Mountains has shown that climate change during recent decades has caused a shift in the distribution of subalpine coniferous forest, which is dominated by Abies mariesii. To examine this shift, we analyzed past and present aerial photographs and found population dynamics evidence that suggests a shift of this species' distribution to higher elevations. A fine-scale habitat suitability model for the species elucidated the environmental conditions that determine its present distribution, and this model can be applied to predict the future distribution under the predicted warming scenarios. The model showed that not only temperature but also topography and snow deposition will regulate the future distribution. One important suggestion is that habitats at the periphery of moorlands will act as refugia for A. mariesii during the warming process. The fine-scale habitat model may therefore guide the management by providing a measure of how populations will adapt to environmental change.</t>
  </si>
  <si>
    <t>Overview chapter with no quantitative data.</t>
  </si>
  <si>
    <t>Structure and Function of Mountain Ecosystems in Japan. Ecological Research Monographs. Springer, Tokyo</t>
  </si>
  <si>
    <t>T Nakashizuka, M Shimazaki, T Sasaki, T Tanaka, H Kurokawa, K Hikosaka</t>
  </si>
  <si>
    <t>10.1007/978-4-431-55954-2_1</t>
  </si>
  <si>
    <t>E985</t>
  </si>
  <si>
    <t>E0985</t>
  </si>
  <si>
    <t>Climate change impacts on alpine ecosystems in the daisetsuzan national park in northern japan</t>
  </si>
  <si>
    <t>Alpine ecosystems are the most sensitive nature against rapid climate warming. Thus, alpine ecosystem is a suitable system for the detection and prediction of the ecological impacts of climate change. So far, there are many reports on the physiological, phenological, and distributional responses of organisms inhabiting alpine ecosystems to climate change. Recent climate change may increase the risk of species extinction, decreasing population, diversity reduction, and vegetation changes in alpine ecosystems. However, long-term monitoring of climate, environment, and ecosystem changes in Japanese alpine regions are restricted. I introduce the evidence of climate change and its impacts on alpine ecosystems in the Daisetsuzan National Park in Hokkaido, northern Japan. As the major ecological responses to climate change, the modification of phenological events and the distribution shift of organisms are known in many ecosystems in the world. Warm summer temperature and early snowmelt accelerate the phenological progress of alpine plants that cause earlier and shorter flowering season of alpine plant communities. Rapid changes in plant phenologies may disturb the plant–pollinator interactions, resulting in the decrease in pollination service for plants and food resource for insects. Phenological mismatch between alpine plants and bumble bees was detected in unusually warm summer in this area. Major vegetation changes observed in the Daisetsuzan National Park are decreasing populations in alpine snow-meadows and expansion of dwarf bamboo. These changes may be caused by the recent warm summer temperature, longer snow-free period, and drier soil conditions. Expansion of bamboo distribution results in the decreasing species diversity of alpine plant communities due to strong shading effect by dwarf bamboos. On the other hand, alpine vegetation successfully recovered by the bamboo removal treatment. Thus, the bamboo removal may be a useful management to conserve biodiversity of alpine ecosystems. For the practical and effective conservation of alpine ecosystems under warming climate, long-term ecosystem monitoring and experimental approaches are necessary to construct the adaptive management protocol of the alpine ecosystem conservation.</t>
  </si>
  <si>
    <t>This is an abstract booklet with no detailed information.</t>
  </si>
  <si>
    <t>Japan geoscience union meeting 2016</t>
  </si>
  <si>
    <t>G Kudo</t>
  </si>
  <si>
    <t>https://www2.jpgu.org/meeting/2016/PDF2016/M-GI20_all_e.pdf</t>
  </si>
  <si>
    <t>E989</t>
  </si>
  <si>
    <t>E0989</t>
  </si>
  <si>
    <t>Long-term changes in vegetation and land use in mountainous areas with heavy snowfalls in northern japan: an 80-year comparison of vegetation maps</t>
  </si>
  <si>
    <t>Comparison of old and new vegetation maps is an effective way to detect vegetation dynamics. Recent developments in computer technology have made it possible to accurately compare old paper vegetation maps with current digitized vegetation maps to reveal long-term vegetation dynamics. Recently, a 1:50,000 scale vegetation map of the Hakkoda Mountains in northern Japan, located in the ecotone of cool temperate and subalpine forests in northern Japan under an East Asian monsoon climate, from 1930 was discovered. We compared the 1930s vegetation map with the most recent 2010 vegetation map to test the following hypotheses: 1) the occurrence of upward expansion of the upper limit of cool-temperate deciduous forests, and 2) whether designation as a national park in 1936 would have reduced forestry and land use, expanded beech forests, and cool-temperate deciduous forests. To compare vegetation changes, 67 types of vegetation legends for the 1930 and 2010 maps were unified to 21 based on plant species composition. Consequently, vegetation has changed substantially over the past 80 years. 1) In the subalpine zone above 1,000 m, the coniferous forest area decreased by half. In the cool temperate zone below 1,000 m, the area of beech forests increased 1.48 times, and some of them could be shifted upwards, replacing subalpine fir forests in the lower part of the subalpine zone. 2) In areas below 700 m, deciduous oak forests once used as thickets were almost halved. Instead, climax and beech forests expanded. However, we also found that even after the area was declared a national park, oak forests were cleared and converted to commercial forests such as cedar plantations, cattle ranches, and horse pastures in some areas. These results will be useful for future ecosystem and biodiversity research/conservation and will provide baseline information for climate change adaptation policies.</t>
  </si>
  <si>
    <t>No species data available in the study.</t>
  </si>
  <si>
    <t>Frontiers in environmental science</t>
  </si>
  <si>
    <t>T Shitara, H Kurokawa, M Oguro, T Sasaki, H Ohashi, K Niiyama, M Shibata, T Matsui</t>
  </si>
  <si>
    <t>10.3389/fenvs.2024.1306062</t>
  </si>
  <si>
    <t>E1003</t>
  </si>
  <si>
    <t>Review of the literature on the links between biodiversity and climate change: impacts, adaptation, and mitigation</t>
  </si>
  <si>
    <t>The report doesn't contain quanitative data on range shift related to Japan. It only talked of pehonlogical changes with respect to one study conducted in Japan.</t>
  </si>
  <si>
    <t>Report</t>
  </si>
  <si>
    <t>Alison Campbell, Valerie Kapos, Jörn P. W. Scharlemann, Philip Bubb, A. Chenery, Lauren Coad, B. Dickson, N. Doswald, M. S. I. Khan, F. Kershaw, M. Rashid</t>
  </si>
  <si>
    <t>https://www.cbd.int/doc/publications/cbd-ts-42-en.pdf</t>
  </si>
  <si>
    <t>E1023</t>
  </si>
  <si>
    <t>Description of coastal ecosystems (coral, macroalgae, and seagrass) in local climate change adaptation plans of japanese prefectures</t>
  </si>
  <si>
    <t>Coastal ecosystems, composed of corals, macroalgae, and seagrasses, provide numerous benefits to human life. These ecosystems are found along Japan’s coasts, but their distribution and health have been impacted by global and regional environmental stresses. With rising sea temperatures expected to bring significant changes to coastal ecosystems, it is essential to base the use and conservation of these species on their specific regional conditions. This study examined how these biological communities are addressed in the climate change adaptation plans of Japanese prefectures. The current distribution of corals, macroalgae, and seagrasses varies by prefecture, and there have been observable changes in the past, with potential shifts anticipated in the future. The extent to which these species are addressed in administrative documents also varies widely by species and region. Corals, in particular, were often found to lack specific conservation and adaptation measures, compared to macroalgae and seagrasses. As scientific understanding of future projections and adaptation strategies continues to grow, it is critical to incorporate this knowledge into administrative documents to support the sustainable use and conservation of these vital ecosystems.</t>
  </si>
  <si>
    <t>No species quantitative data available in the study.</t>
  </si>
  <si>
    <t>Climate change impacts and adaptation strategies in …</t>
  </si>
  <si>
    <t>H Abe, H Yamano</t>
  </si>
  <si>
    <t>10.1007/978-981-96-2436-2_9</t>
  </si>
  <si>
    <t>E1027</t>
  </si>
  <si>
    <t>Climate change vulnerability assessment of aquatic and terrestrial ecosystems in the us forest service rocky mountain region</t>
  </si>
  <si>
    <t>Vulnerability assessments are important tools to assist in climate adaptation planning. Six priority ecosystems were identified in the USDA Forest Service, Rocky Mountain Region: alpine turf and dwarf-shrubland; aquatic, riparian, and wetland ecosystems in glaciated valleys; subalpine spruce-fir; low-gradient mountain stream reaches; ponderosa pine; and Great Plains streams and riparian areas. Vulnerability to nonclimate and climate stressors for these priority ecosystems is assessed. Criteria used to assess vulnerability include ecosystem traits related to the sensitivity and adaptive capacity of the ecosystem. We engaged scientists through an expert review to vet the vulnerability rankings and confidence in the assessment. Aquatic ecosystems were the most vulnerable priority ecosystem, and alpine ecosystems had higher vulnerability than lower elevation terrestrial ecosystems. The narrative for each priority ecosystem describes the nature of the vulnerability to climate change.</t>
  </si>
  <si>
    <t>Country is different: USA</t>
  </si>
  <si>
    <t>Gen. Tech. Rep. RMRS-GTR-376. Fort Collins, CO: U.S. Department of Agriculture, Forest Service, Rocky Mountain Research Station</t>
  </si>
  <si>
    <t>JR Rice, LA Joyce, C Regan…</t>
  </si>
  <si>
    <t>10.2737/rmrs-gtr-376</t>
  </si>
  <si>
    <t>E1034</t>
  </si>
  <si>
    <t>Habitat-specific responses of shoot growth and distribution of alpine dwarf-pine (pinus pumila) to climate variation</t>
  </si>
  <si>
    <t>Alpine dwarf-pine (Pinus pumila) in dominant in the alpine regions of Japan, and often forms the krummholz zone of stunted alpine forest. The distribution of P. pumila is strongly related to the distribution of snow, and shoot growth is also sensitive to weather conditions. Changes in temperature and snowmelt regimes may well affect the distribution patterns of the krummholz zone. P. pumila usually occupies the habitat between the fellfield and snowbed communities, and responses to climate change may differ depending on whether plants are close to the fellfield or the snowbed. We compared the distribution and shoot growth patterns of P. pumila close to both surrounding ecosystems in the Taisetsu Mountains, northern Japan. P. pumila has expanded its distribution area by 14 % toward both edges over the last 32 years. Annual shoot growth was positively affected by summer temperature and sunshine duration, but negatively related to spring temperature toward the fellfield side. Shoot growth was greater at the southeastern edge of patches, where snowdrifts were formed. The results indicated that shoot growth and distribution area increased in warm summers. However, warm springs might have a negative influence on shoot growth, probably because the earlier reduction in cold-resistance enhances the risk of frost damage in spring close to the fellfield side. This study suggests the importance of understanding the site-specific responses of shrubs to predict the impacts of climate change on alpine ecosystems.</t>
  </si>
  <si>
    <t>Y Amagai, M Kaneko, G Kudo</t>
  </si>
  <si>
    <t>10.1007/s11284-015-1299-6</t>
  </si>
  <si>
    <t>E1053</t>
  </si>
  <si>
    <t>Insects and climate change: processes, patterns and implications for conservation</t>
  </si>
  <si>
    <t>The effects of climatic change on insect biodiversity and conservation, and the importance of insects as model systems for biological responses to climatic change and associated conservation measures are described. Studies on recent responses of insects to climatic change (shifts in distribution and phenology) and mechanisms behind climate-related shifts in distribution and phenology (those related to population size, growth, survival, fecundity and adaptive responses, and those associated with biotic interactions, and habitat loss and fragmentation) are reviewed. Models for the prediction of the effects of climatic change on insect conservation and ecology are mentioned.</t>
  </si>
  <si>
    <t>This chapter presents synthesis of effects on range and phenological shifts with no quanitative data specific to Japan. However, this chapter documented one paper from Japan "Musolin and Numata, 2003 Ecological Entomology, which have brief information on northward range shift of a bug species.</t>
  </si>
  <si>
    <t>Book: Insect Conservation Biology. Proceedings of the Royal Entomological Society's 22nd Symposium</t>
  </si>
  <si>
    <t>RJ Wilson, ZG Davies, CD Thomas</t>
  </si>
  <si>
    <t>10.1079/9781845932541.0245</t>
  </si>
  <si>
    <t>E1084</t>
  </si>
  <si>
    <t>Change in the subtidal reef fish assemblage at kuchierabu-jima island, southern japan, between 1972 and 2005</t>
  </si>
  <si>
    <t>Change in the subtidal reef fish assemblage at Kuchierabu-jima Island, southern Japan, since the 1970s was investigated using an underwater visual census in October 2005. A comparison of this survey with data from 1972 revealed that the frequencies of species that had either increased, remained stable, or declined in abundance were dependent on the geographic range category and the major feeding guild. Temperate herbivorous fishes had noticeably declined in abundance, while subtropical carnivorous species had increased. We discuss causes of the change in the reef fish assemblage from the aspect of water temperature, loss of macroalgal beds, and anthropogenic impacts.</t>
  </si>
  <si>
    <t>Ichthyological Research</t>
  </si>
  <si>
    <t>T Kadota, N Shimizu, M Tsuboi, B Barros, Y Sakai…</t>
  </si>
  <si>
    <t>10.1007/s10228-024-00963-3</t>
  </si>
  <si>
    <t>E1116</t>
  </si>
  <si>
    <t>Climate change and migratory species</t>
  </si>
  <si>
    <t>There is subjective information on the effect of climate change on species range and distribution but no quantitative data especially related to Japan. Bird species were mentioned with home ranges at the country level where Japan was mentioned among other countries for respective species.</t>
  </si>
  <si>
    <t>Book: Climate change and migratory species</t>
  </si>
  <si>
    <t>RA Robinson, JA Learmonth, AM Hutson, CD Macleod…</t>
  </si>
  <si>
    <t>https://www.sysecol2.ethz.ch/AR4_Ch04/Ch4-GreyLit/Ro151.pdf</t>
  </si>
  <si>
    <t>E1124</t>
  </si>
  <si>
    <t>Local adaptation plans of action (lapas): an analysis of approaches to planning for climate change in nepal: a thesis submitted in partial fulfilment of the …</t>
  </si>
  <si>
    <t>Adaptation to climate change has become a major focus globally since 2001. In accordance with the United Nations Framework Convention on Climate Change (UNFCCC) decision in 2001, each least developed country prepared National Adaptation Programme of Action (NAPA) so that these countries would be able to adapt to the adverse effect of climate change. Concerns were expressed about the local variability of effects and impacts of climate change and hence Local Adaptation Plans of Action (LAPAs) have been developed particularly to address these issues, with Nepal being the pioneer country to do so. In Nepal, it is generally accepted that LAPA reflects a bottom-up and participatory approach to planning, unlike the NAPA. However, the plans have been prepared and implemented by different organisations through different programme, making them contentious and inconsistent. The sustainable livelihoods framework has been utilised to address the knowledge deficit on the planning approaches specific to LAPA by exploring the approaches to LAPA planning undertaken by different programmes in Nepal. The programmes selected for study are three of the large-scale interventions on adaptation planning, namely, Nepal Climate Change Support Programme (NCCSP), Multi-Stakeholder Forestry Programme (MSFP) and Hariyo Ban Program (HBP). Two of these (MSFP and HBP) are broad forest-based programmes which include climate change adaptation as a subset of their activities, while the third (NCCSP) is a broad climate change adaptation programme which includes forest-based projects as a subset of their activities. I analyse the approach undertaken by these organisations in the LAPA process and finally examine the activities identified in the plan. Data were collected using semi-structured interviews at three levels, that is, national, district and community, and included people from government agencies, non-government organisations and the community. A total of 37 interviews were undertaken and the relevant documents were reviewed and analysed to provide a comprehensive understanding on the process. Key findings reveal a rigorous approach to LAPA planning, with vulnerability assessment as the factor determining the adaptation strategies in all three cases reviewed. However, there was greater ownership and acknowledgement of the resulting plan when the implementing agency had the authority and ability to mobilise the necessary resources and to make decisions, that is, when there was top-down implementation of a bottom-up plan by local government. Inadequate knowledge and capacity on technical aspects and the lack of a clear coordination mechanism at all levels in terms of adaptation planning are major challenges for the survival of LAPA. The findings suggest an integrated approach as an option to address the issue around overlapping objectives of development and adaptation. This learning and understanding can be applied in further scaling up of the adaptation planning in Nepal as well as other developing countries.</t>
  </si>
  <si>
    <t>Country is different: Nepal</t>
  </si>
  <si>
    <t>Masters thesis</t>
  </si>
  <si>
    <t>P Silwal</t>
  </si>
  <si>
    <t>https://researcharchive.lincoln.ac.nz/entities/publication/4208522b-314a-47a9-a6fb-c0fcc7c77dfe</t>
  </si>
  <si>
    <t>E1127</t>
  </si>
  <si>
    <t>The responses of insects to global warming</t>
  </si>
  <si>
    <t>Climate warming has been largely concerned with its impacts on natural ecosystems. Both flora and fauna are shown to respond to climate warming in a variety of processes across multiple organizational scales — from simple behaviors of individuals to complex structural and functional dynamics of communities. As poikilothermal animals, insects are particularly sensitive to climate warming. Here we examined current evidence on responses of insects in development, survival, reproduction, phenology, distribution, abundance, population dynamics, and community structure to global climate change. A case study was reviewed in more depth and showed that warming advanced the timing for egg hatching and eclosion in three grasshopper species, and that grasshopper diapause and increased precipitation could offset the effect of warming on egg development. Based on the experimental evidence, we draw conclusion that insects can, to some extent, adapt to global warming and escape from potential risks.</t>
  </si>
  <si>
    <t>It's a descriptive paper talking about response of insects to change in temperature. There was no quantitative data available especially for Japan. Only phenological events were briefly discussed related to Japan.</t>
  </si>
  <si>
    <t>… Research: from molecular biology to pest …</t>
  </si>
  <si>
    <t>K Guo, OJ Sun, L Kang</t>
  </si>
  <si>
    <t>10.1007/978-3-642-17815-3_11</t>
  </si>
  <si>
    <t>E1134</t>
  </si>
  <si>
    <t>Using bayesian hierarchical models and random forest algorithm for habitat use studies: a case of nest site selection of the crested ibis at regional scales</t>
  </si>
  <si>
    <t>The association of species distribution and environmental variables is often complex, with nonlinear and interacting effects. Bayesian hierarchical models can quantify linear and high order effects of the variables, as well as their interaction effects. Their strength is to take into account the uncertainties in observation, models, and parameters. However, the model selection process is usually time-consuming, especially when the number of environmental variables is large. Random forest, an efficient machine learning algorithm, can rank the environmental variables so as to facilitate the model selection process. We analyzed the nest site selection of the crested ibis (Nipponia nippon) at watersheds in its distribution range. The crested ibis has attracted much attention in the past 30 years due to its extremely low population level, and now it has recovered to over 1,000 individuals in the wild. We built Bayesian hierarchical models to quantify the association between the number of nests in 95 watersheds and nine environmental variables of these watersheds. We applied random forest to check the effect of every variable and removed the unimportant variables from the hierarchical models. Unlike our previous studies, we found that the interaction between the area of rice paddy and the area of water bodies (i.e. rivers, lakes and ponds) had most contribution to the nest site selection, whereas the linear terms of either rice paddy or water body had little effects. The detection probability of the nests during the surveys was inversely associated with elevation and the standard deviation of elevation (i.e. roughness of the landscape) in the watershed. Our models provide the insight that the crested ibis need both rice paddies and water bodies in their annual life cycle. Habitat protection practices should cover not only rice paddies, but also water bodies to ensure long term survival of this endangered bird.</t>
  </si>
  <si>
    <t>Country is different: China</t>
  </si>
  <si>
    <t>X Li, T Zhai, Y Jiao, G Wang</t>
  </si>
  <si>
    <t>https://peerj.com/preprints/871/</t>
  </si>
  <si>
    <t>E1139</t>
  </si>
  <si>
    <t>Species distribution modelling in predicting response to climate change</t>
  </si>
  <si>
    <t>Unavailable to download.</t>
  </si>
  <si>
    <t>Climate change and insect pests</t>
  </si>
  <si>
    <t>MP Hill, LJ Thomson, C Björkman…</t>
  </si>
  <si>
    <t>https://www.cabidigitallibrary.org/doi/abs/10.1079/9781780643786.0016</t>
  </si>
  <si>
    <t>E1183</t>
  </si>
  <si>
    <t>Conservation of a groundwater-dependent mire-dwelling dragonfly: implications of multiple threatening processes</t>
  </si>
  <si>
    <t>Groundwater-dependent ecosystems and their dependent species are under increasing threat globally. Petalurid dragonflies are one such group. This review highlights processes that threaten the groundwater-dependent mire habitats of Petalura gigantea, a dragonfly with long-lived fossorial larvae. The species is reliant for successful reproduction on areas of emergent seepage, or at least, on a water table that is sufficiently high to cause saturation of the peaty substrate. These microhabitat characteristics are critical for successful oviposition and larval burrow establishment, making the species particularly vulnerable to any lowering of water tables. The effect of any lowering of water tables, due to groundwater abstraction or longwall coal mining, for example, will be compounded by the effects of more intense fire regimes in these mires and by projected climate change. These threatening processes act in conjunction with a range of other anthropogenic threats and are mirrored globally in threats to other groundwater-dependent mire ecosystems and their dependent species, including other petalurid dragonflies.</t>
  </si>
  <si>
    <t>Groundwater</t>
  </si>
  <si>
    <t>Synthesis paper with broadly tocuhing on species range but no quanitative data.</t>
  </si>
  <si>
    <t>Journal of insect conservation</t>
  </si>
  <si>
    <t>IRC Baird, S Burgin</t>
  </si>
  <si>
    <t>10.1007/s10841-016-9852-3</t>
  </si>
  <si>
    <t>E1193</t>
  </si>
  <si>
    <t>Seminar module synthetic studies of phenology: reviews and meta‐analyses</t>
  </si>
  <si>
    <t>It’s a collation of articles and one of the article talks about changes due to climate change but without specific focus on Japan</t>
  </si>
  <si>
    <t xml:space="preserve">Seminar module? </t>
  </si>
  <si>
    <t>A Hove, B Haggerty, S Mazer</t>
  </si>
  <si>
    <t>https://cpp.msi.ucsb.edu/sites/cpp.usanpn.org/files/pdfs/Phenology%20Seminar%20Module%201.pdf</t>
  </si>
  <si>
    <t>E1213</t>
  </si>
  <si>
    <t>Butterflies of the indian himalaya along with nepal and bhutan</t>
  </si>
  <si>
    <t>The Himalayan region represents one of the hotspots of butterfly diversity harboring about 76% of the total species reported from the Indian subcontinent. This unique faunal wealth is under immense pressure due to habitat modification and climate change. Concrete conservation measures are impeded due to the lack of information on distribution patterns, ecology, and functional biology of a large proportion of species in the region. In this study, we review various published literature from the Himalayan region of India, Nepal, and Bhutan to document the species and genera richness of butterflies. We further categorize butterflies into different subgroups based on their larval diet breadth, biogeographic affinity, and conservation priority. We then determine the elevational distribution pattern of the overall community and the subgroups. Lastly, we assess threats and discuss conservation approaches adopted to safeguard butterflies in the region. We document a total of 1096 species and 348 genera belonging to 33 subfamilies and six families of butterflies that have their distributional range in the Himalayan region. Among these, 311 species representing 28.37% are of high conservation concern. The species richness of butterflies is comparatively higher in the Central and Eastern Himalaya than in the Western Himalaya. The species richness of the overall butterfly community and most of the subgroups declines monotonically along the elevational gradient. Butterflies species composition shows high turnover with increasing elevation. The lower elevation consists of more number of Oriental and conservation concern species, while the higher elevation is characterized by Palearctic species. Assessment of threat shows that more butterflies are threatened in the lower elevation due to habitat modification while climate change may affect species across the landscape. Butterflies, unlike most of the higher faunal taxa, receive comparatively less conservation attention. The conservation measures implemented at present are inadequate to conserve butterflies. New approaches that take into account both the conservation of butterflies and socioeconomic interest of local communities are essential in the region.</t>
  </si>
  <si>
    <t>Country is different: India, Nepal and Bhutan</t>
  </si>
  <si>
    <t>Biodiversity hotspot of …</t>
  </si>
  <si>
    <t>S Dewan, IK Chettri, AHS Limboo…</t>
  </si>
  <si>
    <t>https://www.taylorfrancis.com/chapters/edit/10.1201/9781003455202-11/butterflies-indian-himalaya-along-nepal-bhutan-sailendra-dewan-iswar-kumar-chettri-aita-hang-subba-limboo-bhoj-kumar-acharya</t>
  </si>
  <si>
    <t>E1247</t>
  </si>
  <si>
    <t>Climate change shifts population structure and demographics of an alpine herb, anemone narcissiflora ssp. sachalinensis (ranunculaceae), along a snowmelt …</t>
  </si>
  <si>
    <t>Alpine ecosystems, characterized by cold climates and short growing seasons, are thought to be most vulnerable to climate change. Warmer temperatures and earlier snowmelt extend the growing season length and increase drought stress for alpine plants, resulting in changes to their distribution. Anemone narcissiflora ssp. sachalinensis is a perennial herb that grows in the alpine snow-meadows of northern Japan. In the last few decades, its distribution has shifted toward later snowmelt habitat in the Taisetsu Mountains of Hokkaido. We recorded demographic data for this species at early, middle and late snowmelt habitats over four years (2009–2012), and constructed transition matrix models to evaluate how demographic parameters and population growth rate vary between local habitats along a snowmelt gradient. The proportion of reproductive plants was low and seed production was limited in the early snowmelt habitat, with drier soil conditions, in comparison to the middle and late snowmelt habitats, with moist soil conditions. Evidence of the transition from small plants to those in the reproductive stage was limited in the early snowmelt habitat, suggesting that growth was inhibited; the local population in this habitat was estimated to be sustained by seed migration from later snowmelt habitats. These results indicate that advancing snowmelt under climate change may decrease the reproductive activity and population growth rate of snow-meadow plants if seed migration from later snowmelt populations is limited, resulting in the extinction of local populations.</t>
  </si>
  <si>
    <t>Duplicate</t>
  </si>
  <si>
    <t>This is duplication of E966</t>
  </si>
  <si>
    <t>Y Kawai, G Kudo</t>
  </si>
  <si>
    <t>10.1002/1438-390x.12089</t>
  </si>
  <si>
    <t>E1248</t>
  </si>
  <si>
    <t>Insects in a warmer world: ecological, physiological and life‐history responses of true bugs (heteroptera) to climate change</t>
  </si>
  <si>
    <t>Focusing on the southern green stink bug, Nezara viridula (Pentatomidae), in central Japan the effects of climate change on true bugs (Insecta: Heteroptera) are reviewed. In the early 1960s, the northern edge of the species's distribution was in Wakayama Prefecture (34.1°N) and distribution was limited by the +5°C coldest month (January) mean temperature isothermal line. By 2000, N. viridula was recorded 70 km further north (in Osaka, 34.7°N). Historical climate data were used to reveal possible causes of the northward range expansion. The increase of mean and lowest winter month temperatures by 1–2°C in Osaka from the 1950s to the 1990s improved potential overwintering conditions for N. viridula. This promoted northward range expansion of the species. In Osaka, adult diapause in N. viridula is induced after mid-September, much later than in other local seed-feeding heteropterans. This late diapause induction results in late-season ineffective reproduction: some females start oviposition in autumn when the progeny have no chance of attaining adulthood and surviving winter. Both reproductive adults and the progeny die. A period from mid-September to early November represents a phenological mismatch: diapause is not yet induced in all adults, but it is already too late to start reproduction. Females that do not start reproduction but enter diapause in September have reduced postdiapause reproductive performance: they live for a shorter period, have a shorter period of oviposition and produce fewer eggs in smaller egg masses compared with females that emerge and enter diapause later in autumn. To some extent, N. viridula remains maladapted to Osaka environmental conditions. Ecological perspectives on establishment in recently colonized areas are discussed. A review of available data suggests that terrestrial and aquatic Heteroptera species respond to climate change by shifting their distribution ranges, changing abundance, phenology, voltinism, physiology, behaviour, and community structure. Expected responses of Heteroptera to further climate warming are discussed under scenarios of slight (&lt;2°C) and substantial (&gt;2°C) temperature increase.</t>
  </si>
  <si>
    <t>DL Musolin</t>
  </si>
  <si>
    <t>10.1111/j.1365-2486.2007.01395.x</t>
  </si>
  <si>
    <t>E1271</t>
  </si>
  <si>
    <t>Diversity of palaearctic dragonflies and damselflies (odonata)</t>
  </si>
  <si>
    <t>More than 1.2 million distribution records were used to create species distribution models for 402 Palaearctic species of dragonflies and damselflies. On the basis of these diversity maps of total, lentic and lotic diversity for the whole of the Palaearctic (excluding China and the Himalayan region) are presented. These maps show a clear pattern of decreasing diversity longitudinally, with species numbers dropping in the eastern half of Europe and remaining low throughout a large part of Russia, then increasing again towards Russia’s Far East and Korea. There are clear differences in diversity patterns of lentic and lotic species, with lentic species being dominant in colder and more arid areas. Areas with a high diversity of species assessed as threatened on the IUCN red list are largely restricted to the Mediterranean, Southwest Asia, and Japan, with clear hotspots found in the Levant and the southern half of Japan. The diversity at species, generic, and family level is higher in the south of Japan than in areas at a similar latitude in the western Mediterranean. This is likely to be the result of the more humid climate of Japan resulting in a higher diversity of freshwater habitats and the stronger impact of the glacial periods in the Western Palaearctic in combination with the Sahara, preventing tropical African lineages dispersing northwards.</t>
  </si>
  <si>
    <t>It mentions Japan as part of the Eastern Palaearctic but it does not quantify specific latitudinal or elevational shifts (in km or meters) for Japanese populations.</t>
  </si>
  <si>
    <t>Diversity</t>
  </si>
  <si>
    <t>VJ Kalkman, JP Boudot, R Futahashi, JC Abbott…</t>
  </si>
  <si>
    <t>https://www.mdpi.com/1424-2818/14/11/966</t>
  </si>
  <si>
    <t>E1274</t>
  </si>
  <si>
    <t>From tropical coral reefs to high latitude coral communities: insights into population dynamics along environmental gradients</t>
  </si>
  <si>
    <t>Anthropogenic climate change affects coral communities globally, exposing them to increasingly frequent disturbances. Thermal stress events might differentially compromise the recovery capacity of coral taxa across biogeographic scales. While changes in total coral cover are used extensively to monitor the status of many tropical coral reefs, relatively little information is available on high latitude coral communities, yet understanding population structure is essential for the forecasting of population dynamics under climate change. This thesis links size-based demographic approaches and coral-symbiont genetics to further our understanding of ecological processes affecting coral communities in biogeographic transition zones.
The population size structure (or size spectra) of communities encompasses valuable information on the vital rates of populations. I explored how the population size structure of coral communities change along an approximately 900 km environmental gradient on the east coast of Australia, from the warmer and brighter southern Great Barrier Reef to the colder and more turbid rocky reefs of northern New South Wales. I found that there were fewer but bigger corals in the high latitude marginal reefs, implying that population persistence is reliant on fundamentally different demographic strategies along the gradient. Using compositional functional regression, I predicted the effect of increasingly marginal environments on entire coral size distributions. I further explored size spectra of fishes as well as corals along this environmental gradient, challenging the widespread assumption that the size-abundance relationship in ecological communities followed a (bounded) power law relationship. I also considered the common, but rarely-addressed issue of minus-sampling using photo-quadrats. I found that log-normal distributions might provide a better description to ecological size spectra, especially at the upper tails of the distribution. Finally, to understand the identity of coral taxa behind observed demographic differences along environmental gradients, I explored the genetic diversity of the Pocillopora species complex, and their Symbiodiniaceae endosymbiont community along a 1000 km environmental gradient in Japan. I found that high latitude corals are low in diversity and genetically distinct from their tropical congeners. This finding challenges the extent of tropicalisation in marine environments under climate change, with respect to sessile organisms such as corals.
Overall, this thesis sought to improve our understanding of demographic processes in coral communities across biogeographic transition zones. Using a combination of high-quality size abundance and genetic data, I highlight fundamental differences in tropical coral reefs and their high latitude counterparts. I use and present methods that incrementally improve our ability to describe and model ecological size spectra, which has wider conservation and management applications. As climate change continues to affect communities worldwide, quantitative demographic approaches such as those presented in this thesis will continue to shape our ability to capture and predict population viability and persistence.</t>
  </si>
  <si>
    <t>The thesis does not have quantitative range shift data. It only looked at demographic change across a gradient.</t>
  </si>
  <si>
    <t>F Chong</t>
  </si>
  <si>
    <t>https://hull-repository.worktribe.com/OutputFile/5089305</t>
  </si>
  <si>
    <t>E1276</t>
  </si>
  <si>
    <t>The invasive alga Gracilaria vermiculophylla in the native northwest Pacific under ocean warming: Southern genetic consequence and northern range expansion</t>
  </si>
  <si>
    <t>Ocean warming is one of the most important factors in shaping the spatial distribution and genetic biodiversity of marine organisms worldwide. The northwest Pacific has been broadly illustrated as an essential seaweed diversity hotspot. However, few studies have yet investigated in this region on whether and how past and ongoing climate warming impacted the distribution and genetic pools of coastal seaweeds. Here, we chose the invasive species Gracilaria vermiculophylla as a model, and identified multiple genetic lineages in the native range through genome-scale microsatellite genotyping. Subsequently, by reconstructing decadal trends of sea surface temperature (SST) change between 1978 and 2018, we found that SST in northern Japan and the East China Sea indeed increased broadly by 0.25-0.4°C/decade. The projections of species distribution models (SDMs) under different future climate change scenarios (RCP 2.6, RCP 4.5, RCP 6.0 and RCP 8.5) indicated that a unique genetic pool of G. vermiculophylla at its current southern range limit (i.e. the South China Sea) is at high risk of disappearance, and that the populations at its current northern range limit (i.e. in Hokkaido region) will undergo poleward expansions, particularly by the year 2100. Such responses, along with this species’ limited dispersal potential, may considerably alter the contemporary distribution and genetic composition of G. vermiculophylla in the northwest Pacific, and ultimately threaten ecological services provided by this habitat-forming species and other associated functional roles.</t>
  </si>
  <si>
    <t>This is duplication of E978</t>
  </si>
  <si>
    <t>YJ Liu, KL Zhong, A Jueterbock, S Satoshi, HG Choi…</t>
  </si>
  <si>
    <t>E1286</t>
  </si>
  <si>
    <t>Philaenus spumarius: when an old acquaintance becomes a new threat to european agriculture</t>
  </si>
  <si>
    <t>The unique color pattern polymorphism and the foamy nymphal case of the meadow spittlebug Philaenus spumarius have attracted the attention of scientists for centuries. Nevertheless, since this species has never been considered a major threat to agriculture, biological, ecological and ethological data are missing and rather scattered. To date this knowledge has become of paramount importance, in view of the discovery of P. spumarius main role in the transmission of the bacterium Xylella fastidiosa in Italy, and possibly in other European countries. The aim of this review is to provide a state of the art about this species, with particular focus on those elements that could help developing environmental friendly and sustainable control programs to prevent transmission of X. fastidiosa. Moreover, recent findings on the role of the meadow spittlebug as vector of the fastidious bacterium within the first reported European bacterium outbreak in Apulia (South Italy) will be discussed.</t>
  </si>
  <si>
    <t>Synthesis paper with broad mention of Japan at country level in terms of geographical range</t>
  </si>
  <si>
    <t>Journal of pest science</t>
  </si>
  <si>
    <t>D Cornara, D Bosco, A Fereres</t>
  </si>
  <si>
    <t>10.1007/s10340-018-0966-0</t>
  </si>
  <si>
    <t>E1300</t>
  </si>
  <si>
    <t>From arabia to the pacific: how our species colonised asia</t>
  </si>
  <si>
    <t>Drawing upon invasion biology and the latest archaeological, skeletal and environment evidence, From Arabia to the Pacific documents the migration of humans into Asia, and explains why we were so successful as a colonising species. The colonisation of Asia by our species was one of the most momentous events in human evolution. Starting around or before 100,000 years ago, humans began to disperse out of Africa and into the Arabian Peninsula, and then across southern Asia through India, Southeast Asia and south China. They learnt to build boats and sail to the islands of Southeast Asia, from which they reached Australia by 50,000 years ago. Around that time, humans also dispersed from the Levant through Iran, Central Asia, southern Siberia, Mongolia, the Tibetan Plateau, north China and the Japanese islands, and they also colonised Siberia as far north as the Arctic Ocean. By 30,000 years ago, humans had colonised the whole of Asia from Arabia to the Pacific, and from the Arctic to the Indian Ocean as well as the European Peninsula. In doing so, we replaced all other types of humans such as Neandertals and ended five million years of human diversity. Using interdisciplinary source material, From Arabia to the Pacific charts this process and draws conclusions as to the factors which made it possible. It will be invaluable to scholars of prehistory, and archaeologists and anthropologists interested in how the human species moved out of Africa and spread throughout Asia.</t>
  </si>
  <si>
    <t>Range expansion of humans. The book is not openly available.</t>
  </si>
  <si>
    <t>Book: From Arabia to the Pacific</t>
  </si>
  <si>
    <t>R Dennell</t>
  </si>
  <si>
    <t>10.4324/9781003038788</t>
  </si>
  <si>
    <t>E1415</t>
  </si>
  <si>
    <t>Understanding space and habitat use of the near threatened eurasian curlew to inform the value of habitat restoration schemes for the species' conservation</t>
  </si>
  <si>
    <t>Intertidal habitats and terrestrial habitats connected to estuaries are subject to multiple
anthropogenic pressures including the indirect effect of climate change (i.e., sea-level rise). To
build sustainable coastal defences and create intertidal habitats in estuaries, managed
realignment (MR) sites are created. These habitats are of potential value for wintering waders
yet we know little about their long-term development and utilisation by waders
(Charadriiformes; also referred to as shorebirds), for example, Eurasian curlew (Numenius
arquata). The species is categorised as Near Threatened by the International Union for
Conservation of Nature (IUCN) and uses both estuarine and non-estuarine habitats in winter.
Understanding small-scale spatial patterns in the use of estuaries and of created intertidal
habitats is essential in predicting the impact of habitat loss and designing effective
compensatory sites for waders. In ecological models, e.g., individual-based models (IBMs),
assumptions about animal movements are often made using a priori information on space use
and habitat use. The first chapter of the thesis (Chapter 1) aims to provide background to the
project and to review the use of modern telemetry and predictive modelling in assessing the
success of estuarine habitat creation for waders. This thesis then examines the long-term
suitability of managed realignment sites for waders in response to physical changes (i.e., in the
elevation of created intertidal areas) (Chapter 2), and uses high-resolution tracking data to
examine individual, sexual and temporal variation in the winter home range (Chapter 3) and
habitat selection (Chapter 4) of Eurasian curlew. Furthermore, movement data – derived from
GPS-tracked curlew – were incorporated to define parameters of an individual-based model,
developed to predict the impact of managed realignment and other environmental changes.
Using data on behaviour and fine-scale habitat use from the GPS-tracked Eurasian curlew, I
also validated the model's predictions (Chapter 5). I found the foraging numbers of the four
key waterbird species that colonised the MR site to decline above a certain elevation, and thus
over time with accretion of the site, with this effect being most pronounced for the Eurasian
curlew (Chapter 2). Using a sample of 21 GPS-tagged birds, I found Eurasian curlew to be
faithful to foraging and roosting areas on their coastal wintering grounds, including a habitat
creation site. Home range of Eurasian curlew was small (555.5 ha +/-SD 557.9 ha) and varied
slightly in size through the non-breeding season (September to March). Home range sizes
were greater at night than in the day, and showed high inter-individual variability which was
not related to sex and thus potential differences in resource use (Chapter 3). I also found that
Eurasian curlew’s core ranges were restricted to one to two distinct patches on intertidal flats
with some overlap. Eurasian curlew preferentially selected saltmarsh and the MR site at night,
presumably for roosting (Chapter 4). Finally, I successfully parameterised an individual-based
model (Chapter 5). The model was able to successfully predict the impact of habitat creation 
vi
on the abundance of waders supported by a discrete area of the Humber Estuary. Our overall
results provide a collective understanding of the responses of waders to the creation of the
managed realignment site and of the space and habitat use of Eurasian curlew. The results
have been crucial in informing and validating simulations from the individual-based model.</t>
  </si>
  <si>
    <t>Estuaries habitat. Study site was UK.</t>
  </si>
  <si>
    <t>L Mander</t>
  </si>
  <si>
    <t>https://hull-repository.worktribe.com/OutputFile/4320698</t>
  </si>
  <si>
    <t>E1433</t>
  </si>
  <si>
    <t>Managing for ecosystem resilience in a non-stationary world</t>
  </si>
  <si>
    <t xml:space="preserve">Globally, environmental change is on the rise, and ecological resilience of many 
ecosystems is eroding. This is leading to increases in regime shifts, where fundamental 
structures and functions of ecosystems change. Loss of resilience and regime shifts can 
strongly affect human well-being via alteration or loss of ecosystem services such as food 
production and biodiversity. The ability to quantify ecosystem resilience and detect early 
warnings of regime shifts would allow land managers, land owners, and policymakers to 
make informed decisions, appropriate conservation efforts, and take adaptive measures in 
the midst of ecological change and uncertainty. In this dissertation, I investigate methods 
for quantifying ecosystem resilience, novel tools for detecting early warnings of regime 
shifts, and review current natural resource management policies to determine their ability 
to foster and maintain ecosystem resilience. Overall results include development of a 
method for detecting spatiotemporal early warnings of regime shifts decades ahead of 
time, interpretable metrics for quantifying and comparing ecological resilience over time, 
and frameworks for prioritizing conservation efforts and land management in this era of 
non-stationarity. With the current global level of anthropogenic disturbance, these 
findings demonstrate that assuming constant, linear behavior in ecological systems and 
not taking preemptive, preventative, and adaptive measures in the face of change will 
lead to conservation failures and loss of ecosystem services. Instead, this dissertation 
provides support for a land management paradigm that embraces ecological complexity, 
takes action at meaningful scales, and is proactive. </t>
  </si>
  <si>
    <t>Only a preview is accessible through Proquest but not the full document.</t>
  </si>
  <si>
    <t>CP Roberts</t>
  </si>
  <si>
    <t>https://www.proquest.com/docview/2203800356?pq-origsite=gscholar&amp;fromopenview=true&amp;sourcetype=Dissertations%20&amp;%20Theses</t>
  </si>
  <si>
    <t>E1439</t>
  </si>
  <si>
    <t>Remote sensing and gis for biodiversity conservation</t>
  </si>
  <si>
    <t>This chapter focuses on the application of space-borne remote sensing and GIS for biodiversity conservation in the context of the state-of-the-art technology which has enhanced the classical approach. It reviews currently available instruments, i.e. space-borne or satellite sensors providing data which can be used without analysis or interpretation for studying individual organisms, species assemblages or ecological communities on ground. Subsequently, the image processing and GIS techniques developed to derive information from the captured satellite data are reviewed, and finally, this chapter concludes by reviewing the use of remote sensing and GIS techniques for mapping, monitoring and modelling lichens and their habitats.</t>
  </si>
  <si>
    <t>Synthesis of remote sensing satellites for biodiversity monitoring with no quantitative data.</t>
  </si>
  <si>
    <t>Recent advances in lichenology</t>
  </si>
  <si>
    <t>N Prasad, M Semwal, PS Roy</t>
  </si>
  <si>
    <t>https://doi.org/10.1007/978-81-322-2181-4_7</t>
  </si>
  <si>
    <t>E1443</t>
  </si>
  <si>
    <t>Do landscape matrix features affect species movement</t>
  </si>
  <si>
    <t>Background
Movement across the landscape is predicted to be important to species‟ regional
population persistence and response to environmental change. Increased movement
may increase the colonisation of newly-suitable patches, as well as recolonisation of
patches after extinction events.
Many biodiversity policies, such as the European Union Habitats Directive and the
England Biodiversity Strategy, include recommendations based on assumptions
regarding the impact of the matrix (the landscape between habitat patches) on species
movement. The empirical basis of these assumptions, particularly those within
decision-support and landscape connectivity tools (particularly habitat networks) that
have been built to support policy decisions have not been rigorously examined.
Objectives
We aimed to examine the empirical evidence for whether, and how much, landscape
features can affect species movement. A specific secondary aim was to summarise
the evidence available for UK resident species (particularly UK Biodiversity Action
Plan Priority Species and non-native species) and describe the spatial and temporal
scales of relevant studies. Identifying knowledge gaps was also a key secondary
objective.
Search strategy
Five online databases were searched using combinations of keywords related to the
question, which were developed through scoping searches. Web search-engines were
also utilised. In addition, the websites of statutory research organisations in the UK,
USA, Canada and Australia were searched for relevant publications.
Selection criteria
The review included any study presenting primary data concerning directly-measured
movement (i.e. not inferred movement) in relation to:
landscape features outside of habitat patches
the shape of habitat patches.
Only studies with appropriate controls or comparators were included in the review.
Specific exclusion criteria were:
studies of colonisation where the source (i.e. distance moved) is not known
studies of seed movement by animals or disease/parasite movement – any
form of „lift-hitching‟.
Data collection and analysis
In total, 315 studies were included in the review and were divided into pools
according to their study design and the landscape feature under investigation.
Meta-analyses were performed on measures of inter-patch movement or emigration,
due to the reasonable number of available studies (27 in total, 8 – 20 per analysis),
similarity of these studies and quality of data. Different meta-analyses were 
2
conducted to examine first, the impact of habitat corridors and second, matrix types,
testing the hypothesis that matrix types with structural similarity to the organisms‟
home habitat would increase movement rate. Study design covariates were tested
using meta-regression and sub-group analysis to explore factors affecting variation in
effect size among studies.
To include a wider range of studies than those included in the meta-analysis, a
narrative synthesis is presented for the 67 studies that included UK species. These
studies were summarised by home habitat and by landscape feature tested.
Main results
All studies that were retrieved and met the inclusion criteria were on animals.
Meta-analysis found that, on average, corridors significantly increased inter-patch
movement (risk ratio 1.60, 95% CI 1.19 to 2.15). However, there was high
heterogeneity between studies, which we explored. Corridors with high structural
contrast to the matrix were more likely to increase movement. Corridors were more
likely to increase movement when the inter-patch distance was greater or the study
period was shorter. Corridors were more likely to increase movement in studies where
subjects in a patch were presented with a choice of matrix types than in studies of
comparisons between separate patches, each surrounded by one matrix type.
Matrix types more structurally similar to home habitat tended to increase inter-patch
movement compared to more dissimilar matrix types. However, the choice of test
statistic affected whether the pooled effect was statistically significant and the sample
of studies used in the analysis may have lacked adequate statistical power. Again,
there was a great deal of heterogeneity in the results of different studies.
Analysis of data on emigration (i.e. patch-leaving) found that matrix type had a
significant positive effect on the rates of individuals leaving patches (risk ratio 1.32,
95% CI 1.20 to 1.45), which was observed regardless of test statistic. Exploration of
the considerable heterogeneity in study effect sizes found that comparisons of matrix
types with contrasting vegetation structure (e.g. grass compared to forest, or water
compared to a road) had significantly greater differences on the number of individuals
leaving a patch. Choice studies showed a greater effect of matrix type on patch
departure rates than did two-patch comparison studies, and studies with a longer
duration showed a stronger impact of matrix type on patch emigration rates.
Studies in all three meta-analyses were restricted to mobile species studied over short
distances and timescales. The possibility of publication bias was investigated using
funnel plots. There was little evidence for bias in the corridor analysis but some
suggestion of bias towards the publication of large negative studies in the matrix
analyses (thought there were also small negative and small positive studies).
Qualitative, narrative synthesis of studies including UK species broadly supported the
meta-analysis results. Species tended to move through matrix features more
structurally similar to their home habitats. However, exceptions were common and
appeared to reflect species-specific behaviours. Longer term studies tended to be less
controlled and over larger areas, and there was a contrast between „experimental‟ 
3
studies, and radio-tagging of larger animals roaming over a greater area
(„observational‟ studies).
Implications for managing landscapes for biodiversity
Landscape features outside of habitat patches are clearly important for some species
as they can affect movement rates for mobile groups such as butterflies, birds and
large herbivores. There is some quantitative and qualitative evidence that land cover
features structurally similar to home habitat, and also habitat corridors, can increase
movement rates of some species. For these species, providing habitat networks based
on corridors and matrix elements with similar structure to the habitat should increase
local dispersal. This could lead to greater population persistence but the evidence
presented here does not test these implications.
Implications for research
Although some quantitative analyses are reported here, it is recommended that the
potential for further quantitative analyses of the data is fully explored. There is a
balance between furthering fundamental species-based information and furthering
research synthesis. The search for fundamental information should be focussed on
considering sources of heterogeneity in the response to matrix features (e.g. different
species, different scales) or exploring the behavioural reasons for responses. In
addition, a wider range of species (non-animals, slow movers) should be investigated.</t>
  </si>
  <si>
    <t>This review talks about inter-patch movement targetting UK species with no quantitative data on Japan related to shifts.</t>
  </si>
  <si>
    <t>CEE review 08-006</t>
  </si>
  <si>
    <t>A Eycott, K Watts, G Brandt, L Buyung-Ali…</t>
  </si>
  <si>
    <t>https://environmentalevidence.org/wp-content/uploads/2014/07/SR43.pdf</t>
  </si>
  <si>
    <t>E1445</t>
  </si>
  <si>
    <t>The niche, biogeography and species interactions</t>
  </si>
  <si>
    <t>In this paper, I review the relevance of the niche to biogeography, and what biogeography may tell us about the niche. The niche is defined as the combination of abiotic and biotic conditions where a species can persist. I argue that most biogeographic patterns are created by niche differences over space, and that even ‘geographic barriers’ must have an ecological basis. However, we know little about specific ecological factors underlying most biogeographic patterns. Some evidence supports the importance of abiotic factors, whereas few examples exist of large-scale patterns created by biotic interactions. I also show how incorporating biogeography may offer new perspectives on resource-related niches and species interactions. Several examples demonstrate that even after a major evolutionary radiation within a region, the region can still be invaded by ecologically similar species from another clade, countering the long-standing idea that communities and regions are generally ‘saturated’ with species. I also describe the somewhat paradoxical situation where competition seems to limit trait evolution in a group, but does not prevent co-occurrence of species with similar values for that trait (called here the ‘competition–divergence–co-occurrence conundrum’). In general, the interface of biogeography and ecology could be a major area for research in both fields.</t>
  </si>
  <si>
    <t>Synthesis paper with no quantitative data.</t>
  </si>
  <si>
    <t>Phylosophical Transactions of the royal society B</t>
  </si>
  <si>
    <t>JJ Wiens</t>
  </si>
  <si>
    <t>10.1098/rstb.2011.0059</t>
  </si>
  <si>
    <t>E1451</t>
  </si>
  <si>
    <t>Collaboration for environmental evidence</t>
  </si>
  <si>
    <t>It's a website with no quantitative data available for Japan except a review paper by Jonathon published in Environmental Evidence that might have already covered in these papers.</t>
  </si>
  <si>
    <t>E1465</t>
  </si>
  <si>
    <t>Causality of the relationship between geographic distribution and species abundance</t>
  </si>
  <si>
    <t>The positive relationship between a species' geographic distribution and its abundance is one of ecology's most well-documented patterns, yet the causes behind this relationship remain unclear. Although many hypotheses have been proposed to account for distribution-abundance relationships none have attained unequivocal support. Accordingly, the positive association in distribution-abundance relationships is generally considered to be due to a combination of these proposed mechanisms acting in concert. In this review, we suggest that much of the disparity between these hypotheses stems from differences in terminology and ecological point of view. Realizing and accounting for these differences facilitates integration, so that the relative contributions of each mechanism may be evaluated. Here, we review all the mechanisms that have been proposed to account for distribution-abundance relationships, in a framework that facilitates a comparison between them. We identify and discuss the central factors governing the individual mechanisms, and elucidate their effect on empirical patterns.</t>
  </si>
  <si>
    <t>There is no data on range shifts and no focus on Japan.</t>
  </si>
  <si>
    <t>The quarterly review of biology</t>
  </si>
  <si>
    <t>MK Borregaard, C Rahbek</t>
  </si>
  <si>
    <t>10.1086/650265</t>
  </si>
  <si>
    <t>E1470</t>
  </si>
  <si>
    <t>Strengthening the seascape of global environmental assessments to support ocean sustainability</t>
  </si>
  <si>
    <t>Ambitious evidence-based policies are urgently needed to redirect mankind’s trajectory towards ocean sustainability. While global environmental assessments (GEAs) synthesizing ocean knowledge are multiplying, we must ensure that their processes and outputs are conducive to social legitimacy, scientific credibility, and meet decision-makers’ needs. Here, we identify best practices for GEAs to achieve legitimacy, credibility, and salience and develop a framework to evaluate their levels of implementation. We apply this framework to review the processes and outputs of 12 influential reports at the ocean science-policy interface. Credibility best practices were well implemented in GEAs but significant opportunities remain to strengthen legitimacy and salience best practices, notably by increasing stakeholder engagement, diversifying knowledge systems represented, and featuring actionable knowledge for decision-makers. We formulate four recommendations to strengthen the GEA seascape: elevating co-production practices, bridging scales through multi-level approaches, increasing transparency in knowledge choices and gaps, and coordinating assessment processes.</t>
  </si>
  <si>
    <t>Policy and framework oriented</t>
  </si>
  <si>
    <t>Npj ocean Sustainability</t>
  </si>
  <si>
    <t>J Jacquemont, T Brodie-Rudolph…</t>
  </si>
  <si>
    <t>10.1038/s44183-025-00108-7</t>
  </si>
  <si>
    <t>E1490</t>
  </si>
  <si>
    <t>Macroevolutionary analysis of primates with special reference to the genus homo</t>
  </si>
  <si>
    <t>The present thesis focusses on fossil Primates, their ecological characterization, morphological
evolution and diversification, and an array of new tools to study their anatomical features. The text is
divided in three different parts, presenting a collection of either published or submitted manuscripts.
The first part regards the morphological adaptation and diversification of Primates. The inaugural paper
(“Macroevolutionary trends of brain size in primates”, Melchionna et al., under review) deals with the
identification and the analysis of macroevolutionary trends in brain size evolution in Primates. We
applied Phylogenetic Ridge Regression (RRphylo) to found possible shifts in morphological rates and
their temporal trend. Furthermore, we computed diversification rates (DR). We found a significant
increase in encephalization quotient (EQ) rates in the hominins group with an overall increase in EQ
values. We found a significant correlation between DR and both EQ rates EQ values. There is also a linear
relationship between speciation and extinction rates. Eventually, we found an increase in speciation
rates and a reduction in extinction rates with an increase in EQ values. The second paper (“Unexpectedly
rapid evolution of mandibular shape in hominins”; Raia et al., 2018) is about the evolution of mandibular
shape from ancient primates to the genus Homo. We used the Geometric Mophometrics and the
Phylogenetic Ridge Regression to compute evolutionary rates in mandibular morphology. We found that
mandible shape evolution in hominins is exceptionally rapid as compared to any other primate clade.
In the second part of the thesis I introduce new advances in the field of the Virtual Anthropology.
The first is a new protocol to obtain three-dimensional reconstruction of inner and outer surfaces of
fossil specimens (“Reproducing the internal and external anatomy of fossil bones: Two new automatic
digital tools”; Profico et al., 2018). By using the R software platform, we developed two automatic tools
to reproduce the internal and external structures of bony elements. The first method, Computer‐Aided
Laser Scanner Emulator (CA‐LSE), provides the reconstruction of the external portions of a 3D mesh by
simulating the action of a laser scanner. The second method, Automatic Segmentation Tool for 3D 
4
objects (AST‐3D), performs the digital reconstruction of anatomical cavities. Both methods are
embedded in the packages “Arothron” (Profico et al., 2018) and "Morpho" (Schlager, 2017).
The second protocol presented in this section is about the reconstruction of the original shape of
fossil bones damaged and deformed by taphonomical processes (“A new tool for digital alignment in
Virtual Anthropology”; Profico et al., 2018). We developed a new, semi-automatic alignment R software,
Digital Tool for Alignment (DTA). This tool uses the shape information contained in a reference sample
to find the best alignment solution for the disarticulated regions.
The third part of the thesis focusses on Homo, and in particularl on the relationship between Homo
neanerthalesis and Homo sapiens. The first paper of this section is about the status of the Neanderthal
niche fragmentation toward their demise (“Fragmentation of Neanderthals' pre-extinction distribution
by climate change”; Melchionna et al., 2018). By using Species Distribution Models, and a habitat
fragmentation analysis, we reconstructed the ecological niche of both human species. We found Homo
sapiens had greater ecological plasticity over Neanderthals, which probably allowed this species to
better react to climatic worsening at 44 and then at 40 ka. However, Neanderthals potential habitat
appears to be very reduced and fragmented during the last phase of their occupation.
The second paper of this last section regards the role of Homo sapiens in the Late Pleistocene
megafauna extinction (“The well-behaved killer: Late Pleistocene humans in Eurasia were significantly
associated with living megafauna only”; Carotenuto et al., 2018). Starting from a rich faunal and
archaeological database, and by using SDMs, we obtained megafauna and humans occurrence
probability maps over the last 40 ka in Eurasia. Then, we divided species in ecological groups (i.e., body
size and feeding category combined). We evaluated their geographical overlap to human range and the
species suitability in the core area of Homo sapiens. The results indicated that the extinct megafauna was
rare within humans' range and Palaeolithic hunters had stronger association to extant rather than
extinct herbivorous species.</t>
  </si>
  <si>
    <t>The focus of range shift is mammoth in Europe. Some primate's fossil specimen were taken from Kyoto museum to examine the accuracy of digital tool to assess the evolutionary traits.</t>
  </si>
  <si>
    <t>P Raia, M Fedi, M Melchionna</t>
  </si>
  <si>
    <t>https://core.ac.uk/download/pdf/328814987.pdf</t>
  </si>
  <si>
    <t>E1504</t>
  </si>
  <si>
    <t>Dimensions of difference: multi-scale consequences of trait variation in bumble bees</t>
  </si>
  <si>
    <t xml:space="preserve">Individual differences among organisms have profound effects on their ecology and evolution. 
Yet, individuals are often treated as functionally equivalent, particularly when considered in 
aggregate. When intraspecific variation is considered, we have traditionally relied on simplifying 
assumptions, treating organisms as interchangeable units or reducing their differences to simple 
relationships. While conceptually and mathematically tractable, these assumptions may obscure 
patterns that inhibit our ability to understand basic ecology and predict responses to change. In 
this dissertation, I investigate how and why individuals vary and how the consequences of that 
variation scales to higher-order processes, particularly under global change. I focus on an 
assemblage of subalpine bumble bees (Bombus spp.) in the Colorado Rocky Mountains, a group 
of morphologically moderate and ecologically important insect pollinators that are sensitive to 
environmental variation and exhibit a substantial range of body sizes across species and caste. 
Chapter 1 represents a synthetic review of the ecological drivers and consequences of body size 
variation in bumble bees, a core life history trait that has been observed to shift in response to 
global change, consistent with broader patterns across taxa. I integrate this understanding to  
identify hypotheses on the role of body size variation in shaping bumble bee fitness and 
responses to climate and land use change. This work highlights the multidimensionality of trait 
variation and how a fuller understanding of the causal factors driving such variation enhances 
our capacity to predict species responses to environmental variation. In Chapter 2, I build on 
these findings to develop a novel approach to analyzing complex changes in intraspecific trait 
distributions. I focus on techniques for understanding how trait values are gained or lost at the 
distributional tails and how these changes reflect environmental filtering processes. I find that 
climate and resource variation strongly affect the distribution of bumble bee body size across 
multiple mathematical dimensions – mean, variance, skew, and kurtosis. I observed castespecific distributional changes, suggesting demographic forces guiding trait shifts, which 
correspond to changes in diet generalization and phenological activity. In Chapter 3, I investigate 
patterns of trait variation at the individual level, considering how foraging-relevant traits scale 
with body size and integrate across the entire organism. Compared to other eusocial insects, 
bumble bees are remarkably similar in morphology, despite commonly overlapping in space, 
time, and life history. I find that relatively small differences in trait covariation have large 
consequences for species function, suggesting adaptive patterns of trait variation that may 
promote the co-occurrence of morphologically similar groups. Overall, my dissertation advances 
our conceptual understanding of intraspecific variation in ecology, revealing how fine-scale trait 
variation among individuals shapes life history and scales to influence population- and 
community-level responses to environmental variation. </t>
  </si>
  <si>
    <t>The document had a preview on Proquest. The full document is not acessible. However, based on the preview of thesis content table, it was evident that it was not targeting Japan as the study site. It was based on bumble bees of Colorado mountains, USA.</t>
  </si>
  <si>
    <t>JL Fitzgerald</t>
  </si>
  <si>
    <t>https://www.proquest.com/docview/3215610715?pq-origsite=gscholar&amp;fromopenview=true&amp;sourcetype=Dissertations%20&amp;%20Theses</t>
  </si>
  <si>
    <t>E1521</t>
  </si>
  <si>
    <t>Testing the effectiveness of citizen science using a volunteer butterfly monitoring program</t>
  </si>
  <si>
    <t>An increasingly popular method of collecting scientific data is to use citizen scientists in 
 community-based monitoring programs. Numerous formal and community-based 
 monitoring programs use butterflies as indicator species to detect and understand 
 changes in ecosystems. A butterfly monitoring program was established with the City of 
 Kitchener in 2012, in order to measure the effectiveness of citizen science observations 
 in identifying butterfly assemblages. Two monitoring sites were used: Lakeside Park 
 contained relatively simple butterfly habitats, and Huron Natural Area which included 
 complex butterfly habitats. 
 The program consisted of training volunteers to collect data on the butterfly 
 assemblages. Volunteers were given the choice to monitor an established trail at either 
 natural area once every two weeks from the beginning of May to the end of August 
 using the modified Pollard method. It was important to train volunteers how to monitor 
 butterflies, so they were required to attend an instruction workshop to learn the methods 
 to be employed, identification of butterflies, use of the recording form, and proper net 
 and butterfly handling techniques. Quality control measures were another important 
 component of the program, and included comparing volunteer observations at each 
 natural area to those collected by an expert. Each species observation was reviewed to 
 determine the likelihood of the species observation. The species and its habitat were 
 compared to the information and status recorded in The Butterflies of Waterloo Region. 
 The data collected by the participants was analyzed separately by study site and 
 included the calculation of species richness, Shannon-Wiener Diversity Index (H), 
 evenness value, Simpson Index (D), and Simpson Reciprocal (1/D) values. A two-tailed 
 t-test was conducted to compare the data (as represented by Shannon indexes) 
 collected by volunteers and the expert. 
 The species richness for Lakeside Park was 29, which was slightly higher than the 26 
 species identified at Huron Natural Area. However, the Shannon-Wiener Diversity 
 Index (H), evenness value (E), Simpson Diversity Index (D), and Simpson Reciprocal 
 Index (1/D) all demonstrated that there was a more even and diverse butterfly 
 population at Huron Natural Area than at Lakeside Park. 
 A high level of validity of volunteer observations was found during this study, as 93% of 
 submitted observations at Lakeside Park and 94% of submitted observations at Huron 
 Natural Area passed the review process. Based on the high level of validity of 
 observations it was determined that the volunteers were successful in characterizing 
 butterfly assemblages, and establishing baseline conditions at each site. The City of 
 Kitchener will be collecting long-term butterfly data, which they can compare over time 
 to provide insight into the diversity at these natural areas. 
 This research program has contributed to the field of science and to the literature by 
 establishing a review process for citizen science, particularly for butterfly programs. It 
 has also provided further validation of citizen science data</t>
  </si>
  <si>
    <t>Country is different: Canada</t>
  </si>
  <si>
    <t>C Moore</t>
  </si>
  <si>
    <t>https://uwspace.uwaterloo.ca/items/0ff52c0e-3ad6-4369-b38a-ded9ba803349</t>
  </si>
  <si>
    <t>E_Sue1</t>
  </si>
  <si>
    <t>E_sue1</t>
  </si>
  <si>
    <t>Lake</t>
  </si>
  <si>
    <t>Changes of cyprinid fishery resources in Lake Biwa over 57 years:  association with multiple stressors and restoration measures</t>
  </si>
  <si>
    <t>Multiple stressors can threaten the resources of inland fisheries, but responses to these stressors may differ among fish species. We used a long-term fishery dataset to quantify the CPUE trajectories of eight cyprinid taxa in the south basin of Lake Biwa that have been stressed by lakeshore development, artificial water-level regulation, exotic fish species, and climate change. A Bayesian state-space model revealed that the CPUEs of all eight taxa substantially declined from 1966 to 2022. For Opsariichthys uncirostris, Ischikauia steenackeri, Sarcocheilichthys spp., Cyprinus carpio, and Carassius spp., the average population growth rates decreased from 1976 to 1991, when lakeshore development occurred and largemouth bass populations increased dramatically. For the three remaining taxa (Zacco platypus, Gnathopogon caerulescens, and Squalidus spp.), the average population growth rates decreased from 1992 to 2022, when new water-level regulations were implemented and bluegill populations increased substantially. The former five taxa exhibited longer maximum body length and life span, later maturation, and higher fecundity than the latter three taxa. This suggests that life-history traits may determine how species respond to different stressors. Unlike the effects of these three abrupt stressors, those of climate, a gradual stressor, were negative for seven taxa, although not statistically significant. We also found that the population growth rates of Gnathopogon caerulescens and Ischikauia steenackeri increased recently after implementation of restoration measures (fishing moratorium and stocking of paddy-reared/captive-bred individuals). Our results suggest that cumulative anthropogenic stressors depleted the resource of cyprinids but that the outcome of current restoration measures may be positive.</t>
  </si>
  <si>
    <t>Sueyoshi</t>
  </si>
  <si>
    <t>Fig. 3</t>
  </si>
  <si>
    <t>This paper examined long-term changes in CPUE of eight cyprinid fish species at a single site in Lake Biwa over 57 years and evaluated their relationships with rising air temperature. Because the study focuses on temporal population dynamics at one location rather than spatial distribution change, it does not directly assess distribution shifts. Therefore, it is likely outside the scope of this review, but is included here for completeness.</t>
  </si>
  <si>
    <t>Matsuzaki SS, Fukaya K, Mabuchi K, Kikko T, Takamura N</t>
  </si>
  <si>
    <t>10.1007/s00442-025-05762-9</t>
  </si>
  <si>
    <t>JGM_1</t>
  </si>
  <si>
    <t>E_jgm1</t>
  </si>
  <si>
    <t>Ocean currents and herbivory drive macroalgae-to-coral community shift under climate warming</t>
  </si>
  <si>
    <t>Coral and macroalgal communities are threatened by global stressors. However, recently reported community shifts from temperate macroalgae to tropical corals offer conservation potential for corals at the expense of macroalgae under climate warming. Although such community shifts are expanding geographically, our understanding of the driving processes is still limited. Here, we reconstruct long-term climate-driven range shifts in 45 species of macroalgae, corals, and herbivorous fishes from over 60 years of records (mainly 1950–2015), stretching across 3,000 km of the Japanese archipelago from tropical to subarctic zones. Based on a revised coastal version of climate velocity trajectories, we found that prediction models combining the effects of climate and ocean currents consistently explained observed community shifts significantly better than those relying on climate
alone. Corals and herbivorous fishes performed better at exploiting opportunities offered by this interaction. The contrasting range dynamics for these taxa suggest that ocean warming is promoting macroalgal-to-coral shifts both directly by increased competition from the expansion of tropical corals into the contracting temperatemacroalgae,
and indirectly via deforestation by the expansion of tropical herbivorous fish. Beyond individual species’ effects, our results provide evidence on the important role that the interaction between climate warming and external forces conditioning the dispersal of organisms, such as ocean currents, can have in shaping communitylevel
responses, with concomitant changes to ecosystem structure and functioning. Furthermore, we found that community shifts from macroalgae to corals might accelerate with future climate warming, highlighting the complexity of managing these evolving communities under future climate change.</t>
  </si>
  <si>
    <t>Jorge</t>
  </si>
  <si>
    <t>Datasets_S1</t>
  </si>
  <si>
    <t>PNAS</t>
  </si>
  <si>
    <t>Naoki H. Kumagai, Jorge García Molinosa, Hiroya Yamano, Shintaro Takao, Masahiko Fujii, Yasuhiro Yamanaka</t>
  </si>
  <si>
    <t>10.1073/pnas.1716826115</t>
  </si>
  <si>
    <t>JGM_2</t>
  </si>
  <si>
    <t>E_jgm2</t>
  </si>
  <si>
    <t>Charting and analyzing the catch distribution of Japan's coastal fisheries resources based on centennial statistics</t>
  </si>
  <si>
    <t>Spatiotemporal changes in catches and transition of fishing grounds have been observed in various coastal fishery resources in Japanese waters in recent years. Are these changes part of cyclical fluctuations on a centennial timescale? Are these changes situations that have never been observed prior to this? Are common factors included in the long-term fluctuations among coastal fisheries resources? A total of 12 important Japanese coastal fisheries resources including fishes, shells, invertebrates, and algae were analyzed using fisheries statistics on the geographical center of catch compiled since 1894. The time series of the geographical center of catch showed a cyclical fluctuation trend over time rather than changing monotonically. The geographic center of catch in recent years (2019–2021) was located at the northeastern margin of the distribution, compared to its location since the end of the 19th century for many fishery resources. For coastal fishery resources, the situation in terms of fluctuations in the geographical center of catch is more extreme than in the past 100 years. The results of the dynamic factor analysis suggested that the state of these resources may be affected by the global ocean environment and other factors including human activities. Examining how fisheries have responded to past cyclical fluctuations may provide insight into adapting to the current rapid changes caused by climate change.</t>
  </si>
  <si>
    <t>Table_S1</t>
  </si>
  <si>
    <t>S. Watari, S. Takemura, H. Oyaizu</t>
  </si>
  <si>
    <t>E_ogawa19</t>
  </si>
  <si>
    <t>Response of yellowtail, Seriola quinqueradiata, a key large predatory fish in the Japan Sea, to sea water temperature over the last century and potential effects of global warming</t>
  </si>
  <si>
    <t>We examined the long-term variability in the abundance of yellowtail Seriola quinqueradiata and its relationship with sea water temperature in the Japan Sea, which is one of the most rapidly warming large marine ecosystems in the world ocean. The total catch of yellowtail has ranged from 14,000 to 77,000 t with an increasing trend over the last century. Decadal-scale variability was found for yellowtail with significant shifts occurring around 1911, 1931, 1950, 1973, 1989 and 2000, which was in accordance with sea surface temperatures (SST). In particular, there was close correspondence between water temperature and catch in the Japan Sea; significant and positive correlations between SSTs and catch indicated increasing water temperature in the Tsushima Warm Current region has led to positive effects on migration and recruitment of yellowtail. SST mapping of optimum water temperature for yellowtail habitat indicated a northward extension in distribution and overwintering areas of yellowtail in the Japan Sea during the warm 1990s, suggested that the migration pattern, distribution and overwintering area are largely dictated by SST. Hence, potential impacts of global warming on migration, distribution and fisheries grounds of yellowtail in the Japan Sea were estimated based on the prediction of the IPCC A1B scenario which indicated northward extension in distribution and overwintering region with global warming and will have large impacts on the fisheries for yellowtail.</t>
  </si>
  <si>
    <t>The paper uses regime shift detections (STARS) to analyze changes in yellowfin catch across the Sea of Japan in relation to SST. There is some discussion about possible future range extensions under warming but only uses SST maps so not useful - no species information.</t>
  </si>
  <si>
    <t>Journal of Marine Systems</t>
  </si>
  <si>
    <t>Tian, Y.J., Kidokoro, H., Watanabe, T., Igeta, Y., Sakaji, H., Ino, S.</t>
  </si>
  <si>
    <t>https://doi.org/10.1016/j.jmarsys.2011.09.002</t>
  </si>
  <si>
    <t>E_ogawa23</t>
  </si>
  <si>
    <t>Seasonal and interannual variation of subtidal fish assemblages in Wakasa Bay with reference to the warming trend in the Sea of Japan</t>
  </si>
  <si>
    <t>A bi-monthly underwater visual census was conducted in the subtidal habitat of Nagahama, Wakasa Bay, Sea of Japan, over 5 years from January 2002 to December 2006. A total of 83 fish species and 63,328 individuals were recorded over 120 1-h visual censuses composed of three 2 × 200 m transects. The number of both total individuals (abundance) and species (richness) were strongly correlated with the bottom-water temperature. Species richness was greatest in summer (July–September), with 10–20 species per 400 m2, when the sea-bottom temperature was highest (24–28°C), and lowest in winter (January–March), with 1–8 species per 400 m2, when the temperature was lowest (10–12°C). Five species, i.e., rockfish, Sebastes inermis, wrasse, Pseudolabrus sieboldi, two species of goby, Acentrogobius pflaumii and Tridentiger trigonocephalus, and pygmy filefish, Rudarius ercodes, were frequently observed and present in more than 200 of the total of 360 total transects. While the presence of most fish species was dependent on water temperature, some species were independent of water temperature, including anchovy, Engraulis japonicus, S. inermis, wasp fish, Hypodytes rubripinnis, A. pflaumii and pufferfish, Takifugu poecilonotus. Jack mackerel, Trachurus japonicus, was the most abundant fish, being most typically seen from spring through autumn, with a total of 21,850 individuals observed over the whole census period. Some species showed strong annual fluctuations in abundance. The interannual stability in fish abundance and species richness was probably because the fish assemblage was composed of a sufficiently large number of species, but with the number of each species fluctuating over time. A comparison of the present survey to one in 1970–72 revealed that over the last 30 years southern fish species have significantly increased whereas those indigenous to northern waters have decreased.</t>
  </si>
  <si>
    <t>Study of (5-yr) interannual changes in diversity and composition of a single subtidal habitat of Nagahama, Wakasa Bay, Sea of Japan. Given the restricted spatial and temporal scope, tit is of no use.</t>
  </si>
  <si>
    <t>Environmental Biology of Fishes</t>
  </si>
  <si>
    <t>Reiji Masuda</t>
  </si>
  <si>
    <t>https://doi.org/10.1007/s10641-007-9300-z</t>
  </si>
  <si>
    <t>E_ogawa24</t>
  </si>
  <si>
    <t>Long-term climate-related changes in somatic growth and population dynamics of Hokkaido chum salmon</t>
  </si>
  <si>
    <t>We used multiple regression and path analysis to examine the effects of regional and larger spatial scales of climatic/oceanic conditions on the growth, survival, and population dynamics of Hokkaido chum salmon (Oncorhynchus keta). Variability in the growth of chum salmon at ages 1 to 4 was estimated from scale analysis and the back-calculation method using scales of 4-year-old adults returning to the Ishikari River in Hokkaido, Japan, during 1943–2005. Growth of chum salmon at age 1 was less during the period from the 1940s to the mid-1970s compared to the period from the mid-1980s to the present. On the other hand, growth of chum salmon at ages 2, 3, and 4 has declined since the 1980s. Path analysis indicated that growth at age 1 in the Okhotsk Sea was directly affected by warmer sea surface temperatures associated with global warming. The increased growth at age 1 led directly to higher survival rates and indirectly to larger population sizes. Subsequently, in the Bering Sea, the larger population size was directly associated with decreased growth at age 3 and indirectly associated with shorter adult fork lengths despite the lack of relationships among sea surface temperature, zooplankton biomass, and growth at ages 2 to 4. Therefore, higher growth at age 1 related to global warming positively affected the survival rate of juvenile chum salmon in the Okhotsk Sea. The higher survival rates in turn appear to be causing a population density-dependent effect on growth at ages 2 to 4 and maturation in the Bering Sea due to limited carrying capacity.</t>
  </si>
  <si>
    <t>Study examines the effects of climatic/oceanic conditions on the growth, survival, and population dynamics of Hokkaido chum salmon capture in its spawning return to the Ishikari River. No information related to range shifts and the analysis does not contain any explicit spatial information.</t>
  </si>
  <si>
    <t>Seo, H., Kudo, H., Kaeriyama, M.</t>
  </si>
  <si>
    <t>https://doi.org/10.1007/s10641-010-9725-7</t>
  </si>
  <si>
    <t>E1568</t>
  </si>
  <si>
    <t>Warming off southwestern japan linked to distributional shifts of subtidal canopy-forming seaweeds</t>
  </si>
  <si>
    <t>To assess distributional shifts of species in response to recent warming, historical distribution records are the most requisite information. The surface seawater temperature (SST) of Kochi Prefecture, southwestern Japan on the western North Pacific, has significantly risen, being warmed by the Kuroshio Current. Past distributional records of subtidal canopy-forming seaweeds (Laminariales and Fucales) exist at about 10-year intervals from the 1970s, along with detailed SST datasets at several sites along Kochi's &gt; 700 km coastline. In order to provide a clear picture of distributional shifts of coastal marine organisms in response to warming SST, we observed the present distribution of seaweeds and analyzed the SST datasets to estimate spatiotemporal SST trends in this coastal region. We present a large increase of 0.3 degrees C/decade in the annual mean SST of this area over the past 40 years. Furthermore, a comparison of the previous and present distributions clearly showed the contraction of temperate species' distributional ranges and expansion of tropical species' distributional ranges in the seaweeds. Although the main temperate kelp Ecklonia (Laminariales) had expanded their distribution during periods of cooler SST, they subsequently declined as the SST warmed. Notably, the warmest SST of the 1997-98 El Nino Southern Oscillation event was the most likely cause of a widespread destruction of the kelp populations; no recovery was found even in the present survey at the formerly habitable sites where warm SSTs have been maintained. Temperate Sargassum spp. (Fucales) that dominated widely in the 1970s also declined in accordance with recent warming SSTs. In contrast, the tropical species, S. ilicifolium, has gradually expanded its distribution to become the most conspicuously dominant among the present observations. Thermal gradients, mainly driven by the warming Kuroshio Current, are presented as an explanation for the successive changes in both temperate and tropical species' distributions.</t>
  </si>
  <si>
    <t>Although the paper document distribution changes in brown macroalgae in Tosa Bay, Kochi Pref., it does not include any quantiative information about range shifts and the maps provided are too general to make estimates from them</t>
  </si>
  <si>
    <t>Tanaka, K; Taino, S; Haraguchi, H; Prendergast, G; Hiraoka, M</t>
  </si>
  <si>
    <t>10.1002/ece3.391</t>
  </si>
  <si>
    <t>E1569</t>
  </si>
  <si>
    <t>Improving the interpretability of climate landscape metrics: an ecological risk analysis of japan's marine protected areas</t>
  </si>
  <si>
    <t>Conservation efforts strive to protect significant swaths of terrestrial, freshwater and marine ecosystems from a range of threats. As climate change becomes an increasing concern, these efforts must take into account how resilient-protected spaces will be in the face of future drivers of change such as warming temperatures. Climate landscape metrics, which signal the spatial magnitude and direction of climate change, support a convenient initial assessment of potential threats to and opportunities within ecosystems to inform conservation and policy efforts where biological data are not available. However, inference of risk from purely physical climatic changes is difficult unless set in a meaningful ecological context. Here, we aim to establish this context using historical climatic variability, as a proxy for local adaptation by resident biota, to identify areas where current local climate conditions will remain extant and future regional climate analogues will emerge. This information is then related to the processes governing species' climate-driven range edge dynamics, differentiating changes in local climate conditions as promoters of species range contractions from those in neighbouring locations facilitating range expansions. We applied this approach to assess the future climatic stability and connectivity of Japanese waters and its network of marine protected areas (MPAs). We find 88% of Japanese waters transitioning to climates outside their historical variability bounds by 2035, resulting in large reductions in the amount of available climatic space potentially promoting widespread range contractions and expansions. Areas of high connectivity, where shifting climates converge, are present along sections of the coast facilitated by the strong latitudinal gradient of the Japanese archipelago and its ocean current system. While these areas overlap significantly with areas currently under significant anthropogenic pressures, they also include much of the MPA network that may provide stepping-stone protection for species that must shift their distribution because of climate change.</t>
  </si>
  <si>
    <t>This paper does not include any data on species' range shifts</t>
  </si>
  <si>
    <t>Molinos, JG; Takao, S; Kumagai, NH; Poloczanska, ES; Burrows, MT; Fujii, M; Yamano, H</t>
  </si>
  <si>
    <t>10.1111/gcb.13665</t>
  </si>
  <si>
    <t>E1572</t>
  </si>
  <si>
    <t>Coastal fisheries adaptations to increasing climate change exposure in japan</t>
  </si>
  <si>
    <t>1. Climate change-driven ocean warming is altering the geographic ranges of species, leading to a poleward shift of tropical species into temperate regions (tropicalisation). This threatens the native marine community assemblages by changing the availability of traditional marine resources, thus impacting the livelihood and well-being of coastal fisheries. Fishers' individual responses are expected to transition from remaining to coping and from adapting to transforming as climate change exposure increases, yet empirical evidence is limited. 2. The existing strong thermal gradient along the western coast of Shikoku (Japan), an area experiencing tropicalisation, provides a unique opportunity to analyse how regions facing different climate change exposure levels (North: low, Centre: medium and South: high) affect fishers' responses in relation to their adaptive capacity. Data from 92 face-to-face interviews with small-scale fishers from 25 locations revealed that the largest proportion of coping and adaptive responses is in the Central region, while remaining responses predominated in the Northern and Southern regions. 3. Results from a multinomial logistic model indicate that the exposure level is a good predictor for coping and adaptive responses but not for transformative ones. This possibly reflects the fact that these fishers might have exited coastal fisheries prior to our study as suggested by the strong fisher population decrease in the communities from the Southern region over the last three decades. 4. This study provides novel empirical evidence on how climate change exposure influences fishers' responses to past and current climate change impacts, highlighting the intricate interplay between exposure level and individual adaptive capacity.Read the free Plain Language Summary for this article on the Journal blog.</t>
  </si>
  <si>
    <t>People and nature</t>
  </si>
  <si>
    <t>Ilosvay, XEE; Kumagai, NH; Molinos, JG; Ojea, E</t>
  </si>
  <si>
    <t>10.1002/pan3.10727</t>
  </si>
  <si>
    <t>E1574</t>
  </si>
  <si>
    <t>The late 1980s regime shift in the ecosystem of tsushima warm current in the japan/east sea: evidence from historical data and possible mechanisms</t>
  </si>
  <si>
    <t>A climatic regime shift, an abrupt change from cooling to warming in the Japan/East Sea (JES), particularly in the Tsushima warm current (TWC) region, occurred in the late 1980s. The ecosystem of the JES responded strongly to the changing thermal regime. Many, but not all biological components of the ecosystem, spanning from plankton to predatory fishes, and including both warm-water pelagic and cold-water demersal species responded to this late 1980s climatic regime shift in the JES. Diatom abundance (cell number) in spring from a monitoring line located in the central part of JES showed decadal variations with a step change from positive to negative anomalies in 1991. Zooplankton biomass in spring and autumn was high in the 1970s, declined during the 1980s, and returned to higher, but quite variable levels during the 1990s. Japanese sardine catch increased after 1974 to its peak level in 1989 and then declined dramatically to 1974 levels by 1997 with step changes in 1979 and 1994. Conversely, catches of other small pelagic species such as Japanese anchovy and common squid, and several higher-trophic fishes, such as yellowtail and tunas increased markedly in the 1990s compared to the early-mid 1980s. Step changes were detected in these pelagic species during 1989-1992. Catch of demersal species (crab, pink shrimp, Pacific cod and walleye pollock) were high during most of the 1970-1980s, but declined at various times in the late 1980s to generally low catches in the 1990s. Detailed analysis of the demersal fish assemblage composition, abundance and distribution indicated a shift in the late 1980s with several years lag in the time of change. Cold-water species (e.g., walleye pollock, Pacific cod) decreased in abundance and the regions in which their abundances remained high became greatly reduced in extent. Conversely, warm-water species (e.g., pointhead flounder, shotted halibut) increased in abundance and/or extended their spatial range (as indicated by trawl catch) during the warm 1990s. A principal component analysis for pelagic and demersal fish assemblages, suggested decadal variation patterns with a step change during 1986-1988. Abundance changes were identified not only in the plankton, but also in small pelagic fishes, and in predatory fishes. These changes were reflected in fish community indicators, and suggest an ecosystem regime shift occurred in the TWC region as a result of the late 1980s climatic regime shift. A hypothesis on the ecological response process to the late 1980s climatic regime shift was proposed. (c) 2008 Elsevier Ltd. All rights reserved.</t>
  </si>
  <si>
    <t>Regime shifts not disgtribution shifts</t>
  </si>
  <si>
    <t>Progress in oceanography</t>
  </si>
  <si>
    <t>Tian, YJ; Kidokoro, H; Watanabe, T; Iguichi, N</t>
  </si>
  <si>
    <t>10.1016/j.pocean.2008.03.007</t>
  </si>
  <si>
    <t>E1576</t>
  </si>
  <si>
    <t>Postglacial range shift and demographic expansion of the marine intertidal snail batillaria attramentaria</t>
  </si>
  <si>
    <t>To address the impacts of past climate changes, particularly since the last glacial period, on the history of the distribution and demography of marine species, we investigated the evolutionary and demographic responses of the intertidal batillariid gastropod, Batillaria attramentaria, to these changes, using the snail as a model species in the northwest Pacific. We applied phylogeographic and divergence population genetic approaches to mitochondrial COI sequences from B.attramentaria. To cover much of its distributional range, 197 individuals collected throughout Korea and 507 publically available sequences (mostly from Japan) were used. Finally, a Bayesian skyline plot (BSP) method was applied to reconstruct the demographic history of this species. We found four differentiated geographic groups around Korea, confirming the presence of two distinct, geographically subdivided haplogroups on the Japanese coastlines along the bifurcated routes of the warm Tsushima and Kuroshio Currents. These two haplogroups were estimated to have begun to split approximately 400,000years ago. Population divergence analysis supported the hypothesis that the Yellow Sea was populated by a northward range expansion of a small fraction of founders that split from a southern ancestral population since the last glacial maximum (LGM: 26,000-19,000 years ago), when the southern area became re-submerged. BSP analyses on six geographically and genetically defined groups in Korea and Japan consistently demonstrated that each group has exponentially increased approximately since the LGM. This study resolved the phylogeography of B.attramentaria as a series of events connected over space and time; while paleoceanographic conditions determining the connectivity of neighboring seas in East Asia are responsible for the vicariance of this species, the postglacial sea-level rise and warming temperatures have played a crucial role in rapid range shifts and broad demographic expansions of its populations.</t>
  </si>
  <si>
    <t>Paleoecology</t>
  </si>
  <si>
    <t>Ho, PT; Kwan, YS; Kim, B; Won, YJ</t>
  </si>
  <si>
    <t>10.1002/ece3.1374</t>
  </si>
  <si>
    <t>E1577</t>
  </si>
  <si>
    <t>Climate-induced species range shift and local adaptation strategies in a temperate marine protected area, ashizuri-uwakai national park, shikoku island, western japan</t>
  </si>
  <si>
    <t>In temperate seas, expansion of reef-building coral distribution, decline of macroalgal beds, and changes in constituent species for coral communities and/or macroalgal beds mainly due to increase in sea surface temperature have been reported. Not only mitigation but also adaptive responses are important for the measures against climate change. Consideration of adaptive measures depends on local conditions such as the degree of environmental change and industrial structure is necessary when measures are implemented. This study focused on the marine protected area (Ashizuri-Uwakai National Park in Japan) and its surrounding area. This area is characterized by a very large north-south gradient in water temperature and the distribution of corals and macroalgae along it. The purpose of this study is to consider what adaptive measures are suitable for each region and industry in response to changes in coastal ecosystems (coral community and macroalgal bed). Future (assuming the end of this century under RCP2.6 and RCP8.5 scenarios) changes in the potential distribution area of coral, macroalgae, and their consumers were projected using simulated sea surface temperature with a highspatial resolution. After projecting the coastal ecosystem changes and assessing the contemporary use of coastal ecosystem, we give examples of what specific adaptive measures should be taken in each area for three fields, i.e., biodiversity conservation, fisheries, and tourism. Assuming the 2090s, though drastic changes in coastal ecosystem are not projected compared to the present state under RCP2.6 scenario, as coral distribution shifts north, feeding damage by crown-of-thorn starfish is projected to become a problem. Therefore, expansion of protected areas and promotion of conservation activities are major challenges for coral ecosystem conservation. On the other hand, under RCP8.5 scenario, it is important to take appropriate conservation measures for macroalgae since coral growth becomes difficult to achieve and grazing pressure on macroalgae increases due to extreme elevated water temperature. Moreover, creation of alternate or new tourism resources will be needed. This research represents projected scenarios of coastal ecosystem changes with a high spatial resolution and adaptation measures based on the changes for each municipality.</t>
  </si>
  <si>
    <t>This paper looks into adaptation strategies in the eastern coast of Shikoku to the tropicalization of temperate coastal ecosystems. It does not contain any data on distribution shifts but has some very crude projections of future (end of century RCP2.6, RCP8.5) changes in the potential distribution of some representative coral, macroalgae, and herbivorous fish and invertebrates using max thermal toletance thresholds and projected sea surface temperature.</t>
  </si>
  <si>
    <t>Ocean &amp; coastal management</t>
  </si>
  <si>
    <t>Abe, H; Suzuki, H; Kitano, YF; Kumagai, NH; Mitsui, S; Yamano, H</t>
  </si>
  <si>
    <t>10.1016/j.ocecoaman.2021.105744</t>
  </si>
  <si>
    <t>E1581</t>
  </si>
  <si>
    <t>Occurrence and reproduction of tropical fishes in ocean warming hotspots of japanese temperate reefs</t>
  </si>
  <si>
    <t>Reproduction of tropical species beyond their geographic range associated with ocean warming is regarded as the key indicator of a range shift. However, the lack of historical breeding records poses challenges for detecting distinct range shifts of tropical fishes. To obtain baseline data of the current status of the occurrence and breeding activity of tropical pomacentrid and apogonid fishes in ocean warming hotspots of temperate reefs (Kochi and Wakayama, 33A degrees N) of Japan, we conducted a two-year underwater visual survey and synthesized those data with recently published information. By combining data from the present as well as past studies, the results confirmed the occurrence of 52 pomacentrid and 34 apogonid species, whereas breeding activity was confirmed for 19 and 16 species, respectively. Species richness and abundance of recruitment periphery and breeding active species were high at the warmer site adjacent to the Kuroshio Current. Most observed species were found beyond their known geographic range. Some species showing active breeding were widespread tropical fishes (e.g., Amphiprion clarkii, Pomacentrus coelestis and Apogon notatus) and probably have established breeding populations irrespective of recent global warming. The winter sea water temperature around the study sites will continue to rise, increasing by &gt; 2 A degrees C by the end of the century; therefore, our results are highly relevant and represent the first step to elucidate the potential range extension of tropical fishes into temperate reefs with climate change.</t>
  </si>
  <si>
    <t>Field survesy conducted at 3 sites (Kochi and Wakayama) over two years to obtain baseline data of the current status of the occurrence and breeding activity of tropical pomacentrid and apogonid fishes. The study confirms breeding activity and overwintering of species beyond their known distribution cold range limit but does not provide any data on actual range shifts.</t>
  </si>
  <si>
    <t>Environmental biology of fishes</t>
  </si>
  <si>
    <t>Tose, K; Hirata, T; Kotera, Y; Kanda, M; Nakamura, Y</t>
  </si>
  <si>
    <t>10.1007/s10641-017-0590-5</t>
  </si>
  <si>
    <t>E1585</t>
  </si>
  <si>
    <t>Effects of climate on temporal variation in the abundance and distribution of the demersal fish assemblage in the tsushima warm current region of the japan sea</t>
  </si>
  <si>
    <t>In the present study, we examined the effects of climate on temporal variation in the abundance and geographical distribution of demersal fishes at both interannual and decadal scales in the Tsushima Warm Current region of the Japan Sea using single-trawler fishery data (1972-2002). This single-trawler fishery targeted multiple species with different geographical affinities and life history traits. Thus, these data were suitable for examining the biological mechanisms that underlie how species respond to climate variability. Our results indicate that the distributional changes of species in response to decadal climate variability are best explained by asymptotic length, which indicates that warming has greater negative effects on larger fishes in the Japan Sea. However, none of the variables examined (including geographical affinity, asymptotic length and age at maturation) could explain the shift in abundance at interannual or decadal scales. It should be noted that life history traits and geographical affinities only provide partial explanations of the responses of species to environmental variability, thereby suggesting that other factors, such as interactions among species, may be involved in mediating species responses.</t>
  </si>
  <si>
    <t>Fisheries oceanography</t>
  </si>
  <si>
    <t>Tu, CY; Tian, YJ; Hsieh, CH</t>
  </si>
  <si>
    <t>10.1111/fog.12101</t>
  </si>
  <si>
    <t>E1586</t>
  </si>
  <si>
    <t>Effect of ocean climate changes on the korean stock of pacific saury, cololabis saira (brevoort)</t>
  </si>
  <si>
    <t>Atmospheric, hydrographic and fishery biological factors indicated that the abnormal northward shift in the distribution of Pacific saury might be the result of a strong flux of warm water into the Japan/East Sea in the late 1970s. Recruitment failure of saury in the late 1970s was attributed to the limitation of the productive area for primary production caused by oligotrophic warm water, and to mismatch of the time of the spring outburst with the earlier arrival of saury to the feeding ground. Comparison of monthly upper mixed layer depth (MLD) and critical depth supported the possibility of the mismatch phenomenon. However, an appropriate management scheme should be implemented to prevent recruitment overfishing for the stock when any sign of ocean climate changes is detected.</t>
  </si>
  <si>
    <t>No quantitative data on range shifts provided in the paper</t>
  </si>
  <si>
    <t>Journal of oceanography</t>
  </si>
  <si>
    <t>Zhang, CI; Gong, Y</t>
  </si>
  <si>
    <t>10.1007/s10872-005-0042-2</t>
  </si>
  <si>
    <t>E1594</t>
  </si>
  <si>
    <t>Ecological impacts of climate change in japan: the importance of integrating local and international publications</t>
  </si>
  <si>
    <t>Scientific papers published locally in many Asian countries are often inaccessible to researchers elsewhere due to language barriers or omission from international journal databases. This paper provides the first comprehensive review of the observed and projected impacts of climate change on plant and animal species in Japan, drawing extensively from both local and international publications. There were a number of long-term data sets on phenological and distributional changes covering more than five decades. Observed phenology records showed two characteristic trends in Japan; greater shifts of plant phenology in autumn relative to spring and delays in insect appearance dates in spring. Distribution records of insect and marine species indicated poleward range expansions of 18-140 km per decade. Future projections on phenology suggested varied responses between species and possible disruptions in ecosystem functions, while those on distributions indicated potential significant range reductions and changes in species assemblages and diversity. Some of these responses are not in line with the global trends while others show changes of greater magnitude than for other regions, which highlights the importance of region-specific climate change impact assessments. The research recommends that, to improve the evaluation of climate change impacts in countries where the common languages are not English, search efforts should be expanded to include locally available data and publications. This can be facilitated by using country-specific journal databases and increasing collaboration with local researchers. (C) 2012 Elsevier Ltd. All rights reserved.</t>
  </si>
  <si>
    <t xml:space="preserve">This is a broad review of the observed and projected impacts of climate change on plant and animal species in Japan (inc marine and terrestrial). It has a section about distribution shifts providing several specific examples for terrestrial and marine species that can be traced to the source (see Table 2). Those for the marine species are already included in the data base. The terrestrial ones are in Japanese and need to be checked. </t>
  </si>
  <si>
    <t>Biological conservation</t>
  </si>
  <si>
    <t>Ogawa-Onishi, Y; Berry, PM</t>
  </si>
  <si>
    <t>10.1016/j.biocon.2012.06.024</t>
  </si>
  <si>
    <t>E1596</t>
  </si>
  <si>
    <t>Responses in fisheries catch data to a warming ocean along a latitudinal gradient in the western pacific ocean</t>
  </si>
  <si>
    <t>Ocean warming has been affecting marine ecosystems over the past few decades. The signature of ocean warming in global fisheries catch data has been identified through a variety of methods, one of which is the mean temperature of the catch (MTC) index. The MTC is derived from the average temperature preference of fished species weighted by their contribution to annual catches. Here, we used MTC to explore the fisheries catch responses to warming, from 1950 to 2016, along a latitudinal gradient in the western Pacific Ocean, from 37 degrees N, via 2.5 degrees S in the central western Pacific, to 36 degrees S. The tropicalization of catches in a given geographic space, i.e., the increased catch of species with affinity to warmer waters, as a result of increasing sea temperature and the associated poleward migration of species, rather than any large-scale oceanographic variability, was apparent through the increasing MTC at higher latitudes. In particular, MTC in temperate Japan increased by 0.33 degrees C per decade over the time series. The MTC in subtropical/temperate southeast Australia increased by 0.24 degrees C per decade over the full time period and by 1.24 degrees C per decade after 2002. The observed MTC increase was caused by the increasing dominance of thermophilous (preferring warmer waters) over psychrophilous (preferring cooler waters) taxa in the catches in these waters. On the other hand, the MTC in tropical Indonesian waters, as well as the ratio of thermophilous to psychrophilous taxa, showed a gentle yet consistent decrease of 0.05 degrees C per decade over the full time period. This finding supports the tropicalization hypothesis, given the limited scope for further tropicalization of catches in the already tropical ecosystem of Indonesia. Ocean warming has indeed been altering the distribution of marine organisms, particularly in temperate ecosystems as thermophilous taxa become more abundant, while psychrophilous taxa abundance decreases. Tropicalization impacts fisheries and catch composition and is, therefore, expected to cause conflicts among fishers and challenge fisheries management.</t>
  </si>
  <si>
    <t>This paper examines trends in mean temperature of the catch (MTC) at broad scale (Japan, SE Australia, Indonesia EEZs). Too coarse geographically and no information on species distribution shifts.</t>
  </si>
  <si>
    <t>Dimarchopoulou, D; Makino, M; Prayoga, MR; Zeller, D; Vianna, GMS; Humphries, AT</t>
  </si>
  <si>
    <t>10.1007/s10641-021-01162-z</t>
  </si>
  <si>
    <t>E1601</t>
  </si>
  <si>
    <t>Who is moving where? Molecular evidence reveals patterns of range shift in the acorn barnacle hexechamaesipho pilsbryi in asia</t>
  </si>
  <si>
    <t>Global warming is predicted to cause a shift in the geographic ranges of marine organisms. Such shifts have already been observed with the polar retreat of temperate species and northern expansion of more tropical species. Hexechamaesipho pilsbryi is an intertidal acorn barnacle first identified by Hiro in 1936. Hiro reported the southern limit of H. pilsbryi as southern Kyushu Island, Japan. However, H. pilsbryi has recently been recorded in Taiwan as well as Maritime Southeast Asia-suggesting a recent southward range extension into tropical waters that would be contrary to general predictions. To test this hypothesis, we compared the mitochondrial COI gene sequences of 200 individuals sampled from two sites in the previously reported range, and nine sites in the newly reported localities. Two highly diverged lineages were found: a northern lineage, predominantly in Japan and Okinawa, and a southern lineage, primarily in Taiwan and Southeast Asia. The unimodal mismatch distribution and the star-like shaped haplotype network suggest recent demographic expansion in the southern lineage. The molecular data, therefore, rejected the southward extension hypothesis, and instead supported an alternative scenario of a northward range shift of the southern lineage from Southeast Asia to Taiwan. Our results reveal that range shifts in cryptic or poorly studied marine taxa may confound the identification of species' distributions and consequent interpretation of possible changes in ranges and sources of invasion. The application of molecular data to identify and monitor such changes can address these problems and permits a rapid and sensitive confirmation of such events.</t>
  </si>
  <si>
    <t>The paper reports on the existence of two lineage of a barnacle (northern in Japan and southern in SE Asia) and a possible (not confirmed) range expansion of the southern lineage into Taiwan. The actual range expansion is hypothesized and not documented and, in any case, refers to waters outside Japan.</t>
  </si>
  <si>
    <t>Tsang, LM; Chan, BKK; Williams, GA; Chu, KH</t>
  </si>
  <si>
    <t>10.3354/meps10385</t>
  </si>
  <si>
    <t>E1611</t>
  </si>
  <si>
    <t>Variability of coastal cephalopods in overexploited china seas under climate change with implications on fisheries management</t>
  </si>
  <si>
    <t>Cephalopods (squids, cuttlefish and octopus) have increased globally over the past decades, which may be attributed to their strong phenotypic plasticity, allowing them to adapt quickly to a changing ocean environment. The global proliferation of cephalopods may yield important ecosystem effects worldwide. However, information on cephalopods variability in Chinese waters is still scant. Coastal cephalopods, in spite of chronic overexploitation, form a vital component of the catch composition in China Seas. In this paper, we review the status and trends of coastal cephalopods in China Seas and explore their responses to environmental variability. We focus on four commercially-important coastal cephalopod species, including golden cuttlefish (Sepia esculenta Hoyle), Japanese loligo squid (Loligo japonica Steenstrup), common Chinese cuttlefish (Sepiella maindroni de Rochebrune) and swordtip squid (Uroteuthis edulis Hoyle). Even though spatial distributions of these four species partially overlap, their differing life history strategies with respect to factors such as growth, distribution, migration, and spawning patterns, have led to differing population responses to environmental variability. As a result, an overall increasing trend in cephalopod production has been apparent since the 1990s, accompanied by major changes in species composition. Catch trends of the four species show either decadal patterns of significant decline or increase in the late 1980s to mid-1990s. Statistical analysis indicates different responses to environmental warming, with Japanese loligo squid and swordtip squid seeming to benefit from warmer environment while golden cuttlefish and common Chinese cuttlefish seeming to respond negatively. Our study has allowed us to explore the impacts of environmental changes on Chinese coastal cephalopods in the overexploited ecosystems of the China Seas and to conclude that fluctuations of coastal cephalopods are mainly driven by large scale environmental variations associated with climate change and/or marine ecosystem regime shifts.</t>
  </si>
  <si>
    <t>Response (catch) of cephalopod fisheries to climate and environmental variability in China seas. No distributional or range shift information.</t>
  </si>
  <si>
    <t>Fisheries research</t>
  </si>
  <si>
    <t>Pang, YM; Tian, YJ; Fu, CH; Wang, B; Li, JC; Ren, YP; Wan, R</t>
  </si>
  <si>
    <t>10.1016/j.fishres.2018.07.004</t>
  </si>
  <si>
    <t>E1612</t>
  </si>
  <si>
    <t>An impact and adaptation assessment of changing coastal fishing grounds and fishery industry under global change</t>
  </si>
  <si>
    <t>Changes in fish distribution and migration patterns have occurred in mid- and high-latitude oceans worldwide in response to global change. Since the 1980s, the sea surface temperature (SST) of the Sea of Japan has increased significantly. The mechanisms behind these changes in migratory fish assemblages are difficult to determine from general capture fishery databases. This study collected a long-term dataset of set-net catches reported from Toyama Bay in western Japan to analyse catch compositions. The results indicated that in the coastal zone at the front of the Tsushima warm current and Liman cold current, increased SSTs have caused fluctuations both in the presence of cold-water and warm-water fish and in the timing of fishing seasons. Additionally, the results based on multi-dimensional scaling and cluster analyses showed that the study period can be divided into 5 clusters: (1) 1963-1964, (2) 1966-1972, (3) 1973-1998, (4) 1999-2006, and (5) 2007-2013; the similarity value was 89%. The boundaries between these clusters were similar to the timing of changes in SST, Pacific decadal oscillation, and North Pacific gyre oscillation. A species composition change analysis of these clusters showed that clustering was associated with changes in the intensities of the Tsushima warm current and Liman cold current. A northward expansion of low-latitude fish species, especially small- and medium-sized fish, was observed in Toyama Bay, similar to the expansion of high-latitude fish species into polar regions. Based on the principles of risk management and these research results, the adaptation strategies recommended in this study were differentiated into two categories: proactive adaptation and planned adaptation. (1) Establishment of pre-disaster adaptation capability: Proactive adaptation emphasizes countering the uncertainty in marine fishery production and improving the resilience of local communities. (2) Establishment of resilience during and after climate disasters: Planned adaptation can be used to manage uncertainty in the seafood supply by implementing adjustments in production and marketing and also to mitigate the impact of climate variation on the marine fishery industry and local coastal communities.</t>
  </si>
  <si>
    <t>Analysis of long-term dataset of set-net catches (1963 to 2013) from Toyama Bay to analyse changes in catch composition (species identity) and changes in timing of fishing seasons. No information on range shifts and too local anyway.</t>
  </si>
  <si>
    <t>Mitigation and adaptation strategies for global change</t>
  </si>
  <si>
    <t>Ho, CH; Yagi, N; Tian, YJ</t>
  </si>
  <si>
    <t>10.1007/s11027-020-09922-5</t>
  </si>
  <si>
    <t>E1618</t>
  </si>
  <si>
    <t>Changes in the distribution of uvigerinidae species over the past 775 kyr: implications for the paleoceanographic evolution of the japan sea</t>
  </si>
  <si>
    <t>The distribution of benthic foraminifera of the Uvigerinidae family, which are abundant in middle to upper Pleistocene samples from the Yamoto Basin in the Japan Sea, have been analyzed quantitatively and used for paleoceanographic interpretations. Twenty-three Uvigerinidae species are reported from IODP Site U1426, 6 of which are present in at least three or more samples with 10% or more abundance and considered as dominant species. The abundance and ecological preferences of dominant Uvigerinidae species, comprised of Uvigerina mediterranea, Uvigerina yabei, Uvigerina sp.1, Uvigerina peregrina suggest dysoxic conditions, with high influx of organic matter between 775 and 475 ka in response to the enhanced flow of the Tsushima Warm Current. The end of MIS 13 marked the onset of more extreme glacial interglacial climate cycles in the Japan Sea. Glacial interglacial alternations of Uvigerina peregrina and Trifarina angulosa from 475 ka to the Holocene indicate major fluctuations in circulation and productivity within this semi-enclosed basin. Both U. peregrina and T. angulosa respond to 100 kyr variability, reflecting the paleoclimatic shift and global ice volume changes associated with the Middle Pleistocene Transition.</t>
  </si>
  <si>
    <t>Paleoceanographic study looking at evolution of Japan Sea over the last 775 kyr using Uvigerinidae (benthic foraminifera) species from sediment core records of a single site in the SoJ</t>
  </si>
  <si>
    <t>Palaeogeography palaeoclimatology palaeoecology</t>
  </si>
  <si>
    <t>Das, M; Singh, RK; Vats, N; Holbourn, A; Mishra, S; Farooq, SH; Pandey, DK</t>
  </si>
  <si>
    <t>10.1016/j.palaeo.2018.07.019</t>
  </si>
  <si>
    <t>E1619</t>
  </si>
  <si>
    <t>Climate-mediated changes in predator-prey interactions in the fossil record: a case study using shell-drilling gastropods from the pleistocene japan sea</t>
  </si>
  <si>
    <t>Paleoecological studies enhance our understanding of biotic responses to climate change because they consider long timescales not accessible through observational and experimental studies. Using predatory drillholes produced on fossil bivalve shells by carnivorous gastropods, we provide an example of how climate change affected predator-prey interactions. We quantitatively examine temporal changes in fossil molluscan assemblages and predation patterns from the Pleistocene Japan Sea, which experienced drastic environmental changes in relation to glacial-interglacial climate cycles. We found significant changes in predation patterns associated with a decline in the abundance of warm-water molluscan species. Climate-mediated fluctuations in the eustatic sea level and resultant weakening of the Tsushima Warm Current caused a decline in a warm-water shell-drilling predator, which moderated the predation pressure and size relationship between the predators and the bivalve prey. Our results indicate that climate-mediated range shifts of species in present-day and future marine ecosystems can likewise increase altered predator-prey interactions.</t>
  </si>
  <si>
    <t>Paleoecological study looking at changes in fossil molluscan assemblages and predation patterns during the Pleistocene</t>
  </si>
  <si>
    <t>Paleobiology</t>
  </si>
  <si>
    <t>Chiba, T; Sato, S</t>
  </si>
  <si>
    <t>10.1017/pab.2015.38</t>
  </si>
  <si>
    <t>E1621</t>
  </si>
  <si>
    <t>Disentangling the effects of climate and density-dependent factors on spatiotemporal dynamics of japanese sardine spawning</t>
  </si>
  <si>
    <t>Changes in ocean conditions in response to climate variability and density-dependent factors are increasingly recognized as primary determinants of spatiotemporal dynamics of spawning in small pelagic fishes. However, the effects of climatic and density-dependent factors are complexly intertwined, and their respective effects remain controversial. We estimated climatic and density-dependent effects simultaneously using long-term egg survey data for Japanese sardine Sardinops melanostictus in the Tsushima Warm Current system. We found that in years with warmer sea surface temperature (SST) (climatic factor), egg abundance decreased in southern regions and increased in northern regions, and egg distribution expanded northward along the coast in the northernmost region. In years with colder SST, egg abundance decreased in northern regions, and egg distribution expanded offshore in the southernmost region. In contrast, spawning-stock biomass (SSB) (density-dependent factor) had little effect on the locations of main spawning grounds, whereas changes in SSB caused expansion or contraction of spawning grounds. The temporal peak of spawning shifted earlier in years with warmer SST and was delayed in years with colder SST, although the degree of the changes varied among regions. In contrast, spawning timing did not shift when SSB changed. These results indicate that climatic factors cause shifts and expansion or contraction of spawning grounds and also shifts in spawning timing, whereas density-dependent factors are related to expansion or contraction of spawning grounds but scarcely affect spawning timing. Our study shows that climatic and density-dependent factors differentially affect the spatiotemporal spawning patterns, with some overlap in their effects.</t>
  </si>
  <si>
    <t>Factors driving year-to-year spatiotemporal dynamics of spawning grounds and timing in Japanese sardine. It links climatic factors to shifts and expansion or contraction of spawning grounds and also shifts in spawning timing but it does not provide any information on distribution shifts.</t>
  </si>
  <si>
    <t>Furuichi, S; Yasuda, T; Kurota, H; Yoda, M; Suzuki, K; Takahashi, M; Fukuwaka, M</t>
  </si>
  <si>
    <t>10.3354/meps13169</t>
  </si>
  <si>
    <t>E1626</t>
  </si>
  <si>
    <t>Unpredictable extreme cold events: a threat to range-shifting tropical reef fishes in temperate waters</t>
  </si>
  <si>
    <t>Persistent ocean warming has caused the rapid poleward shift of various tropical marine organisms. However, extreme cold events have been reported to have greater impacts on corals, yet no reports have elaborated how such cold events affect range-shifting tropical reef fishes in temperate waters. This study assessed benthic cover and assemblage structure of tropical reef fishes (Pomacentridae, Chaetodontidae, Scaridae, and Acanthuridae) on two reefs, dominated by tabulate Acropora corals, in Tosa Bay (33 degrees N, 133 degrees E), southwestern Japan. The study was conducted during winter and summer within 2 years (2017-2018), fortuitously covering periods before, during, and after the occurrence of an extreme cold event in early 2018. The event resulted in an approximately 2-month extremely low sea surface temperature (SST) of &lt; 15 degrees C, causing massive bleaching and mortality of &gt; 90% corals. About 80% of the fish species richness and &gt; 80% of their abundance declined during the winter of 2018, with a slow increase in their populations during the summer of 2018 as a consequence of the coral loss. The extremely low SST negatively affected non-established and breeding fish populations, while the massive coral loss severely affected corallivorous fishes. This study demonstrates the potential impact of extreme cold events on the persistent establishment of tropical reef fishes in temperate waters. Thus, our study highlights the potential instability of temperate waters as a refuge for range-shifting tropical reef fishes since extreme climatic events are predicted to increase amidst climate change. This may potentially impair benefits from the tropicalized temperate reef ecosystem services (e.g., local tourism and fishery industries).</t>
  </si>
  <si>
    <t>This is a 2 year study showing the negative effects (coral bleaching and mortality, fish abundance reductions) of marine cold waves on recently established tropical species at their temeprate (cold) distribution edge in two sampling sites in Kyushu. Therefore, it is more on acute (transient) local effects than properly range shifts and it does not qualify for our review.</t>
  </si>
  <si>
    <t>Leriorato, JC; Nakamura, Y</t>
  </si>
  <si>
    <t>10.1007/s00227-019-3557-6</t>
  </si>
  <si>
    <t>E1633</t>
  </si>
  <si>
    <t>Distinct phylogeographic structure of the halophyte suaeda malacosperma (chenopodiaceae/amaranthaceae), endemic to korea-japan region, influenced by historical range shift dynamics</t>
  </si>
  <si>
    <t>Terrestrial</t>
  </si>
  <si>
    <t>This paper study the phylogeography and gene flow of a terrestrial tidal plant (halophyte) using DNA-based analyses so nothing to do with range shifts and climate change (although it uses SDM to model LGM, present and future potential distributions)</t>
  </si>
  <si>
    <t>Plant systematics and evolution</t>
  </si>
  <si>
    <t>Park, JS; Takayama, K; Suyama, Y; Choi, BH</t>
  </si>
  <si>
    <t>E1637</t>
  </si>
  <si>
    <t>Influences of global warming on the larval survival and transport of snow crab (chionoecetes opilio) in the sea of japan</t>
  </si>
  <si>
    <t>The snow crab (Chionoecetes opilio) sustains an important bottom trawling fishery in the Sea of Japan. Its response to global warming is attracting the attention of the public. Using a transport and survival model for crab larvae in the Sea of Japan, we examined the spatial-temporal variations of crab spawning and larval settlement in the past (mid-20th century), present (early 21st century), and future (mid- and late 21st century) under the low and high radiative forcing scenarios. It was found that the variations in spawning differed between the regions south of and north of 41.5 degrees N, on both seasonal and long-term scales. Larval settlement in the Sea of Japan was projected to increase in the future, which is mainly attributed to a reduction in mortality due to the low water temperature. Moreover, the aggregating location of the settled megalopae will likely shift northward, with increasing settlement off Hokkaido Island. With additional sensitivity experiments, we confirmed that the change in water temperature has a stronger impact on larval settlement than that in the current field. The change in water temperature controlled both the amount and distribution of crab larval settlement, while a change in current field only affected the distribution to some extent.</t>
  </si>
  <si>
    <t>This paper reports predicted (modelled) changes in spatiotemporal patterns of larval dispersal and settlement of the snow crab in the Sea of Japan. Reports northward shift of areas of larval concentration but the model is a larval survival and transport model so based on virtual particles release in spawning grounds but do not have any species data input (abundace/occurrence). Therefore, I am not considering this to be valid for the purrpose of our review.</t>
  </si>
  <si>
    <t>Sustainability</t>
  </si>
  <si>
    <t>Mao, XY; Guo, XY; Wang, YC; Takayama, K</t>
  </si>
  <si>
    <t>10.3390/su11082198</t>
  </si>
  <si>
    <t>E1642</t>
  </si>
  <si>
    <t>The northward habitat expansion of the korean top shell turbo sazae (gastropoda: vetigastropoda: turbinidae) in the korean peninsula: effects of increasing water temperature</t>
  </si>
  <si>
    <t>Recent global climate change often leads to poleward expansions of habitat range of marine organisms in response to increasing water temperature at high latitude. This study investigated latitudinal distribution patterns of Turbo sazae from 2009 to 2018 along the southern and eastern coasts of Korea to verify whether gradual increases in seawater temperature in the East Sea/Sea of Japan (hereafter East/Japan Sea) accelerate changes in the geographic distribution of T. sazae. Between 2009 and 2018, underwater SCUBA surveys were conducted at 19 subtidal rocky shore habitats from the southern and eastern coast of the Korean Peninsula, including Jeju Island. Additionally, long-term seawater temperature records over the last 40 years (between 1980s and 2010s) from the East/Japan Sea were analyzed to verify how changes of water temperature corresponded to geographical distributions of T. sazae. The habitat range of T. sazae was found to have extended from latitude 34 degrees 02 ' N to latitude 37 degrees 06 ' N from 2009 to 2018. Although seawater temperature has gradually increased since the 1990s in the East/Japan Sea, habitat expansion was particularly evident during the rapid rise of coastal seawater temperature in the 2010s. Because the strong northward expansion of the Tsushima Current can accelerate the rise of seawater temperature in the East/Japan Sea, studies of the effects of climate change on marine ecosystems of the Korean Peninsula should include data from monitoring the dynamics of the Tsushima Current.</t>
  </si>
  <si>
    <t>Duplicated</t>
  </si>
  <si>
    <t>Duplicate of 1908</t>
  </si>
  <si>
    <t>Journal of marine science and engineering</t>
  </si>
  <si>
    <t>Son, MH; Lee, CI; Park, JM; Kim, HJ; Riedel, R; Hwang, I; Kim, YN; Jung, HK</t>
  </si>
  <si>
    <t>10.3390/jmse8100782</t>
  </si>
  <si>
    <t>E1645</t>
  </si>
  <si>
    <t>The vulnerability of sharks, skates, and rays to ocean deoxygenation: physiological mechanisms, behavioral responses, and ecological impacts</t>
  </si>
  <si>
    <t>Levels of dissolved oxygen in open ocean and coastal waters are decreasing (ocean deoxygenation), with poorly understood effects on marine megafauna. All of the more than 1000 species of elasmobranchs (sharks, skates, and rays) are obligate water breathers, with a variety of life-history strategies and oxygen requirements. This review demonstrates that although many elasmobranchs typically avoid hypoxic water, they also appear capable of withstanding mild to moderate hypoxia with changes in activity, ventilatory responses, alterations to circulatory and hematological parameters, and morphological alterations to gill structures. However, such strategies may be insufficient to withstand severe, progressive, or prolonged hypoxia or anoxia where anaerobic metabolic pathways may be used for limited periods. As water temperatures increase with climate warming, ectothermic elasmobranchs will exhibit elevated metabolic rates and are likely to be less able to tolerate the effects of even mild hypoxia associated with deoxygenation. As a result, sustained hypoxic conditions in warmer coastal or surface-pelagic waters are likely to lead to shifts in elasmobranch distributions. Mass mortalities of elasmobranchs linked directly to deoxygenation have only rarely been observed but are likely underreported. One key concern is how reductions in habitat volume as a result of expanding hypoxia resulting from deoxygenation will influence interactions between elasmobranchs and industrial fisheries. Catch per unit of effort of threatened pelagic sharks by longline fisheries, for instance, has been shown to be higher above oxygen minimum zones compared to adjacent, normoxic regions, and attributed to vertical habitat compression of sharks overlapping with increased fishing effort. How a compound stressor such as marine heatwaves alters vulnerability to deoxygenation remains an open question. With over a third of elasmobranch species listed as endangered, a priority for conservation and management now lies in understanding and mitigating ocean deoxygenation effects in addition to population declines already occurring from overfishing.</t>
  </si>
  <si>
    <t>Review on impacts of deoxygenation on sharks, skates, and rays. Although it touches on the effects of deoxygenation on distributions, it does not contain any data about range shifts. It is also a broad review with no focus on Japan.</t>
  </si>
  <si>
    <t>Journal of fish biology</t>
  </si>
  <si>
    <t>Waller, MJ; Humphries, NE; Womersley, FC; Loveridge, A; Jeffries, AL; Watanabe, Y; Payne, N; Semmens, J; Queiroz, N; Southall, EJ; Sims, DW</t>
  </si>
  <si>
    <t>10.1111/jfb.15830</t>
  </si>
  <si>
    <t>E1648</t>
  </si>
  <si>
    <t>Long-term variability of phytoplankton size classes in the littoral seas of korea using deep neural networks and satellite data</t>
  </si>
  <si>
    <t>Understanding the dynamics of phytoplankton size classes (PSCs), highly sensitive to environmental conditions in marine ecosystems, is crucial for comprehending variations in primary production and biogeochemical processes. Over the past decades, the littoral seas of Korea have undergone significant environmental shifts, yet long-term studies on PSC distribution remain limited. Employing a regionally developed deep neural network model and 20 years (2003-2022) of satellite ocean color data, we assessed spatiotemporal variability in dominant PSCs in the Yellow Sea (YS), South Sea of Korea (SS), and East/Japan Sea (EJS). Micro-size phytoplankton dominated turbid nearshore waters of the YS and western SS year-round, while nano-size phytoplankton were seasonally prevalent in the central YS and EJS. Pico-size phytoplankton exhibited strong summer dominance under warm, stratified, nutrient-depleted conditions, showing a sustained long-term expansion across all regions, particularly in the southwestern EJS. This expansion was closely linked to rising sea surface temperatures and changes in nutrient stoichiometry. The increasing dominance of smaller phytoplankton may reduce primary production, alter food web structure, and ultimately diminish fishery productivity. These findings provide new insight into climate-driven ecological shifts in marginal seas and underscore the need for integrated long-term monitoring to anticipate future ecosystem responses in a rapidly warming ocean.</t>
  </si>
  <si>
    <t>Study dynamics of phytoplankton size classes in littoral seas of Korea. It uses a 20-yr series of satellite imagery to report expansion of pico-phytoplankton-dominant areas in the Korean waters over recent decades but does not provide specific data on actual shift rates.</t>
  </si>
  <si>
    <t>Jang, HK; Kim, C; Youn, SH; Kang, JJ; Jung, H; Joo, H</t>
  </si>
  <si>
    <t>10.3390/jmse13061064</t>
  </si>
  <si>
    <t>E1657</t>
  </si>
  <si>
    <t>High time-resolution alkenone paleotemperature variations in tokyo bay during the meghalayan: implications for cold climates and social unrest in japan</t>
  </si>
  <si>
    <t>The regional paleoenvironmental record of Tokyo, central Japan, is required to enrich our understanding of climate change in East Asia and its impact on Japanese civilizations. Previous studies have generated paleotemperature records based on the analysis of shell mounds along the coast of Tokyo Bay and pollen from terrestrial borehole cores. However, a continuous, high time -resolution, quantitative paleotemperature record does not exist A piston core was recovered from Tokyo Bay from which 22 mollusk shells were extracted. An age model for the core, determined via accelerator mass spectroscopy (AMS) C-14 dating of the shells and a scoria layer from the Hoei eruption (1707 CE), showed that the core contains continuous record from ca. 2400 BCE. We analyzed the alkenone unsaturation ratios (U-37(K')) to reconstruct the variations in the paleotemperature. The temperature during the Meghalayan was generally warmer than that at present exhibiting a declining trend, which roughly matches the changes in the orbital-forcing summer insolation and the millennial-scale latitudinal shift of the subarctic front in the northeastern Pacific Ocean. The largest cold period, which occurred ca. 2300 BCE and had a minimum temperature of 19.5 degrees C, interrupted the warm conditions. This cold period may correspond to the global cooling/drying 4.2 ka BP event, which marks the boundary between the Northgrippian and Meghalayan. Our results also revealed that several cold periods occurred, which may have been caused by decreases in solar activity or large volcanic eruptions. Particularly, large decadal to centennial-scale cold periods were observed ca. 440 BCE and 100 CE during the Yayoi era (ca. 900 BCE-300 CE). The coldest period after the establishment of a centralized system of government (ca. 300 CE-present) was recorded ca. 1050 CE, which may have been caused by the combination of a strong El-Nino mode and reduced solar activity. These climate change events can all be linked and, therefore, may be the potential causes of significant periods of famine and civil war in Japanese history, which eventually led to major shifts in Japanese social systems. (C) 2020 Elsevier Ltd. All rights reserved.</t>
  </si>
  <si>
    <t>This paper is about local variations (Tokyo Bay) in temperatures during the Meghalayan period based on paleoenvironmental record so nothing to do with range shifts of marine species</t>
  </si>
  <si>
    <t>Quaternary science reviews</t>
  </si>
  <si>
    <t>Kajita, H; Harada, N; Yokoyama, Y; Sato, M; Ogawa, N; Miyairi, Y; Sawada, C; Suzuki, A; Kawahata, H</t>
  </si>
  <si>
    <t>10.1016/j.quascirev.2019.106160</t>
  </si>
  <si>
    <t>E1664</t>
  </si>
  <si>
    <t>Phylogeographic diversification and postglacial range dynamics shed light on the conservation of the kelp saccharina japonica</t>
  </si>
  <si>
    <t>Studies of postglacial range shifts could enhance our understanding of seaweed species' responses to climate change and hence facilitate the conservation of natural resources. However, the distribution dynamics and phylogeographic diversification of the commercially and ecologically important kelp Saccharina japonica in the Northwest Pacific (NWP) are still poorly surveyed. In this study, we analyzed the evolutionary history of S. japonica using two mitochondrial markers and 24 nuclear microsatellites. A STRUCTURE analysis revealed two partially isolated lineages: lineage H, which is scattered along the coast of Japan; and lineage P, which occurs along the west coast of the Japan Sea. Ecological niche modeling projections to the Last Glacial Maximum (LGM) revealed that the southern coasts of the Japan Sea and the Pacific side of the Oshima and Honshu Peninsulas provided the most suitable habitats for S. japonica, implying that these regions served as ancient refugia during the LGM. Ancient isolation in different refugia may explain the observed divergence between lineages P and H. An approximate Bayesian computation analysis indicated that the two lineages experienced post-LGM range expansion and that postglacial secondary contact occurred in Sakhalin. Model projections into the year 2,100 predicted that S. japonica will shift northwards and lose its genetic diversity center on the Oshima Peninsula in Hokkaido and Shimokita Peninsula in Honshu. The range shifts and evolutionary history of S. japonica improve our understanding of how climate change impacted the distribution range and diversity of this species and provide useful information for the conservation of natural resources under ongoing environmental change in the NWP.</t>
  </si>
  <si>
    <t>This paper is about evolutionary history and phylogeographic diversification of kombu so nothing to do with current (contemporary) range shifts</t>
  </si>
  <si>
    <t>Evolutionary applications</t>
  </si>
  <si>
    <t>Zhang, J; Yao, JT; Hu, ZM; Jueterbock, A; Yotsukura, N; Krupnova, TN; Nagasato, C; Duan, DL</t>
  </si>
  <si>
    <t>10.1111/eva.12756</t>
  </si>
  <si>
    <t>E1665</t>
  </si>
  <si>
    <t>Interdecadal variabilities in growth and temperature trajectories of trachurus japonicus juveniles: 1960s-1970s versus 2000s-2010s</t>
  </si>
  <si>
    <t>Changes in the distribution range and timing of life events in fish in response to warming oceans have been reported in several marine ecosystems. However, few studies have demonstrated the impact of increasing temperature on the individual growth and thermal trajectories of fish. We examined the growth and temperature trajectories of juvenile Japanese jack mackerel Trachurus japonicus in the western waters off Kyushu, Japan, based on growth increments and high-resolution isotopic analyses of archived otoliths between the 1960s-1970s and 2000s-2010s. T. japonicus juveniles in the 2000s-2010s hatched from February to April, whereas juvenile hatching in the 1960s-1970s ranged from March to May, corresponding to earlier spawning in recent decades. The otolith radius from the nucleus to specific dates represents the somatic growth trajectory of the fish: this distance was larger from April to August in the 2000s-2010s than that in the 1960s-1970s, indicating that earlier hatching in the 2000s-2010s resulted in a larger body size throughout life than in the 1960s-1970s. The trajectories of the oxygen stable isotope ratios in otoliths showed that the temperatures experienced by the fish from spring to summer were comparable between the study periods. Our results suggest that warming during late winter in recent decades has resulted in earlier spawning and occurrence of T. japonicus juveniles, resulting in the fish experiencing comparable thermal conditions between the 2 study periods. The phenological shift in spawning seemed to be recorded in individual growth and the temperature trajectories in the otoliths of T. japonicus.</t>
  </si>
  <si>
    <t>Not about range shifts. Phenological shift showing warming during late winter in recent decades has resulted in earlier spawning and occurrence of T. japonicus juveniles. Not avaibale for download.</t>
  </si>
  <si>
    <t>Takahashi, M; Higuchi, T; Shirai, K; Ito, SI; Yoda, M</t>
  </si>
  <si>
    <t>10.3354/meps14557</t>
  </si>
  <si>
    <t>E1667</t>
  </si>
  <si>
    <t>Rapid poleward range expansion of tropical reef corals in response to rising sea surface temperatures</t>
  </si>
  <si>
    <t>Rising temperatures caused by climatic warming may cause poleward range shifts and/or expansions in species distribution. Tropical reef corals (hereafter corals) are some of the world's most important species, being not only primary producers, but also habitat-forming species, and thus fundamental ecosystem modification is expected according to changes in their distribution. Although most studies of climate change effects on corals have focused on temperature-induced coral bleaching in tropical areas, poleward range shifts and/or expansions may also occur in temperate areas. We show the first large-scale evidence of the poleward range expansion of modern corals, based on 80 years of national records from the temperate areas of Japan, where century-long measurements of in situ sea-surface temperatures have shown statistically significant rises. Four major coral species categories, including two key species for reef formation in tropical areas, showed poleward range expansions since the 1930s, whereas no species demonstrated southward range shrinkage or local extinction. The speed of these expansions reached up to 14 km/year, which is far greater than that for other species. Our results, in combination with recent findings suggesting range expansions of tropical coral-reef associated organisms, strongly suggest that rapid, fundamental modifications of temperate coastal ecosystems could be in progress. Citation: Yamano, H., K. Sugihara, and K. Nomura (2011), Rapid poleward range expansion of tropical reef corals in response to rising sea surface temperatures, Geophys. Res. Lett., 38, L04601, doi:10.1029/2010GL046474.</t>
  </si>
  <si>
    <t>Geophysical research letters</t>
  </si>
  <si>
    <t>Yamano, H; Sugihara, K; Nomura, K</t>
  </si>
  <si>
    <t>10.1029/2010GL046474</t>
  </si>
  <si>
    <t>E1668</t>
  </si>
  <si>
    <t>Climatic effects on breeding seabirds of the northern japan sea</t>
  </si>
  <si>
    <t>Seabirds as marine top predators have been put forth as reliable indicators of ecosystem change. To understand climate-ecosystem change in the northern Japan Sea, we studied the timing of breeding, chick diets, and breeding success of 3 seabird species almost continuously over 26 yr on Teuri Island, 1984 through 2009. Key climate drivers in this region are: (1) westerly winter winds that cool the atmosphere and the ocean and (2) the northward flowing Tsushima Current (TC) that warms the ocean in late spring and summer. Chick diet showed decadal changes in coastal pelagic fish, with a switch from sardine Sardinops melanostictus to anchovy Engraulis japonicus in the late 1980s corresponding to intensification of the TC. There were no long-term trends in the timing of breeding or breeding success of rhinoceros auklet Cerorhinca monocerata and Japanese cormorant Phalacrocorax filamentosus, but these variables were affected by interannual variation in spring air and sea temperatures, as well as the timing of TC warm water intrusions within the foraging range (similar to 60 km from the colony) of the birds. Effects include: (1) freezing of the breeding grounds by winter winds limiting access to nesting grounds and (2) availability of anchovy and sandlance Ammodytes personatus affecting chick diet, growth, and breeding success. We did not detect relationships between chlorophyll a concentrations and the availability of prey species. The timing and success of black-tailed gulls Larus crassirostris, which fed mainly on sandlance, however, could not be explained by these factors. Our study indicates potential links between the Pacific Decadal Oscillation index and the flow rate of the TC, and between the Arctic Oscillation index and local wind stress, and suggests that broad-scale atmospheric pressure fields influence local weather, oceanography, and seabirds indirectly through changes in prey availability.</t>
  </si>
  <si>
    <t>Not about range shifts. Phenological shift (timing of breeding, chick diets, and breeding success of 3 seabird spec over 26 yr on Teuri Island)</t>
  </si>
  <si>
    <t>Watanuki, Y; Ito, M</t>
  </si>
  <si>
    <t>10.3354/meps09627</t>
  </si>
  <si>
    <t>E1675</t>
  </si>
  <si>
    <t>Spatial and temporal variability in the pelagic ecosystem of the east sea (sea of japan): a review</t>
  </si>
  <si>
    <t>The East Sea (Sea of Japan) is a unique marginal sea because it exhibits features of oceanic dynamics of much larger ocean basins. This semi-enclosed basin may be considered as a model or microcosm for understanding of how biological processes and distributions in pelagic ecosystem are interacting with physical processes in highly dynamic ocean regions. This overview summarizes the recent progresses concerning spatial and temporal variability of pelagic ecosystem components form an interdisciplinary point of view. Spatial characteristics of physical environments and biogeography in the region are distinguished mainly by the subpolar front. It was also found that long-term changes in biomass and community structure as well as those in the physical and biological environments are associated with climate variability in the region. We conclude by identifying main needs for the information and researches, particularly regular and long-term sampling, and permanent monitoring if possible. (C) 2009 Elsevier B.V. All rights reserved.</t>
  </si>
  <si>
    <t>Review paper on spatial and temporal variability pelagic ecosystem of the East Sea. Cover regime shifts in climate and community structure and composition but does not touch on individual species distribution shifts</t>
  </si>
  <si>
    <t>Journal of marine systems</t>
  </si>
  <si>
    <t>Lee, JY; Kang, DJ; Kim, IN; Rho, T; Lee, T; Kang, CK; Kim, KR</t>
  </si>
  <si>
    <t>10.1016/j.jmarsys.2009.02.013</t>
  </si>
  <si>
    <t>E1678</t>
  </si>
  <si>
    <t>Long-term change in the distribution of japanese sardine in the sea of japan during population fluctuations</t>
  </si>
  <si>
    <t>The distribution of small pelagic fish species changes in association with fluctuating stock biomass. We analyzed the spatio-temporal dynamics of Japanese sardine Sardinops melanostictus inhabiting the Sea of Japan during periods of stock biomass fluctuation using generalized additive models (GAMs). Logbook data from drift gill net surveys and large-and medium-type purse seine fisheries, conducted from 1970 to 1999, were used. A 2-step data analysis was performed: (1) for the presence or absence of sardine, and (2) for the catch per unit effort (CPUE) where fish were present. The explanatory variables in the GAMs were year, longitude/latitude, sea surface temperature, and fishing method. The best model based on Akaike's information criterion showed that the likelihood of high sardine presence was limited to areas around the Oki and Tsushima Islands in the early 1970s. However, these areas expanded south along the coast and offshore to the north until the mid-1980s. Subsequently, sardine presence contracted to the initial distribution areas during the mid-1990s. Over the 30 yr period, the spatial distribution of the CPUE changed minimally for both fishing methods. Compared with the trajectory of stock biomass, the potential distribution area began expanding during the initial phase of population expansion, and started contracting before biomass peaked. There was a time lag between the peaks of distribution area and biomass. In conclusion, we discuss how changes to oceanographic conditions in response to a climate regime shift may influence the distribution of Japanese sardine in the Sea of Japan.</t>
  </si>
  <si>
    <t xml:space="preserve">The paper analyzes changes in the spatial distribution of the sardine in the Sea of Japan due to climatic fluctuations using modelled presence and CPUE but does not calculate range shifts. </t>
  </si>
  <si>
    <t>Muko, S; Ohshimo, S; Kurota, H; Yasuda, T; Fukuwaka, MA</t>
  </si>
  <si>
    <t>10.3354/meps12491</t>
  </si>
  <si>
    <t>E1681</t>
  </si>
  <si>
    <t>Geographical shift of zooplankton communities and decadal dynamics of the kuroshio-oyashio currents in the western north pacific</t>
  </si>
  <si>
    <t>We investigated temporal and spatial variations in the zooplankton community structure in the Oyashio and Transition region of the subarctic western North Pacific from 1960 to 1999 using principal component analysis (PCA) and zooplankton samples from the historical Odate Collection. In particular, we examined the influence of Kuroshio and Oyashio decadal dynamics on geographical variations in the zooplankton community. The first principal component (PC1) closely represented the interannual variation in cold-water, large copepod species, while the second PC (PC2) represented the variation in warm-water, small copepod species. Using Rodionov's regime-shift method, we detected a significant increase in the PC score after 1976 and 1981 for PC1 and PC2, respectively. After the shift years, (1) warm-water species increased in the Transition zone, (2) the distribution center of the cold-water species shifted southward, and (3) copepod abundance and species diversity increased in the Transition zone as a result of (1) and (2). The timing of these shifts in the zooplankton community roughly coincided with the North Pacific climatic regime shift in 1976/1977. From the mid-1970s to the early 1980s, the southern boundary of the Oyashio shifted southward and increased geostrophic transport was observed in the Kuroshio, indicating spin up of the Kuroshio-Oyashio system. Change in atmospheric circulation during the 1976/1977 regime shift is thought to have caused the spin up of these currents, which subsequently affected the regional zooplankton community through advective processes.</t>
  </si>
  <si>
    <t>This paper analyzes regime shifts (time series) of zooplankton community in relation to decadal shifts in the Kuroshio–Oyashio current system and climate (PDO). Nothing about geographical distribution shifts.</t>
  </si>
  <si>
    <t>Chiba, S; Sugisaki, H; Nonaka, M; Saino, T</t>
  </si>
  <si>
    <t>10.1111/j.1365-2486.2009.01890.x</t>
  </si>
  <si>
    <t>E1684</t>
  </si>
  <si>
    <t>Functional diversity of reef molluscs along a tropical-to-temperate gradient</t>
  </si>
  <si>
    <t>Global warming is leading to range shifts of marine species, threatening the structure and functioning of ecological communities and human populations that rely on them. The largest changes are seen in biogeographic transition zones, such as subtropical reef communities, where species range shifts are already causing substantial community reorganisation. This causes functional changes in communities over subtropical latitudes, though a baseline functional understanding remains elusive for many taxa. One key marine taxon are molluscs, which provide many ecosystem services, are important prey for fishes and are also fisheries targets themselves, but remain largely unstudied. Here, we examine the trait composition, functional diversity, and functional redundancy of mollusc assemblages along the tropical-to-temperate transition in Japan (25 degrees to 35 degrees Northern latitude). Specifically, we use a trait database of 88 mollusc species from 31 subtropical reefs along the Pacific coast of Japan to show that trait composition of mollusc assemblages changes continuously along the latitudinal gradient. We discover that functional diversity of mollusc assemblages decreases with increasing latitude, a pattern associated with declines in functional dispersion. Moreover, we find a clear distinction between tropical and subtropical mollusc assemblages, with substrate-attached, suspension feeding bivalves more abundant in the tropics and free-living gastropod grazers more prevalent at higher latitudes. Our trait-based evidence in this study shows a contraction and almost complete shift in the functioning of marine mollusc assemblages at biogeographic transition zones and our trait database facilitates further study. Our findings provide evidence of the changing taxonomic and functional composition of extant mollusc communities with latitude, pointing to potential pertinent changes and tropicalisation of these communities with rapid ocean warming.</t>
  </si>
  <si>
    <t>This paper analyzes changes in functional diversity and redundancy of mollusc assemblages from 31 sites covering a tropical-to-temperate transition in Japan. It reports changes in coposition along the latitudinal gradient but does not compare periods or report any change in the distribution of species.</t>
  </si>
  <si>
    <t>Floyd, M; Mizuyama, M; Obuchi, M; Sommer, B; Miller, MGR; Kawamura, I; Kise, H; Reimer, JD; Beger, M</t>
  </si>
  <si>
    <t>10.1007/s00338-020-01970-2</t>
  </si>
  <si>
    <t>E1694</t>
  </si>
  <si>
    <t>Projections of east asian summer monsoon change at global warming of 1.5 arid 2 °c</t>
  </si>
  <si>
    <t>Much research is needed regarding the two long-term warming targets of the 2015 Paris Agreement, i.e., 1.5 and 2 degrees C above pre-industrial levels, especially from a regional perspective. The East Asian summer monsoon (EASM) intensity change and associated precipitation change under both warming targets are explored in this study. The multimodel ensemble mean projections by 19 CMIP5 models show small increases in EASM intensity and general increases in summer precipitation at 1.5 and 2 degrees C warming, but with large multimodel standard deviations. Thus, a novel multimodel ensemble pattern regression (EPR) method is applied to give more reliable projections based on the concept of emergent constraints, which is effective at tightening the range of multimodel diversity and harmonize the changes of different variables over the EASM region. Future changes projected by using the EPR method suggest decreased precipitation over the Meiyu belt and increased precipitation over the high latitudes of East Asia and Central China, together with a considerable weakening of EASM intensity. Furthermore, reduced precipitation appears over 30-40 degrees N of East Asia in June and over the Meiyu belt in July, with enhanced precipitation at their north and south sides. These changes in early summer are attributed to a southeastward retreat of the western North Pacific subtropical high (WNPSH) and a southward shift of the East Asian subtropical jet (EASJ), which weaken the moisture transport via southerly wind at low levels and alter vertical motions over the EASM region. In August, precipitation would increase over the high latitudes of East Asia with more moisture from the wetter area over the ocean in the east and decrease over Japan with westward extension of WNPSH. These monthly precipitation changes would finally contribute to a tripolar pattern of EASM precipitation change at 1.5 and 2 degrees C warming. Corrected EASM intensity exhibits a slight difference between 1.5 and 2 degrees C, but a pronounced moisture increase during extra 0.5 degrees C leads to enhanced EASM precipitation over large areas in East Asia at 2 degrees C warming.</t>
  </si>
  <si>
    <t>This paper, as the title clearly states, is about model projections of future changes in the East Asian summer monsoon - nothing to do with species range shifts</t>
  </si>
  <si>
    <t>Earth system dynamics</t>
  </si>
  <si>
    <t>Liu, JW; Xu, HM; Deng, JC</t>
  </si>
  <si>
    <t>10.5194/esd-9-427-2018</t>
  </si>
  <si>
    <t>E1701</t>
  </si>
  <si>
    <t>East asian monsoon controls on the inter-annual variability in precipitation isotope ratio in japan</t>
  </si>
  <si>
    <t>To elucidate the mechanism for how the East Asian Monsoon (EAM) variability have influenced the isotope proxy records in Japan, we explore the primary driver of variations of precipitation isotopes at multiple temporal scales (event, seasonal and inter-annual scales). Using a new 1-year record of the isotopic composition of event-based precipitation and continuous near-surface water vapor at Nagoya in central Japan, we identify the key atmospheric processes controlling the storm-to-storm isotopic variations through an analysis of air mass sources and rainout history during the transport of moisture to the site, and then apply the identified processes to explain the inter-annual isotopic variability related to the EAM variability in the historical 17-year long Tokyo station record in the Global Network of Isotopes in Precipitation (GNIP). In the summer, southerly flows transport moisture with higher isotopic values from subtropical marine regions and bring warm rainfall enriched with heavy isotopes. The weak monsoon summer corresponds to enriched isotopic values in precipitation, reflecting higher contribution of warm rainfall to the total summer precipitation. In the strong monsoon summer, the sustaining Baiu rainband along the southern coast of Japan prevents moisture transport across Japan, so that the contribution of warm rainfall is reduced. In the winter, storm tracks are the dominant driver of storm-to-storm isotopic variation and relatively low isotopic values occur when a cold frontal rainband associated with extratropical cyclones passes off to the south of the Japan coast. The weak monsoon winter is characterized by lower isotopes in precipitation, due to the distribution of the cyclone tracks away from the southern coast of Japan. In contrast, the northward shift of the cyclone tracks and stronger development of cyclones during the strong monsoon winters decrease the contribution of cold frontal precipitation, resulting in higher isotopic values in winter precipitation. Therefore, year-to-year isotopic variability in summer and winter Japanese precipitation correlates significantly with changes in the East Asian summer and winter monsoon intensity (R = -0.47 for summer, R = 0.42 for winter), and thus we conclude that the isotope proxy records in Japan should reflect past changes in the East Asian Monsoon. Since our study identifies the climate drivers controlling isotopic variations in summer and winter precipitation, we highlight the retrieval of a record with seasonal resolution from paleoarchives as an important priority.</t>
  </si>
  <si>
    <t>Another paper that, as clearly indicated by the title, has nothing to do with species range shifts. This one is about how East Asian Monsoon variability have influenced the isotope
proxy records of precipitation over Japan.</t>
  </si>
  <si>
    <t>Climate of the past</t>
  </si>
  <si>
    <t>Kurita, N; Fujiyoshi, Y; Nakayama, T; Matsumi, Y; Kitagawa, H</t>
  </si>
  <si>
    <t>10.5194/cp-11-339-2015</t>
  </si>
  <si>
    <t>E1710</t>
  </si>
  <si>
    <t>Living in a tilted world:: climate change and geography limit speciation in old world anchovies (engraulis; engraulidae)</t>
  </si>
  <si>
    <t>Historical changes in the distributions of temperate species in response to Milankovitch climate cycles have been well documented in palaeontological studies and recently evaluated with phylogeographical methods. How these cycles influence biological diversity remains a matter of debate. Molecular surveys of terrestrial and freshwater fauna demonstrate glacial refugia in low latitudes and range expansions into high latitudes, but few genetic studies have assessed the corresponding impact on marine fauna. In the present study, mtDNA sequences (N = 84) are surveyed to understand the impact of long-term climate oscillations on 'Old World' anchovies (genus Engraulis), a monophyletic group occurring in north and south temperate zones of the eastern Atlantic and the western Pacific. The analysis of a 521-bp sequence of mtDNA cytochrome b indicates a late Miocene or Pliocene dispersal from the north-eastern Pacific (California-Mexico) to the north-western Pacific (Japan), followed by Pleistocene dispersal from the north-western Pacific to Europe. Geography mandates that populations in southern Africa and Australia were stepping-stones for this dispersal. However, neither population occupies an intermediate position in the mtDNA genealogy; both populations are more recently derived from their northern neighbours. Haplotype diversity is high (h = 0.93-0.97) in European, Australian, and Japanese anchovies, but low (h = 0.22) in the southern African population, where all haplotypes are more closely related to European specimens than to each other. These southern populations occupy a precarious position, lacking north-south coastlines that allow range shifts during climatic extremes. Recurring extinctions and episodic recolonizations from northern hemisphere populations are the likely results. In this case, ocean-climatic changes retard rather than enhance opportunities for evolutionary radiations. (c) 2006 The Linnean Society of London, Biological Journal of the Linnean Society, 2006, 88, 673-689.</t>
  </si>
  <si>
    <t>Milankovitch climate cycles, patterns of Miocene or Pliocene dispersal in anchovies, phylogenetic study - does not relate to current species range shifts</t>
  </si>
  <si>
    <t>Biological journal of the linnean society</t>
  </si>
  <si>
    <t>Grant, WS; Bowen, BW</t>
  </si>
  <si>
    <t>10.1111/j.1095-8312.2006.00651.x</t>
  </si>
  <si>
    <t>E1726</t>
  </si>
  <si>
    <t>A rapid increase in tropical species of grouper (perciformes: serranidae) in the temperate waters, the goto islands, japan</t>
  </si>
  <si>
    <t>Global warming has resulted in rapid poleward shifts in the geographical distributions of many tropical fish species. This study conducted daily market surveys from 2008 to 2013 to investigate catch trends of seven commercially important grouper species in the temperate Goto Islands, Japan. Our results revealed that the catch numbers of tropical grouper species increased rapidly by an average of 5.9-fold (12.3-fold at maximum) within six years, whereas the temperate and subtropical species did not exhibit substantial changes. Based on the findings of several previous studies, the rapid increase in the number of tropical groupers in temperate waters was most likely caused by the successful settlement of larvae transported from tropical waters. Large-scale ocean currents may facilitate larval transport from tropical waters because the Goto Islands face the Tsushima Warm Current, which branches from the Kuroshio Current. Meanwhile, the transition processes of size distribution in tropical groupers suggest a possible hypothesis that adults migrating from tropical waters first settle in temperate waters and then enhance their populations by reproduction. Further studies are required to determine how tropical grouper species settle and how their populations increase in temperate waters.</t>
  </si>
  <si>
    <t>The study reports changes in the abundance of tropical grouper species in fish markets of Goto Islands (Japan) from 2008 to 2013. It reports a strong increase over these years but does not provide or report any conrete evidence on actual range expansions.</t>
  </si>
  <si>
    <t>Okuyama, J; Nakagawa, M; Taneda, T</t>
  </si>
  <si>
    <t>10.1371/journal.pone.0308715</t>
  </si>
  <si>
    <t>E1728</t>
  </si>
  <si>
    <t>Reconstruction of historical changes in northern fur seal prey availability and diversity in the western north pacific through individual-based analysis of dietary records</t>
  </si>
  <si>
    <t>We analyzed long-term dietary records of northern fur seals (Callorhinus ursinus) to reconstruct historical changes in prey availability and diversity in the western North Pacific off northeastern Japan. The nominal relationships between the occurrence frequencies of fishes or squids in fur seal stomachs and the sampling locations reflected the spatial heterogeneity of fish and squid distributions along the shelf slope offshore continuum off northeastern Japan, whereas changes in the temporal occurrence frequencies reflected mainly the migration and foraging patterns of the fur seals. The occurrence probabilities of fishes and squids in fur seal stomachs were standardized by using generalized linear models to compensate for sampling biases in space and time. The reconstructed historical trends revealed decadal shifts in relatively high prey abundance from mackerels in the 1970s to Japanese sardine in the 1980s and myctophids/sparkling enope squids in the 1990s that were related to decadal shifts in the oceanographic regime. The sequential increase in mackerel and Japanese sardine abundances coincided with the annual catch trends of commercial fisheries. The index of overall prey availability calculated from the standardized occurrence probabilities of fishes and squids in fur seal stomachs was fairly stable over the decades.</t>
  </si>
  <si>
    <t>As the title indicate, the paper uses long-term dietary records to analyze historical changes in northern fur seal prey availability and diversity in the western North Pacific off northeastern Japan from 1968 to 2006. No information relevant for species range shifts.</t>
  </si>
  <si>
    <t>Deep-sea research part ii-topical studies in oceanography</t>
  </si>
  <si>
    <t>Kiyota, M; Yonezaki, S</t>
  </si>
  <si>
    <t>10.1016/j.dsr2.2017.02.005</t>
  </si>
  <si>
    <t>E1729</t>
  </si>
  <si>
    <t>Interdecadal changes in the asian winter monsoon variability and its relationship with enso and ao</t>
  </si>
  <si>
    <t>Interdecadal changes in the Asian winter monsoon (AWM) variability are investigated using three surface air temperature datasets for the 55-year period of 1958-2012 from (1) the National Centers for Environmental Prediction-National Center for Atmospheric Research reanalysis 1 (NCEP), (2) combined datasets from the European Centre for Medium-range Weather Forecasts (ECMWF) 40-yr reanalysis and interim data (ERA), and (3) Japanese 55-year reanalysis (JRA). Particular attention has been paid to the first four empirical orthogonal function (EOF) modes of the AWM temperature variability that together account for 64% of the total variance and have been previously identified as predictable modes. The four modes are characterized as follows: the first mode by a southern warming over the Indo-western Pacific Ocean associated with a gradually increasing basin-wide warming trend; the second mode by northern warming with the interdecadal change after the late 1980s; the third and fourth modes by north-south triple pattern, which reveal a phase shift after the late 1970s. The three reanalyses agree well with each other when producing the first three modes, but show large discrepancy in capturing both spatial and temporal characteristics of the fourth mode. It is therefore considered that the first three leading modes are more reliable than the rest higher modes. Considerable interdecadal changes are found mainly in the first two modes. While the first mode shows gradually decreasing variance, the second mode exhibits larger interannual variance during the recent decade. In addition, after the late 1970s, the first mode has a weakening relationship with the El Nio-Southern Oscillation (ENSO) whereas the second mode has strengthening association with the Artic Oscillation (AO). This indicates an increasing role of AO but decreasing role of ENSO on the AWM variability. A better understanding of the interdecadal change in the dominant modes would contribute toward advancing in seasonal prediction and the predictability of the AWM variability.</t>
  </si>
  <si>
    <t>As the title clearly states this is a climatological paper about interdecadal changes in the Asian winter monsoon variability - nothing to do with species range shifts</t>
  </si>
  <si>
    <t>Asia-pacific journal of atmospheric sciences</t>
  </si>
  <si>
    <t>Yun, KS; Seo, YW; Ha, KJ; Lee, JY; Kajikawa, Y</t>
  </si>
  <si>
    <t>10.1007/s13143-014-0042-5</t>
  </si>
  <si>
    <t>E1732</t>
  </si>
  <si>
    <t>Estimating the spawning season of black sea breamacanthopagrus schlegeliiin hiroshima bay, japan, from temporal variation in egg density</t>
  </si>
  <si>
    <t>We aimed to determine the spawning period of black sea breamAcanthopagrus schlegeliiin Hiroshima Bay, Japan, based on the distribution of its eggs, to assist in the resource management of this species. We developed a monoclonal antibody assay for the identification of black sea bream eggs, and appraised its specificity using immunohistochemical staining and DNA barcoding. To estimate the black sea bream spawning season in 2015 and 2016 in the major fishing ground of Hiroshima Bay, we collected 4061 eggs, attributed to pelagic black sea bream using our assay, and calculated the gonadosomatic index of 715 black sea bream adults to confirm the correspondence between egg presence and spawning season. We estimated that the spawning season of this species extended from mid-April until early July in both 2015 and 2016, and that it peaked in early May, about 20 days earlier than the peak reported for this species in the early 1980s. This temporal shift may be related to increasing seawater temperatures in Hiroshima Bay associated with climate change and ocean warming.</t>
  </si>
  <si>
    <t>This is a DNA-based study on spawning season of sea bream in Hiroshima bay - nothing to do with climate change or range shifts</t>
  </si>
  <si>
    <t>Fisheries science</t>
  </si>
  <si>
    <t>Kawai, K; Fujita, H; Sanchez, G; Furusawa, S; Umino, T</t>
  </si>
  <si>
    <t>10.1007/s12562-020-01433-1</t>
  </si>
  <si>
    <t>E1741</t>
  </si>
  <si>
    <t>Variation in species and functional composition of octocorals and zoantharians across a tropical to temperate environmental gradient in the indo-pacific</t>
  </si>
  <si>
    <t>Global warming causes functional shifts and reorganisation in marine communities through range shifts to high-latitude reefs and cnidarian bleaching mortality in the tropics. Such changes threaten the integrity and structure of marine communities, especially as foundational and associated species are reduced or lost. However, comparatively little is known about the extent of range shifts and their ecological consequences for the overlooked components of marine ecosystems, such as octocorals and zoantharians (O + Z) on shallow coral reefs. As these groups play a crucial part in building complexity and sustaining life in reef communities, functional shifts in these taxa may cascade through the entire ecosystem, but these processes have not been quantified. Here, we examined the environmental drivers and functional consequences of spatial variation in octocoral and zoantharian communities across 27 sites in southern Japan, spanning from tropical to warm-temperate waters. We collated a trait database for 42 entities (species, genus, and family level identifications) of octocorals and zoantharians and calculated functional diversity and functional richness to measure functional compositional change. We identified five functional groups according to their trait similarities and identified how their abundances respond to changing environmental factors with general additive models (GAMs). We found functional shifts among octocorals and zoantharians across the tropical to temperate thermal gradient, with the abundances of two functional groups best explained by gradients in minimum sea surface temperature. Non-linear relationships between the functional groups and thermal gradients imply a more intricate relationship than expected, suggesting other non-temperature-based drivers, e.g., nitrogen or pH levels might also play an important role. Only functional group richness and species richness showed significant correlations with latitude, whilst functional diversity and functional richness did not. Our results indicate that octocoral and zoantharian communities and functionality potentially undergo shifts with clear community compositional changes, influenced by climate change across environmental gradients. However, the taxonomy and identification of these taxa remain difficult, and information on functional traits is often sparse or not species-specific, indicating a clear need for further basic zoological and ecological work on octocorals and zoantharians.</t>
  </si>
  <si>
    <t>Paper looking at spatial variation in functional diversity of octocoral and zoantharian reef communities across 27 sites in southern Japan. It does not compare temporal changes and does not have any information about species range shifts that we can use.</t>
  </si>
  <si>
    <t>Otis, N; Reimer, JD; Kawamura, I; Kise, H; Mizuyama, M; Obuchi, M; Sommer, B; McFadden, CS; Beger, M</t>
  </si>
  <si>
    <t>10.1007/s00338-024-02487-8</t>
  </si>
  <si>
    <t>E1748</t>
  </si>
  <si>
    <t>Timing of late quaternary vegetation response in the 30-50 degrees latitude bands in southeastern australia and northeastern asia</t>
  </si>
  <si>
    <t>Quaternary climatic change in part results from Milankovitch forcing, and is accordingly a boundary condition commonly applied in global climate modelling. Orbital parameters result in different receipts of insolation across a year, and result in hemispheric differences in climate, for example, in the seasonal expression of climate. This effect may be dampened by the effects of the ocean, topographic and other forcing factors. In this study a comparison is made of the late Quaternary records from mid-latitude southeastern Australia and northeastern Asia along the Pole-Equator-Pole (PEP-II) transect of the Australasian hemisphere. A review of the major climate features and vegetation of the regions is given. The study areas have a good geographic coverage of palaeoecological sites and from these it is possible to estimate the timing of the major vegetation shifts over the last 25,000 years; including through the period of Last Glacial Maximum, recovery from this to events around the Pleistocene-Holocene transition, and the timing of peak warming in the Holocene. There appears to be no difference in the timing of vegetation response in the two regions at Last Glacial Maximum or around the Pleistocene-Holocene boundary. However, the peak of Holocene warming appears to significantly precede its expression in southeastern Australia. Data from all periods show significantly different variations in responding to climate change along the PEP-II transect. These findings have to be considered in relation to the range and quality of the existing records, and in the great differences in taxonomy and community structure between the two regions. Copyright (C) 1996 INQUA/Elsevier Science Ltd</t>
  </si>
  <si>
    <t>Paleoecological study, Quaternary, terrestrial plants, Australia - Asia comparison…</t>
  </si>
  <si>
    <t>Dodson, JR; Ono, Y</t>
  </si>
  <si>
    <t>10.1016/1040-6182(96)00007-9</t>
  </si>
  <si>
    <t>E1752</t>
  </si>
  <si>
    <t>The origin of the subtropical coral alveopora japonica (scleractinia: acroporidae) in high-latitude environments</t>
  </si>
  <si>
    <t>Marine ecosystems in temperate regions have been significantly affected by rising seawater temperatures due to climate change. Alveopora japonica, a small zooxanthellate scleractinian coral, occurs in the northwestern Pacific including Taiwan, Japan, and Jeju Island in Korea. The northern populations around Jeju Island have recently undergone rapid growth in numbers, with negative impacts on local biodiversity. However, it is unclear whether these Korean populations occurred historically and where they originate from. In this study, we investigated the phylogenetic relationships of A. japonica along with its endosymbiont Symbiodiniaceae across five geographic regions, including Jeju Island in Korea, Taiwan, and Japan. Nuclear internal transcribed spacer (ITS) sequences revealed unexpected species-level divergence among three distinct phylogenetic clusters (Korea, Taiwan, and Japan) with no sharing of haplotypes among lineages, suggesting these may each represent cryptic species in Alveopora. 23S ribosomal DNA of Symbiodiniaceae showed two well-separated phylogenetic clusters, in which Korean and Japanese symbionts shared the same clade and Taiwanese ones formed a distinct clade. Given the deep phylogenetic divergences among the lineages for both corals and Symbiodiniaceae, the Korean populations appear to have existed for a long evolutionary time period rather than representing a poleward migration from subtropical environments following recent climate change. Our study highlights cryptic species diversity in Alveopora at high-latitude environments.</t>
  </si>
  <si>
    <t>Study looking at phylogenetic relationships of a scleractinian coral species across five geographic regions, including Jeju Island in Korea, Taiwan, and Japan. It show phylogenetic divergence of populations discarding the possibility of Korean populations representing a range expansion from subtropical waters under recent climate change.</t>
  </si>
  <si>
    <t>Frontiers in ecology and evolution</t>
  </si>
  <si>
    <t>Kang, JH; Jang, JE; Kim, JH; Kim, S; Keshavmurthy, S; Agostini, S; Reimer, JD; Chen, CA; Choi, KS; Park, SR; Lee, HJ</t>
  </si>
  <si>
    <t>10.3389/fevo.2020.00012</t>
  </si>
  <si>
    <t>E1756</t>
  </si>
  <si>
    <t>Paleoceanography of the northwestern pacific across the early-middle pleistocene boundary (marine isotope stages 20-18)</t>
  </si>
  <si>
    <t>The fluctuating position of the boundary between the Kuroshio (warm) and Oyashio (cold) currents in the mid-latitude western North Pacific affects both heat transport and air-ocean interactions and has significant consequences for the East Asian climate. We reconstruct the paleoceanography of Marine Isotope Stages (MIS) 20-18, MIS 19 being one of the closest astronomical analogues to the present interglacial, through multiple proxies including microfossil assemblage data, planktonic foraminiferal isotopes (delta O-18 and delta C-13), and foraminiferal Mg/Ca-based temperature records, from the Chiba composite section (CbCS) exposed on the Boso Peninsula, east-central Japan. Principal component analysis (PCA) is used to capture dominant patterns of the temporal variation in these marine records, and shows that the relative abundances of calcareous nannofossil and radiolarian taxa are consistent with the water mass types inferred from geochemical proxies. The leading mode (36.3% of total variance) mirrors variation in the terrestrial East Asian winter monsoon (EAWM), reflecting seasonal trends dominated by the winter monsoon system. In the CbCS, this mode is interpreted as reflecting the interplay between the warm Kuroshio and cold Oyashio waters, which is likely related to the latitudinal shift of the subtropical-subarctic gyre boundary in the North Pacific. The second mode (15.4% of total variance) is closely related to subsurface conditions. The leading mode indicates that MIS 19b and 19a are represented by millennial-scale stadial/interstadial oscillations. Northerly positions for the gyre boundary during late MIS 19c, the interstadials of MIS 19a, and early MIS 18 are inferred from the leading mode, which is consistent with a weak EAWM and consequent mild winter climate in East Asia. Nonetheless, the northerly positions for the gyre boundary during late MIS 19c and early MIS 19a were not associated with subsurface warming presumably due to the suppressed gyre circulation itself caused by the weak Aleutian Low. Intermittent southerly positions for the gyre boundary are inferred for the stadials of MIS 19b and 19a. Regional sea surface temperature (SST) comparisons in the western North Pacific reveal that the moderate SSTs during MIS 19a through early MIS 18 were restricted to the mid- to high latitudes, influenced by the weak EAWM. Comparison between MIS 20-18 and MIS 2-1 suggests that glacial MIS 20 and 18 had significantly milder winters than MIS 2, likely related to the relatively weak EAWM.</t>
  </si>
  <si>
    <t>Paleoecological study, fossil foraminifera</t>
  </si>
  <si>
    <t>Progress in earth and planetary science</t>
  </si>
  <si>
    <t>Kubota, Y; Haneda, Y; Kameo, K; Itaki, T; Hayashi, H; Shikoku, K; Izumi, K; Head, MJ; Suganuma, Y; Okada, M</t>
  </si>
  <si>
    <t>10.1186/s40645-020-00395-3</t>
  </si>
  <si>
    <t>E1774</t>
  </si>
  <si>
    <t>Geolocator tagging links distributions in the non-breeding season to population genetic structure in a sentinel north pacific seabird</t>
  </si>
  <si>
    <t>We tested the hypothesis that segregation in wintering areas is associated with population differentiation in a sentinel North Pacific seabird, the rhinoceros auklet (Cerorhinca monocerata). We collected tissue samples for genetic analyses on five breeding colonies in the western Pacific Ocean (Japan) and on 13 colonies in the eastern Pacific Ocean (California to Alaska), and deployed light-level geolocator tags on 12 eastern Pacific colonies to delineate wintering areas. Geolocator tags were deployed previously on one colony in Japan. There was strong genetic differentiation between populations in the eastern vs. western Pacific Ocean, likely due to two factors. First, glaciation over the North Pacific in the late Pleistocene might have forced a southward range shift that historically isolated the eastern and western populations. And second, deep-ocean habitat along the northern continental shelf appears to act as a barrier to movement; abundant on both sides of the North Pacific, the rhinoceros auklet is virtually absent as a breeder in the Aleutian Islands and Bering Sea, and no tagged birds crossed the North Pacific in the non-breeding season. While genetic differentiation was strongest between the eastern vs. western Pacific, there was also extensive differentiation within both regional groups. In pairwise comparisons among the eastern Pacific colonies, the standardized measure of genetic differentiation (F-ST) was negatively correlated with the extent of spatial overlap in wintering areas. That result supports the hypothesis that segregation in the non-breeding season is linked to genetic structure. Philopatry and a neritic foraging habit probably also contribute to the structuring. Widely distributed, vulnerable to anthropogenic stressors, and exhibiting extensive genetic structure, the rhinoceros auklet is fully indicative of the scope of the conservation challenges posed by seabirds.</t>
  </si>
  <si>
    <t>Paper analyzing genetic differentiation of populations of a North Pacific seabird between Japan and USA with current population divergence generated in the Pleistocene. Nothing of use about range shifts.</t>
  </si>
  <si>
    <t>Hipfner, JM; Prill, MM; Studholme, KR; Domalik, AD; Tucker, S; Jardine, C; Maftei, M; Wright, KG; Beck, JN; Bradley, RW; Carle, RD; Good, TP; Hatch, SA; Hodum, PJ; Ito, M; Pearson, SF; Rojek, NA; Slater, L; Watanuki, Y; Will, AP; Bindoff, AD; Crossin, GT; Drever, MC; Burg, TM</t>
  </si>
  <si>
    <t>10.1371/journal.pone.0240056</t>
  </si>
  <si>
    <t>E1775</t>
  </si>
  <si>
    <t>Habitat shifts in relation to the reproduction of japanese flounder paralichthys olivaceus revealed by a depth-temperature data logger</t>
  </si>
  <si>
    <t>For ectothermic fish, water temperature may influence the timing and location of reproduction. The water temperature in semi-enclosed bays fluctuates substantially compared to the neighbouring open sea, leading to thermal differences between the bay and the open sea. This phenomenon may stimulate the habitat shifts of seasonally migratory fish. To clarify the effects of temperature on the habitat shifts, we used depth-temperature data loggers to monitor the behaviour of adult Japanese flounder Paralichthys olivaceus (range: 47.0-57.6 cm) in Omura Bay, a typical semi-enclosed bay in Japan. Ten flounder were tagged and released in December, 2007. A total of six loggers and four tagged fish were recovered; two loggers and one tagged fish were retrieved from the Omura Bay, and four loggers and three tagged fish from the East China Sea. The variations in temperature and harmonic constants of the M-2 tide extracted from the data logger showed that the emigration of three of the six fish from the bay to the open sea corresponded with the rise in temperature experienced by the fish. The water temperature in the bay continuously decreased and finally fell below the lower threshold of the optimal temperature for hatching of their eggs. Anatomical observations conducted on four individuals recaptured outside the bay revealed the presence of post-ovulatory follicles and/or oocytes at the maturing stage, indicating that they were spawning in the open sea at the time. Vertical swimming activity of the fish was significantly increased after the emigration from the bay, suggesting that spawning, foraging, and movement opportunities were increased. Therefore, it appears that adult Japanese flounder shift their habitats during the reproductive period to find higher temperatures that offer physiological and ecological advantages. (C) 2010 Elsevier B.V. All rights reserved.</t>
  </si>
  <si>
    <t>Paper analyzing thermal habitat shifts and related changes in behaviour of adult Japanese flounder in Omura Bay. Very local study and not related to distribution range shifts.</t>
  </si>
  <si>
    <t>Journal of experimental marine biology and ecology</t>
  </si>
  <si>
    <t>Yasuda, T; Kawabe, R; Takahashi, T; Murata, H; Kurita, Y; Nakatsuka, N; Arai, N</t>
  </si>
  <si>
    <t>10.1016/j.jembe.2010.02.001</t>
  </si>
  <si>
    <t>E1779</t>
  </si>
  <si>
    <t>First report with molecular confirmation of the colonial sphenopid palythoa mutuki (cnidaria: anthozoa: zoantharia: sphenopidae) forming massive colonies in southern jeju island, korea</t>
  </si>
  <si>
    <t>As the global sea surface water temperature increases due to climate change, some zooxanthellate species have extended their habitat range to higher latitudes. Palythoa species, a colonial zooxanthellate cnidarian, is one such example of a range-extending animal. Recently, massive colonies of zoantharians that appeared to be of Palythoa spp. were discovered in a subtidal area of southern Jeju Island. Because a zoantharian-dominated ecosystem could indicate an unhealthy status, the documentation of its occurrence and species identification are crucial for subsequent studies. In this study, we report and confirm the presence of massive Palythoa colonies in Taeheung and Topyeong, off the southern coast of Jeju Island, using in situ underwater images and identify the species by sequencing the internal transcribed spacer rDNA. The resulting Bayesian inference tree clearly demonstrates that the massive colonies consist of Palythoa mutuki and are closely related to P. mutuki collected from the Ryukyu Archipelago in southern Japan. These records provide evidence of the northward expansion of subtropical and tropical marine organisms.</t>
  </si>
  <si>
    <t>The study reports the presence of a subtropical zoantharian coral (P. mutuki) in Jeju island, which the authors link to populations of the Ryukyu Archipelago in southern Japan via phylogenetic analysis implying a likely range expansion. However, the study is local (couple of sites in the island) and no estimate of the actual range shift is made so does not offer any useful data for the purposes of our data base.</t>
  </si>
  <si>
    <t>Yang, HS; Cho, YG; Kim, T; Heo, SJ</t>
  </si>
  <si>
    <t>10.3390/jmse11030574</t>
  </si>
  <si>
    <t>E1792</t>
  </si>
  <si>
    <t>Decadal change in abundance of surface migratory myctophid fishes in the kuroshio region from 1957 to 1994</t>
  </si>
  <si>
    <t>Decadal change in abundance of surface migratory myctophid fishes was examined in the Kuroshio region of the western North Pacific for the 35 yr from 1957 to 1994 in relation to the Kuroshio regime shift, indicated by changes in its transport volume and sea surface temperature in the early 1970s. Each year, samples were collected from the 0- to 1-m depth layer at night, from January to March, at 83 stations on average. Ten species belonging to five genera occurred. Juveniles [standard length (SL) less than or equal to 40 mm] and adults (SL &gt; 40 mm) of each species were analysed. In juveniles, Myctophum asperum, M. nitidulum, Symbolophorus evermanni and Centrobranchus brevirostris accounted for 91.1% of the total catch (7419 individuals), while M. nitidulum contributed 82.4% of the total adult catch (494 individuals). The abundance of juvenile S. evermanni , C. brevirostris and M. nitidulum showed prominent peaks in 1971, together with adult M. nitidulum . These peaks corresponded to extraordinarily high zooplankton abundance in the Kuroshio region in 1971, suggesting high recruitment success and low adult mortality in surface migratory myctophids. Smaller changes in abundance in other years were species-specific, and the fluctuation patterns were mainly explained by year-to-year fluctuations in the strength of the Kuroshio and the geographical distribution of each species, i.e. an increased Kuroshio flow volume resulted in an increase in tropical species and a decrease in temperate species, but no change in the pan-Kuroshio species.</t>
  </si>
  <si>
    <t>The paper describes decadal (1957 to 1994) changes in abundance and composition of surface migratory myctophid fishes in the Kuroshio region but does not provide any data or mentions geographical shifts in distribution range.</t>
  </si>
  <si>
    <t>Watanabe, H; Kawaguchi, K</t>
  </si>
  <si>
    <t>10.1046/j.1365-2419.2003.00225.x</t>
  </si>
  <si>
    <t>E1798</t>
  </si>
  <si>
    <t>A matter of persistence: differential late pleistocene survival of two rocky-shore idoteid isopod species in northern japan</t>
  </si>
  <si>
    <t>The expansion-contraction (EC) model of Pleistocene biogeography and the concept of refugia are of dubious applicability for rocky-shore marine species along the northwest Pacific coast, which was not glaciated at the last glacial maximum (LGM) and likely remained largely habitable by marine communities. We examined the population structure and historical demography of two ecologically similar rocky-intertidal idoteid isopods, Idotea ochotensis and Cleantiella isopus, in northern Japan based on mitochondrial COI and (for I. ochotensis) nuclear ITS nucleotide sequences. We concluded that I. ochotensis persisted in northern Japan across one or more glacial cycles, whereas C. isopus recolonized northern Japan after the LGM. We present an alternative general model for Pleistocene biogeography in temperate to subtropical, non-glaciated coastal regions, wherein species tend to retain large population size and high genetic diversity across glacial cycles in a zone of persistence, with flanking zones of expansion and contraction where the geographical range cyclically expands and contracts (i.e., undergoes latitudinal displacements) with climatic oscillations. We also found that local sea straits had less effect in determining phylogeographic boundaries than a long stretch of unfavorable shore habitat, and that late Holocene sea current patterns appear to have affected fine-scale phylogeographic patterns.</t>
  </si>
  <si>
    <t>Pleistocene biogeography for north pacific species - not relevant</t>
  </si>
  <si>
    <t>Hydrobiologia</t>
  </si>
  <si>
    <t>Hiruta, SF; Ikoma, M; Katoh, T; Kajihara, H; Dick, MH</t>
  </si>
  <si>
    <t>10.1007/s10750-017-3209-0</t>
  </si>
  <si>
    <t>E1809</t>
  </si>
  <si>
    <t>Hidden diversity and phylogeographic history provide conservation insights for the edible seaweed sargassum fusiforme in the northwest pacific</t>
  </si>
  <si>
    <t>Understanding the evolutionary processes that have created diversity and the genetic potential of species to adapt to environmental change is an important premise for biodiversity conservation. Herein, we used mitochondrial trnW-L and cox3 and plastid rbcL-S data sets to analyze population genetic variation and phylogeographic history of the brown alga Sargassum fusiforme, whose natural resource has been largely exterminated in the Asia-Northwest Pacific in the past decades. Phylogenetic trees and network analysis consistently revealed three major haplotype groups (A, B, and C) in S. fusiforme, with A and B distributed in the Japan-Pacific coast. Group C consisted of three subgroups (C1, C2, and C3) which were distributed in the Sea of Japan, the Yellow-Bohai Sea, and East China Sea, respectively. Isolation-with-migration (IMA) analysis revealed that the three groups diverged approximately during the mid-Pleistocene (c.756-1,224 ka). Extended Bayesian skyline plots (EBSP) showed that groups A and B underwent relatively long-term stable population size despite a subsequent rapid demographic expansion, while subgroups C2 and C3 underwent a sudden expansion at c. 260 ka. F-ST and AMOVA detected low population-level genetic variation and high degrees of divergence between groups. The cryptic diversity and phylogeographic patterns found in S. fusiforme not only are essential to understand how environmental shifts and evolutionary processes shaped diversity and distribution of coastal seaweeds but also provide additional insights for conserving and managing seaweed resources and facilitate predictions of their responses to future climate change and habitat loss.</t>
  </si>
  <si>
    <t>A study to analyze the genetic variation and phylogeography of Sargassum fusiforme in the Northwest Pacific - not relevant</t>
  </si>
  <si>
    <t>Hu, ZM; Li, JJ; Sun, ZM; Gao, X; Yao, JT; Choi, HG; Endo, H; Duan, DL</t>
  </si>
  <si>
    <t>10.1111/eva.12455</t>
  </si>
  <si>
    <t>E1829</t>
  </si>
  <si>
    <t>Bipolar mollusks and their evolutionary implications</t>
  </si>
  <si>
    <t>The phenomenon of bipolarity, one of the major disjunct distribution patterns on the face of the earth, has been investigated repeatedly since the mid-nineteenth century. Running through the many hypotheses that have been put forward to account for its occurrence, it is possible to detect two persistent themes: it is usually interpreted within a dispersal framework, and it is generally believed to be of comparatively recent origin. To many authors, the phenomenon is intimately linked to the Plio-Pleistocene glaciations. Recent palaeontological investigations have established that bipolarity can now be traced back to at least the Early Jurassic period (i.e. 200 m.y.a.). Here it is well marked in the Pliensbachian stage by a variety of pectinacean bivalve taxa. Further bivalves indicate probable Middle Jurassic examples, but the phenomenon is more clearly seen in the Late Jurassic, especially in the Tithonian stage. At this time, inoceramid, buchiid and oxytomid bivalve occurrences at northern hemisphere localities such as arctic Canada, N.W. Europe, Siberia, N.E. USSR and Japan can be matched with those in southern South America, Antarctica and Australasia. A striking Early Cretaceous (Aptian-Albian) bipolar pattern for the oxytomid Aucellina may be complemented by several infaunal bivalves, brachiopods and at least one gastropod. There is strong circumstantial evidence to suggest that bipolar molluscs continued to develop through the Cenozoic era. Such is the level of generic and subfamilial differentiation within certain living forms as to suggest that they must be the product of a considerable evolutionary history. It is likely that present-day distribution patterns of prosobranch gastropod groups such as the whelks (Buccinidae), together with certain fissurellids, littorinids, naticids and turrids, can be related to a late Paleogene-early Neogene phase of bipolarity. Many amphitropical taxa, in both the marine and terrestrial realms, have probable late Neogene-Pleistocene origins. It is possible to set the Jurassic and Cretaceous examples of bipolarity within a largely vicariant framework based upon the disintegration of the Pangean supercontinent. In this way the widespread ranges of putative Triassic ancestors were disrupted by tectonic processes in low latitude regions, although it should be emphasized that major climatic and oceanographic changes were almost certainly involved too. Similarly, it is possible to view late Paleogene-early Neogene bipolarity as a vicariant event, but this time with climatic change identified as the single most important agent. Widespread or cosmopolitan distributions are held to have formed during global cool phases (such as the late Eocene-early Miocene) only to be disrupted by global warming (such as in the late early Miocene). It is even possible to view Plio-Pleistocene patterns as, at least in part, the products of vicariant events caused by rapid temperature and sea level shifts. Clearly, there is an urgent need here for more critical taxonomic data to test these various hypotheses. Phylogenetic studies of groups such as the Mesozoic bivalve superfamily Monotoidea and the Cenozoic Buccinidae, in particular, should constitute future rigorous tests. In so doing, they should also provide much useful information on the relative roles of dispersal and vicariance in promoting global disjunction in marine faunas. Repeated formation of bipolar patterns through geological time may have had important implications for modes of speciation and phenomena such as the origin of taxonomic diversity gradients.</t>
  </si>
  <si>
    <t>Study about phylogeny and evolutionary drivers of bipolarity (disjunct distributions) in mollusks - not relevant</t>
  </si>
  <si>
    <t>CRAME, JA</t>
  </si>
  <si>
    <t>10.2307/2845668</t>
  </si>
  <si>
    <t>E1855</t>
  </si>
  <si>
    <t>The highly toxic and cryptogenic clinging jellyfish gonionemus sp. (Hydrozoa, limnomedusae) on the swedish west coast</t>
  </si>
  <si>
    <t>The clinging jellyfish Gonionemus sp. is a small hydromedusa species known historically from the Swedish west coast but not reported in recent times. This species is thought to be native to the northwest Pacific where it is notorious for causing severe stings in humans and is considered invasive or cryptogenic elsewhere. This year, unlike in the past, severe stings in swimmers making contact with Gonionemus sp. medusae occurred in Swedish waters from a sheltered eelgrass bed in the inner Skagerrak archipelago. To the best of our knowledge, this is only the second sting record of Gonionemus sp. from the Northeast Atlantic-with the first record occurring off the Belgian coast in the 1970s. Stinging Gonionemus sp. medusae have also been recently reported from the northwestern Atlantic coast, where, like on the Swedish coast, stings were not reported in the past. We analyzed sea surface temperature data from the past 30 years and show that 2018 had an exceptionally cold spring followed by an exceptionally hot summer. It is suggested that the 2018 temperature anomalies contributed to the Swedish outbreak. An analysis of mitochondrial COI sequences showed that Swedish medusae belong to the same clade as those from toxic populations in the Sea of Japan and northwest Atlantic. Gonionemus sp. is particularly prone to human-mediated dispersal and we suggest that it is possible that this year's outbreak is the result of anthropogenic factors either through a climate-driven northward range shift or an introduction via shipping activity. We examined medusa growth rates and details of medusa morphology including nematocysts. Two types of penetrating nematocysts: euryteles and b-mastigophores were observed, suggesting that Gonionemus sp. medusae are able to feed on hard-bodied organisms like copepods and cladocerans. Given the now-regular occurrence and regional spread of Gonionemus sp. in the northwest Atlantic, it seems likely that outbreaks in Sweden will continue. More information on its life cycle, dispersal mechanisms, and ecology are thus desirable.</t>
  </si>
  <si>
    <t>Toxicological study of jelly fish in Sweden… what can I say…</t>
  </si>
  <si>
    <t>Govindarajan, AF; Källström, B; Selander, E; Östrnan, C; Dahlgren, TG</t>
  </si>
  <si>
    <t>10.7717/peerj.6883</t>
  </si>
  <si>
    <t>E1857</t>
  </si>
  <si>
    <t>Closely related symbiodinium spp. differ in relative dominance in coral reef host communities across environmental, latitudinal and biogeographic gradients</t>
  </si>
  <si>
    <t>The diversity and community structures of symbiotic dinoflagellates are described from reef invertebrates in southern and central provinces of the Great Barrier Reef (GBR), Australia, and Zamami Island, Okinawa, Japan. The symbiont assemblages from region to region were dominated by Clade C Symbiodinium spp. and consisted of numerous host-specific and/or rare types (specialists), and several types common to many hosts (generalists). Prevalence in the host community among certain host-generalist symbionts differed between inshore and offshore environments, across latitudinal (central versus southern GBR) gradients, and over wide geographic ranges (GBR versus Okinawa). One particular symbiont (C3h) from the GBR had a dramatic shift in dominance. Its prevalence ranged from being extremely rare, or absent on high-latitude reefs to dominating the scleractinian diversity on a mid-latitude inshore reef. These changes occurred among coral fauna whose larvae must acquire symbionts from environmental sources (horizontal symbiont acquisition). Such differences did not occur among 'vertical transmitters' such as Porites spp., Montipora spp. and pocilloporids (corals that directly transmit symbionts to their offspring) or among those hosts displaying 'horizontal acquisition', but that associate with specific symbionts. Most host-specialized types were found to be characteristic of a particular geographic region (i.e. Okinawa versus Central GBR versus Southern GBR). The mode of symbiont acquisition may play an important role in how symbiont composition may shift in west Pacific host communities in response to climate change. There is no indication that recent episodes of mass bleaching have provoked changes in host-symbiont combinations from the central GBR.</t>
  </si>
  <si>
    <t>Paper looking at differences in coral reef symbiont composition and dominance in three geographic regions (southern and central Great Barrier Reef in Australia and Zamami Island in Okinawa). Distribution ranges and shifts not considered and no temporal dimension so not relevant.</t>
  </si>
  <si>
    <t>LaJeunesse, TC; Bhagooli, R; Hidaka, M; DeVantier, L; Done, T; Schmidt, GW; Fitt, WK; Hoegh-Guldberg, O</t>
  </si>
  <si>
    <t>10.3354/meps284147</t>
  </si>
  <si>
    <t>E1876</t>
  </si>
  <si>
    <t>Tropical cyclones across global basins: dynamics, tracking algorithms, forecasting, and emerging scientometric research trends</t>
  </si>
  <si>
    <t>Tropical cyclones (TCs) pose significant threats to life and property across global ocean basins, and forecasting their structural evolution, track, and intensity remains a major scientific challenge. This review synthesizes the current understanding of TCs across major basins, that is, the Pacific, Atlantic, and North Indian Oceans, with a focus on the key environmental factors influencing TC behavior, such as sea surface temperature (SST), vertical wind shear (VWS), mid-tropospheric moisture, and land surface conditions. A special emphasis is further placed on the comparative skill of operational numerical weather prediction (NWP) models employed globally for TC forecasting. The review also discusses TC tracking algorithms, structural diagnostics, and the evolution of forecasting frameworks, along with emerging research trends revealed through scientometric mapping. The 51 peer-reviewed studies were selected and analyzed, and scientometric analysis was conducted on these 51 studies. Out of these selected studies, 37.25% focused on the Pacific, 23.52% on the Atlantic, and 17.64% on the North Indian Ocean (NIO, that is, the Bay of Bengal (BoB) and Arabian Sea). Out of these 51 studies, it has been found that while most studies utilized satellite-based methods, data assimilation (DA) techniques were emerging during 2006-2013, gaining momentum with machine learning (ML) applications post-2019. Notably, research since 2019 highlights a shift toward machine-based algorithms aimed at improving intensity predictions. While these AI/ML-based TC prediction models show promise, challenges remain in scalability, interpretability, and integration into forecasting workflows. The review emphasizes the need for assimilating next-generation satellite datasets (e.g., CYGNSS, TROPICS, rapid-scan AMVs, LIDAR), improved storm surge modeling, and real-time ensemble forecasting with high spatiotemporal resolution. Ultimately, advancing TC forecasting requires a collaborative, interdisciplinary approach involving model developers, operational centers, and observational programs. Bridging short-term forecasting with climate-informed strategies will be pivotal in enhancing global resilience to cyclonic hazards in a warming world.This is an open access article under the terms of the Creative Commons Attribution-NonCommercial-NoDerivs License, which permits use and distribution in any medium, provided the original work is properly cited, the use is non-commercial and no modifications or adaptations are made.</t>
  </si>
  <si>
    <t>No need for comment - just look at the title</t>
  </si>
  <si>
    <t>Meteorological applications</t>
  </si>
  <si>
    <t>Singh, V; Tiwari, G; Singh, A; Samanta, R; Srivastava, AK; Bisht, DS; Routray, A; Singh, S; Patel, SS; Lodh, A</t>
  </si>
  <si>
    <t>10.1002/met.70067</t>
  </si>
  <si>
    <t>E1883</t>
  </si>
  <si>
    <t>Structure of benthic communities along the taiwan latitudinal gradient</t>
  </si>
  <si>
    <t>The distribution and the structure of benthic assemblages vary with latitude. However, few studies have described benthic communities along large latitudinal gradients, and patterns of variation are not fully understood. Taiwan, lying between 21.90 degrees N and 25.30 degrees N, is located at the center of the Philippine-Japan arc and lies at the northern margin of coral reef development. A wide range of habitats is distributed along this latitudinal gradient, from extensive fringing coral reefs at the southern coast to non-reefal communities at the north. In this study, we examined the structure of benthic communities around Taiwan, by comparing its assemblages in four regions, analyzing the effects of the latitudinal gradient, and highlighting regional characteristics. A total of 25 sites, 125 transects, and 2,625 photographs were used to analyze the benthic communities. Scleractinian corals present an obvious gradient of increasing diversity from north to south, whereas macro-algae diversity is higher on the north-eastern coast. At the country scale, Taiwanese coral communities were dominated by turf algae (49%). At the regional scale, we observed an important heterogeneity that may be caused by local disturbances and habitat degradation that smooths out regional differences. In this context, our observations highlight the importance of managing local stressors responsible for reef degradation. Overall, this study provides an important baseline upon which future changes in benthic assemblages around Taiwan can be assessed.</t>
  </si>
  <si>
    <t>Study examining latitudinal gradients in structure of benthic communities across four regions around Taiwan - it is a once-off study so no temporal dimension and no reference to distribution shifts so not valid.</t>
  </si>
  <si>
    <t>Ribas-Deulofeu, L; Denis, V; De Palmas, S; Kuo, CY; Hsieh, HJ; Chen, CA</t>
  </si>
  <si>
    <t>10.1371/journal.pone.0160601</t>
  </si>
  <si>
    <t>E1895</t>
  </si>
  <si>
    <t>Recent distributional shifts and hybridization in marine fishes of japan</t>
  </si>
  <si>
    <t>The Japanese Archipelago separates the Sea of Japan from the North Pacific Ocean to the west and east, respectively. The Sea of Japan is a semi-enclosed marginal sea, on which the influence of global warming was remarkable during the twentieth century. The sea surface temperature rose three times faster than that of the world ocean, including the North Pacific Ocean. In response to the warming of the Sea of Japan, rapid northward range shifts have been observed in many marine fishes, some of which have shown increases in the rate of natural hybridization with their close relatives. A notable example is the mass occurrence of natural hybridization observed between two closely related pufferfishes, Takifugu snyderi and Takifugu stictonotus, between 2012 and 2014. Another example is the recent increase in the number of natural hybrids between two yellowtails, Seriola quinqueradiata and Seriola lalandi. In both cases, rapid distributional shifts in one of the two species, and the rarity of one parental species in spawning populations, were the likely causes of the increased hybridization. In the former example, past mitochondrial DNA introgression was distinguished from the recent and ongoing hybridization, indicating that hybridization has occurred not only recently, but also occasionally in the past. Although there is evidence of ancient hybridization in many other marine fishes, where past hybridization may have played a role in their diversification, the effects of environmental changes on the temporal dynamics of hybridization remain largely unknown. Continuous monitoring and the application of population genomics to these ongoing hybridizations may provide insight into the relationship between climate change and hybridization dynamics, where the global temperature is now approaching that of the last interglacial period.</t>
  </si>
  <si>
    <t>This book chapter analyzes recent occurrences of hybridization in marine fishes of Japan. Although distribution shifts are presented as the reason for the increasing hybridizations, there is no reference or data on the actual shifts in the chapter.</t>
  </si>
  <si>
    <t>Fish diversity of japan: evolution, zoogeography, and conservation</t>
  </si>
  <si>
    <t>H Takahashi</t>
  </si>
  <si>
    <t>10.1007/978-981-16-7427-3_17</t>
  </si>
  <si>
    <t>E1900</t>
  </si>
  <si>
    <t>Climate-induced species range shift and local adaptation strategies in a temperate marine protected area, Ashizuri-Uwakai National Park, Shikoku Island, western Japan</t>
  </si>
  <si>
    <t>In temperate seas, expansion of reef-building coral distribution, decline of macroalgal beds, and changes in constituent species for coral communities and/or macroalgal beds mainly due to increase in sea surface temperature have been reported. Not only mitigation but also adaptive responses are important for the measures against climate change. Consideration of adaptive measures depends on local conditions such as the degree of environmental change and industrial structure is necessary when measures are implemented. This study focused on the marine protected area (Ashizuri-Uwakai National Park in Japan) and its surrounding area. This area is characterized by a very large north-south gradient in water temperature and the distribution of corals and macroalgae along it. The purpose of this study is to consider what adaptive measures are suitable for each region and industry in response to changes in coastal ecosystems (coral community and macroalgal bed). Future (assuming the end of this century under RCP2.6 and RCP8.5 scenarios) changes in the potential distribution area of coral, macroalgae, and their consumers were projected using simulated sea surface temperature with a high-spatial resolution. After projecting the coastal ecosystem changes and assessing the contemporary use of coastal ecosystem, we give examples of what specific adaptive measures should be taken in each area for three fields, i.e., biodiversity conservation, fisheries, and tourism. Assuming the 2090s, though drastic changes in coastal ecosystem are not projected compared to the present state under RCP2.6 scenario, as coral distribution shifts north, feeding damage by crown-of-thorn starfish is projected to become a problem. Therefore, expansion of protected areas and promotion of conservation activities are major challenges for coral ecosystem conservation. On the other hand, under RCP8.5 scenario, it is important to take appropriate conservation measures for macroalgae since coral growth becomes difficult to achieve and grazing pressure on macroalgae increases due to extreme elevated water temperature. Moreover, creation of alternate or new tourism resources will be needed. This research represents projected scenarios of coastal ecosystem changes with a high spatial resolution and adaptation measures based on the changes for each municipality.</t>
  </si>
  <si>
    <t>Duplicate of  1577</t>
  </si>
  <si>
    <t>Hiroya Abe,Haruka Suzuki,Yuko F. Kitano ,Naoki H. Kumagai,Satomi Mitsui, Hiroya Yamano</t>
  </si>
  <si>
    <t>E1904</t>
  </si>
  <si>
    <t>Effects of nutrient transport through the korea strait on the seasonal and internnual variability in the east sea ecosystem</t>
  </si>
  <si>
    <t>Sea surface temperatures in Korean waters have increased by approximately 1°C during the past 40 years, implying possible range shifts of marine fishes and invertebrates. We analyzed spatially explicit, commercial catch data for 12 major fish species collected from 1984 to 2010 in Korean waters to evaluate and project their range shifts based on climate-driven hydrographic changes simulated by a general circulation model under a climate change scenario. There were significant relationships between the mean latitude of the catch distribution and water temperature for seven of the 12 species examined. Our circulation model projected that temperature stratification in the Korea Strait will disappear by 2030, and our empirical relationships predicted that the ranges of five of the fish species examined will shift poleward by 19– 71 km from the 2000s to the 2030s. Compared with studies of demersal fishes in the western North Atlantic and the North Sea, our estimated speeds of shift in mean latitude of fishes were, on average, slower by factors of 2.3 and 5.7, respectively. This suggests that the pattern of range shift of marine species can vary regionally, depending on oceanographic and geomorphologic conditions. International cooperative research among fisheries scientists from countries throughout the region, especially Japan and China, is required to more reliably and comprehensively assess and project the rangefish species collected from 1984 to 2010 in Korean waters to evaluate and project their range shifts based on climate-driven hydrographic changes simulated by a general circulation model under a climate change scenario. There were significant relationships between the mean latitude of the catch distribution and water temperature for seven of the 12 species examined. Our circulation model projected that temperature stratification in the Korea Strait will disappear by 2030, and our empirical relationships predicted that the ranges of five of the fish species examined will shift poleward by 19– 71 km from the 2000s to the 2030s. Compared with studies of demersal fishes in the western North Atlantic and the North Sea, our estimated speeds of shift in mean latitude of fishes were, on average, slower by factors of 2.3 and 5.7, respectively. This suggests that the pattern of range shift of marine species can vary regionally, depending on oceanographic and geomorphologic conditions. International cooperative research among fisheries scientists from countries throughout the region, especially Japan and China, is required to more reliably and comprehensively assess and project the range</t>
  </si>
  <si>
    <t>Not available - conference abstract. In any case, it is a paper looking at future distribution changes so not relevant</t>
  </si>
  <si>
    <t>모형을 이용한 동해하위생태계 중장기 변동성 연구 세미나</t>
  </si>
  <si>
    <t>오유리， 고철민， 장찬주， 유신재</t>
  </si>
  <si>
    <t>https://sciwatch.kiost.ac.kr/handle/2020.kiost/20642</t>
  </si>
  <si>
    <t>E1908</t>
  </si>
  <si>
    <t>The Northward Habitat Expansion of the Korean Top Shell Turbo sazae (Gastropoda: Vetigastropoda: Turbinidae) in the Korean Peninsula: Effects of Increasing Water Temperature</t>
  </si>
  <si>
    <t>Recent global climate change often leads to poleward expansions of habitat range of marine organisms in response to increasing water temperature at high latitude. This study investigated latitudinal distribution patterns of Turbo sazae from 2009 to 2018 along the southern and eastern coasts of Korea to verify whether gradual increases in seawater temperature in the East Sea/Sea of Japan (hereafter East/Japan Sea) accelerate changes in the geographic distribution of T. sazae. Between 2009 and 2018, underwater SCUBA surveys were conducted at 19 subtidal rocky shore habitats from the southern and eastern coast of the Korean Peninsula, including Jeju Island. Additionally, long-term seawater temperature records over the last 40 years (between 1980s and 2010s) from the East/Japan Sea were analyzed to verify how changes of water temperature corresponded to geographical distributions of T. sazae. The habitat range of T. sazae was found to have extended from latitude 34°02′ N to latitude 37°06′ N from 2009 to 2018. Although seawater temperature has gradually increased since the 1990s in the East/Japan Sea, habitat expansion was particularly evident during the rapid rise of coastal seawater temperature in the 2010s. Because the strong northward expansion of the Tsushima Current can accelerate the rise of seawater temperature in the East/Japan Sea, studies of the effects of climate change on marine ecosystems of the Korean Peninsula should include data from monitoring the dynamics of the Tsushima Current.</t>
  </si>
  <si>
    <t>Shift provided but it is along the coast of Korean so not in Japan</t>
  </si>
  <si>
    <t>Min Ho Son ,Chung Il Lee ,Joo Myun Park ,ORCID,Hyun Jung Kim ,Ralf Riedel ,Inseo Hwang ,Young-Nam Kim andHae Kun Jung</t>
  </si>
  <si>
    <t>E1909</t>
  </si>
  <si>
    <t>Subtropical specialists dominate a coral range expansion front</t>
  </si>
  <si>
    <t>Potential range expansion of scleractinian corals in high-latitude reefs is critically dependent on the coral host-symbiont relationship that determines coral growth and survival. Although increases in coral cover have been observed at higher latitudes, the identities of habitat-building reef corals and their symbionts are underreported. Here, we examine how scleractinian host and symbiont Symbiodiniaceae diversity changes along a tropical–temperate environmental gradient. We use Pocillopora spp. and associated symbiont communities as a model to understand whether they are expanding their range poleward and the role of symbionts in this process. Along the Kuroshio Current, which carries warm equatorial waters northward along the Pacific coast of Japan, we collected coral tissues from 23 (sub)tropical-to-temperate reefs, from southern Iriomote in the Ryukyu Islands (24°N) to northernmost Kushimoto on mainland Japan (33°N). We examined host identities through direct sequencing of the mitochondrial open reading frame (mtORF) and symbiont identities with next-generation sequencing of the internal transcribed spacer 2 (ITS2) region of the ribosomal DNA. Our results show a dramatic reduction of Pocillopora haplotypes and a marked change in dominant symbiont types northward (poleward) from Cape Sata (30°N), Kagoshima. ‘Tropical’ Pocillopora haplotypes were absent from mainland Japan sites. We also demonstrate high host specificity between the subtropical Pocillopora haplotype and Cladocopium symbiont types. Our findings question how common ‘coral tropicalisation’ is, and the location of the coral range expansion front. The specificity of hosts and symbionts in high-latitude corals suggests that high-latitude reefs are unlikely to support the persistence of tropical zooxanthellate corals.</t>
  </si>
  <si>
    <t>This paper examines how scleractinian host and symbiont diversity changes along a tropical–temperate environmental gradient in Japan. It has implications but does not contain any information about actual range shifts.</t>
  </si>
  <si>
    <t>Fiona Chong, Giun Yee Soong, Agus Alim Hakim, Camille Burke, Stéphane De Palmas, Fabian Gösser, Wanchien Victoria Hsiao, Hiroki Kise, Miyuki Nishijima, Akira Iguchi, Brigitte Sommer, Domino Joyce, Maria Beger &amp; James Davis Reimer</t>
  </si>
  <si>
    <t>10.1007/s00338-024-02601-w</t>
  </si>
  <si>
    <t>E1916</t>
  </si>
  <si>
    <t>Highly diverse, poorly studied and uniquely threatened by climate change: an assessment of marine biodiversity on south georgia's continental shelf</t>
  </si>
  <si>
    <t>We attempt to quantify how significant the polar archipelago of South Georgia is as a source of regional and global marine biodiversity. We evaluate numbers of rare, endemic and range-edge species and how the faunal structure of South Georgia may respond to some of the fastest warming waters on the planet. Biodiversity data was collated from a comprehensive review of reports, papers and databases, collectively representing over 125 years of polar exploration. Classification of each specimen was recorded to species level and fully geo-referenced by depth, latitude and longitude. This information was integrated with physical data layers (e.g. temperature, salinity and flow) providing a visualisation of South Georgia's biogeography across spatial, temporal and taxonomic scales, placing it in the wider context of the Southern Hemisphere. This study marks the first attempt to map the biogeography of an archipelago south of the Polar Front. Through it we identify the South Georgian shelf as the most speciose region of the Southern Ocean recorded to date. Marine biodiversity was recorded as rich across taxonomic levels with 17,732 records yielding 1,445 species from 436 families, 51 classes and 22 phyla. Most species recorded were rare, with 35% recorded only once and 86% recorded &lt;10 times. Its marine fauna is marked by the cumulative dominance of endemic and range-edge species, potentially at their thermal tolerance limits. Consequently, our data suggests the ecological implications of environmental change to the South Georgian marine ecosystem could be severe. If sea temperatures continue to rise, we suggest that changes will include depth profile shifts of some fauna towards cooler Antarctic Winter Water (90–150 m), the loss of some range-edge species from regional waters, and the wholesale extinction at a global scale of some of South Georgia's endemic species.</t>
  </si>
  <si>
    <t>No need for comment - just look at the title (SG is an archipelago close to the Antartica)</t>
  </si>
  <si>
    <t>OT Hogg, DKA Barnes, HJ Griffiths</t>
  </si>
  <si>
    <t>10.1371/journal.pone.0019795</t>
  </si>
  <si>
    <t>E1934</t>
  </si>
  <si>
    <t>Impact of glacial cycles and ocean currents on radiation events in the japanese turban snail lunella coreensis</t>
  </si>
  <si>
    <t>The Japanese turban snail Lunella coreensis is sensitive to ocean currents due to its short pelagic larval stage and moderate dispersal ability, making it an ideal model for studying genetic diversity shaped by paleoclimatic shifts. In this study, we analyzed the mitochondrial genes COI and 12S of museum samples collected from various coasts across Japan and identified 10 haplogroups divided into Pacific Ocean and Japan Sea clades, influenced by Kuroshio and Tsushima currents. Divergence time estimates indicate radiation between 3000 and 77,000 yr ago, coinciding with the last ice age, supported by fossil evidence in Japan. Glaciation cycles likely caused genetic isolation and exchange. Rapid radiation between 18,000 and 1000 yr ago aligns with climatic changes during the last glacial maximum. Effective population size estimates indicate past bottlenecks. These findings reveal how historical environmental events shaped L. coreensis genetic diversity, laying the groundwork for future sclerochronological research on marine biodiversity.</t>
  </si>
  <si>
    <t>Study analyzing genetic diversity of a marine snail shaped by paleoclimatic shifts in Japan</t>
  </si>
  <si>
    <t>Limnology and oceanography letters</t>
  </si>
  <si>
    <t>Davin H. E. Setiamarga, Kazuki Hirota, Satoko Nakashima, Masa-aki Yoshida, Shinnosuke Teruya, Takenori Sasaki</t>
  </si>
  <si>
    <t>10.1002/lol2.70005</t>
  </si>
  <si>
    <t>E1935</t>
  </si>
  <si>
    <t>Range expansion of the southern green stink bug nezara viridula (heteroptera: pentatomidae) in response to the rapid climate change in japan</t>
  </si>
  <si>
    <t>This is a news piece about a paper that we also have in the database (Tougou et al 2009 ref E400) so this information is redundant. Therefore, this news paper is discarded.</t>
  </si>
  <si>
    <t>Het News (Newsletter of the UK Heteroptera Recording Schemes)</t>
  </si>
  <si>
    <t>https://www.zin.ru/animalia/coleoptera/pdf/musolin_2010_hetnews.pdf</t>
  </si>
  <si>
    <t>E1937</t>
  </si>
  <si>
    <t>Quantifying multi-taxon functional change on tropicalising reefs for conservation</t>
  </si>
  <si>
    <t>Coral reef ecosystems are undergoing community reassembly due to climate-induced range shifts, thermal stress events and localised disturbances such as coastal development, threatening reefs worldwide. The ecological processes that drive species and community shifts, and the functioning of resultant ecosystems is poorly understood, presenting a challenge for climate-resilient conservation management strategies. Here, I take a functional trait-based approach to understand and quantify functional change on Japanese coral reef ecosystems to inform conservation plans.
 Urban reefs experience elevated levels of anthropogenic stressors, resulting in turbid, marginal conditions. It is unclear how urban reef ecosystems are structured at the community and functional level, and how they will respond to future disturbance events. Chapter two of this thesis quantifies how the functioning of a tropical urbanised reef has changed between 1975 and 2018 in Nakagusuku Bay, Okinawa, Japan. I identified widespread reef fish and coral genera community turnover, but functional space was maintained, suggesting the communities had retained ecosystem function.
 Japan’s coastal marine ecosystems form a tropical to temperate transition zone, where many high latitude reefs have undergone tropicalisation, with phase shifts from temperate to tropical species. Determining the winners and losers under further environmental change, and how to incorporate this into management is a key conservation priority. In Chapters three-five, I address this by classifying species into trait-based groups to understand and manage functioning. Chapter three explores how fish functional groups represent the within-group species. Species were found to have similar environmental drivers to that of their respective functional group, suggesting traits determine how species respond to the environment.
 It is important to consider multiple taxa to understand how range shifts will affect the functioning of the whole ecosystem. Chapter four models the spatial distributions of fish, coral, echinoderm, mollusc and algae functional groups for now, and 2050 with climate change. Groups were found to have distinct tropical and sub-tropical distributions. Future predictions showed mixed responses to environmental change, with some tropical groups shifting poleward, some subtropical groups reducing in abundance, but also subtropical groups that remained stable, resulting in high latitude novel functional communities with enhanced functions.
 Reserve networks based on current distributions may not remain effective in the future. In Chapter five, I outline a climate resilient framework for prioritising reefs for static and dynamic conservation management I use the predicted multi-taxon group distributions form Chapter four, to identify areas for protection that would maximise ecosystem function, whilst considering range shifts.
 Overall, this thesis provides an enhanced understanding of the functioning and protection of coastal reefs under ongoing climate change. Methods in this thesis could be applied to other localities along marine biogeographic transition zones, and be adapted for terrestrial ecosystems with latitudinal and altitudinal range shifts, improving evidence-based conservation action in a changing world.</t>
  </si>
  <si>
    <t>This PhD thesis uses a functional trait-based approach to understand and quantify functional change on Japanese coral reef ecosystems to inform conservation plans but does not contemplate distribution shifts other than in Ch4 but that models the spatial distributions of fish, coral, echinoderm, mollusc and algae functional groups to compare present with 2050 distributions under climate change.</t>
  </si>
  <si>
    <t>KM Cook</t>
  </si>
  <si>
    <t>https://etheses.whiterose.ac.uk/id/eprint/31201/</t>
  </si>
  <si>
    <t>E1941</t>
  </si>
  <si>
    <t>Climate-mediated changes in predator–prey interactions in the fossil record: a case study using shell-drilling gastropods from the pleistocene japan sea</t>
  </si>
  <si>
    <t>Paleoecological studies enhance our understanding of biotic responses to climate change because they consider long timescales not accessible through observational and experimental studies. Using predatory drillholes produced on fossil bivalve shells by carnivorous gastropods, we provide an example of how climate change affected predator–prey interactions. We quantitatively examine temporal changes in fossil molluscan assemblages and predation patterns from the Pleistocene Japan Sea, which experienced drastic environmental changes in relation to glacial–interglacial climate cycles. We found significant changes in predation patterns associated with a decline in the abundance of warm-water molluscan species. Climate-mediated fluctuations in the eustatic sea level and resultant weakening of the Tsushima Warm Current caused a decline in a warm-water shell-drilling predator, which moderated the predation pressure and size relationship between the predators and the bivalve prey. Our results indicate that climate-mediated range shifts of species in present-day and future marine ecosystems can likewise increase altered predator–prey interactions.</t>
  </si>
  <si>
    <t>Duplicate of  1619</t>
  </si>
  <si>
    <t>T Chiba, S Sato</t>
  </si>
  <si>
    <t>E1963</t>
  </si>
  <si>
    <t>Theories, vectors, and computer models: marine invasion science in the anthropocene</t>
  </si>
  <si>
    <t>Marine invasions are well-recognized as a worldwide threat to biodiversity and cause for tremendous economic damage. Fundamental aspects in invasion ecology are not yet fully understood, as there is neither a clear definition of invasive species nor their characteristics. Likewise, regulations to tackle marine invasions are fragmentary and either restricted to specific regions or certain aspects of the invasion process. Nonetheless, marine anthropogenic vectors (e.g., vessel fouling, ballast water, aquaculture, marine static structures, floating debris, and human-mediated climate change) are well described. The most important distribution vector for marine non-indigenous species is the shipping sector, composed by vessel fouling and ballast water discharge. Ship traffic is a constantly growing sector, as not only ship sizes are increasing, but also remote environments such as the polar regions are becoming accessible for commercial use. To mitigate invasions, it is necessary to evaluate species’ capability to invade a certain habitat, as well as the risk of a region of becoming invaded. On an ecological level, this may be achieved by Ecological Niche Modelling based on environmental data. In combination with quantitative vector data, sophisticated species distribution models may be developed. Especially the ever-increasing amount of available data allows for comprehensive modelling approaches to predict marine invasions and provide valuable information for policy makers. For this article, we reviewed available literature to provide brief insights into the backgrounds and regulations of major marine vectors, as well as species distribution modelling. Finally, we present some state-of-the-art modelling approaches based on ecological and vector data, beneficial for realistic risk assessments.</t>
  </si>
  <si>
    <t>This is a book chapter about marine invasions in general not in Japan. No information on range shifts.</t>
  </si>
  <si>
    <t>YOUMARES 9 - The Oceans: Our Research, Our Future</t>
  </si>
  <si>
    <t>P Laeseke, J Schiller, J Letschert&amp; Sara Doolittle Llanos</t>
  </si>
  <si>
    <t>10.1007/978-3-030-20389-4_10</t>
  </si>
  <si>
    <t>E1979</t>
  </si>
  <si>
    <t>A review of the effects of global warming and current trends on fisheries and its impact on important commercial species in japan</t>
  </si>
  <si>
    <t>Global warming can alter the spatial and temporal distribution of fish stocks, which often has an impact in commercial fisheries. Better anticipation and preparations for the effects of global warming on fisheries are necessary. In this review paper, we examined and summarized the past predictions of the effects of global warming on commercially important fishes around Japan and contrasted with recent information</t>
  </si>
  <si>
    <t>NA</t>
  </si>
  <si>
    <t>Not available - Review (conference paper) on CC impacts on fisheries in Japan - potentially useful but haven't been able to access the paper.</t>
  </si>
  <si>
    <t>Evolution of Marine Coastal Ecosystems under the Pressure of Global Changes Proceedings of Coast Bordeaux Symposium and of the 17th French-Japanese Oceanography Symposium</t>
  </si>
  <si>
    <t>K Takayanagi</t>
  </si>
  <si>
    <t>10.1007/978-3-030-43484-7_9</t>
  </si>
  <si>
    <t>E1991</t>
  </si>
  <si>
    <t>Multi-decadal distribution changes of commercially important demersal species in the central-western sea of japan based on a multi-species spatiotemporal model</t>
  </si>
  <si>
    <t>Understanding long-term changes in the distribution of commercially important species is a key first step for developing appropriate management plans. We estimated multi-decadal changes in the distributions of seven demersal fish species in the central-western Sea of Japan by fitting a multi-species spatiotemporal model to catch and effort data from a Japanese offshore trawl fishery from 1982 to 2020. We then identified any spatiotemporal patterns and discussed their relationship to oceanographic factors. Large distribution expansions were detected for Pacific cod (Gadus macrocephalus) and blackthroat seaperch (Doederleinia berycoides) in the southwestern region of the study area in the 2000s and 2010s. Combined with previous findings and an interannual trend of water temperature, it is thought that these changes could have been caused by expansions in the distribution of optimal thermal condition for stock-recruitment relationships. Species that did not experience large changes in distribution, such as cold-water flounders [the flathead flounder (Hippoglossoides dubius) and Korean flounder (Glyptocephalus stelleri)], mainly inhabit deep waters that are thought to be dominated by a colder and homogeneous water mass, meaning that their habitats were more likely to remain stable over time. Our results will contribute to improvement of adaptive stock managements for commercially important demersal species.</t>
  </si>
  <si>
    <t>Regional studies in marine science</t>
  </si>
  <si>
    <t>Y Kawauchi, Y Yagi, T Yano, K Fujiwara</t>
  </si>
  <si>
    <t>10.1016/j.rsma.2023.102899</t>
  </si>
  <si>
    <t>E2001</t>
  </si>
  <si>
    <t>The impacts of marine heatwaves on ecosystems and fisheries in aotearoa new zealand</t>
  </si>
  <si>
    <t>Marine heatwaves (MHWs) are increasing in frequency and intensity globally, yet the impacts of such extreme events are not well understood. We review the effects of MHWs on the fisheries and ecosystems of Aotearoa-New Zealand (NZ), an island nation with over 15,000 km of coastline, and 4 million km2 of exclusive economic zone, that supports diverse marine communities and valuable commercial and recreational fisheries. Using Aotearoa-NZ and global literature, we discuss the potential effects of MHWs on the physical environment and on species, populations and ecosystems. We review recorded national impacts with a fisheries focus, and systematically assess MHW effects on 32 commercially or culturally important Aotearoa-NZ wild-caught fishery or aquaculture species, classifying their vulnerabilities. We found records of MHW-induced ecosystem shifts, with macroalgae community change, and out-of-range occurrences of warm-water species. Of the 32 species examined, national MHW impacts were documented for three species (green-lipped mussel, snapper, and Chinook salmon). We highlight the paucity of information for life-stage specific impacts, and indirect impacts such as changes in predator-prey interactions and biogenic habitat distributions. Assessing MHW impacts through a fisheries lens highlights the need for enhanced interdisciplinary research and monitoring, to develop sustainable management strategies under environmental change.</t>
  </si>
  <si>
    <t>New Zealand</t>
  </si>
  <si>
    <t>New Zealand Journal of Marine and Freshwater Research</t>
  </si>
  <si>
    <t>KM Cook, MR Dunn, E Behrens,Matt H. Pinkerton,Cliff S. Law and Vonda J. Cummings</t>
  </si>
  <si>
    <t>10.1080/00288330.2024.2436661</t>
  </si>
  <si>
    <t>E2032</t>
  </si>
  <si>
    <t>A short review of the effects of environmental factors on distribution, migration and recruitment of pacific saury</t>
  </si>
  <si>
    <t>The purpose of this paper is to provide a summary of previous insights into the effects of the environmental factors on the distribution, migration and recruitment of Pacific saury. The distribution and migration route of Pacific saury in autumn fluctuated from west to east depending on the period. In general, a suitable environment for the distribution of Pacific saury is formed along the Oyashio in autumn, thus they migrate through Oyashio. The mechanism of the eastward shift of the distribution and migration route in autumn has recently been explained by two factors: 1) the change of the pathway of Oyashio making it difficult to form a suitable habitat of Pacific saury in the waters around east of Hokkaido, and 2) eastward shift of the distribution of Pacific saury in early summer. Many studies on the relationship between recruitment fluctuations of Pacific saury and the environmental variations have been conducted. All of them found correlations between the environmental factors in the spawning and nursery grounds (or climatic indices that affect them) and the recruitment. In recent years, several studies have shown that the different environmental factors could correlate with recruitment in different periods. This may be related to the complexity of the life history of Pacific saury such as the interannual change of dominant seasonal cohorts. When considering the environment in stock management of Pacific saury, we need to note the possibility that environmental indicators that are correlated with recruitment in one period may become uncorrelated in another.</t>
  </si>
  <si>
    <t>This is a short review (white paper) on the effects of environmental factors on distribution, migration and recruitment of Pacific saury but it does not contain any information on range shifts</t>
  </si>
  <si>
    <t>North Pacific Fisheries Commission</t>
  </si>
  <si>
    <t>T Fuji, H Miyamoto, SI Nakayama, M Hashimoto…</t>
  </si>
  <si>
    <t>https://www.npfc.int/short-review-effects-environmental-factors-distribution-migration-and-recruitment-pacific-saury</t>
  </si>
  <si>
    <t>E2037</t>
  </si>
  <si>
    <t>Phylogeography and genetic connectivity of the marine macro‐alga sargassum ilicifolium (phaeophyceae, ochrophyta) in the northwestern pacific1</t>
  </si>
  <si>
    <t>The evolutionary influences of historical and contemporary factors on the population connectivity and phylogeographic structure of a brown seaweed, Sargassum ilicifolium, were elucidated using the nuclear ITS2 and mitochondrial COI markers for the collections newly sampled within its distribution range in the northwestern Pacific (NWP). Significant genetic structure at variable levels was identified between populations (pairwise FST) and among populations grouped by geographical proximity (ΦCT among regions). The adjacent groups of populations with moderate structure revealed from AMOVA appeared to have high genetic connectivity. However, a lack of genealogical concordance with the geographic distribution was uncovered for S. ilicifolium from the NWP. Such genetic homogeneity is interpreted as a result of the interaction between postglacial recolonization and dynamic oceanic current regimes in the region. Two separated glacial refugia, the South China Sea and the Okinawa Trough, in the marginal seas of east China were recognized based on the presence of endemic haplotypes and high haplotype diversity in the populations at southern China and northeast of Taiwan. Populations persisting in these refugia may have served as the source for recolonization in the NWP with the rise of sea level during the warmer interglacial periods. The role of oceanic currents in maintaining genetic connectivity of S. ilicifolium in the region was further corroborated by the coherence between the direction of oceanic currents and that of gene flow, especially along the eastern coast of Taiwan. This study underlines the interaction between historical postglacial recolonization and contemporary coastal hydrodynamics in contributing to population connectivity and distribution for this tropical seaweed in the NWP.</t>
  </si>
  <si>
    <t>Phylogenetic study on population connectivity and phylogeographic structure of a brown seaweed</t>
  </si>
  <si>
    <t>Journal of Phycology</t>
  </si>
  <si>
    <t>Poh-Kheng Ng, Yu-Shan Chiou, Li-Chia Liu, Zhongmin Sun, Hiromori Shimabukuro, Showe-Mei Lin</t>
  </si>
  <si>
    <t>10.1111/jpy.12806</t>
  </si>
  <si>
    <t>E2051</t>
  </si>
  <si>
    <t>This article has been accepted for publication and undergone full peer review but has not been through the copyediting, typesetting, pagination and …</t>
  </si>
  <si>
    <t>There is no information at all (title/abstract/authors) on this paper so cannot be evaluated</t>
  </si>
  <si>
    <t>E2064</t>
  </si>
  <si>
    <t>The highly toxic and cryptogenic clinging jellyfish gonionemus sp.(Hydrozoa, limnomedusae) on the swedish west coast</t>
  </si>
  <si>
    <t>The clinging jellyfish Gonionemus sp. is a small hydromedusa species known historically from the Swedish west coast but not reported in recent times. This species is thought to be native to the northwest Pacific where it is notorious for causing severe stings in humans and is considered invasive or cryptogenic elsewhere. This year, unlike in the past, severe stings in swimmers making contact with Gonionemus sp. medusae occurred in Swedish waters from a sheltered eelgrass bed in the inner Skagerrak archipelago. To the best of our knowledge, this is only the second sting record of Gonionemus sp. from the Northeast Atlantic—with the first record occurring off the Belgian coast in the 1970s. Stinging Gonionemus sp. medusae have also been recently reported from the northwestern Atlantic coast, where, like on the Swedish coast, stings were not reported in the past. We analyzed sea surface temperature data from the past 30 years and show that 2018 had an exceptionally cold spring followed by an exceptionally hot summer. It is suggested that the 2018 temperature anomalies contributed to the Swedish outbreak. An analysis of mitochondrial COI sequences showed that Swedish medusae belong to the same clade as those from toxic populations in the Sea of Japan and northwest Atlantic. Gonionemus sp. is particularly prone to human-mediated dispersal and we suggest that it is possible that this year’s outbreak is the result of anthropogenic factors either through a climate-driven northward range shift or an introduction via shipping activity. We examined medusa growth rates and details of medusa morphology including nematocysts. Two types of penetrating nematocysts: euryteles and b-mastigophores were observed, suggesting that Gonionemus sp. medusae are able to feed on hard-bodied organisms like copepods and cladocerans. Given the now-regular occurrence and regional spread of Gonionemus sp. in the northwest Atlantic, it seems likely that outbreaks in Sweden will continue. More information on its life cycle, dispersal mechanisms, and ecology are thus desirable.</t>
  </si>
  <si>
    <t>Duplicate of 1855</t>
  </si>
  <si>
    <t>Govindarajan AF, Källström B, Selander E, Östman C, Dahlgren TG.</t>
  </si>
  <si>
    <t>10.7717/peerj.688</t>
  </si>
  <si>
    <t>E2065</t>
  </si>
  <si>
    <t>Shifting species boundaries: mytilus spp. on the pacific coast</t>
  </si>
  <si>
    <t>The two species of bay mussel present on the Pacific coast of North America, Mytilus trossulus and M. galloprovincialis, are morphologically very similar and typically difficult to distinguish by external characters. Mytilus trossulus is native to the eastern Pacific, and occurs in bays, estuaries and the outer coast from central California to Alaska. Its introduced counterpart, M. galloprovincialis, has replaced M. trossulus in southern California, and is found as far north as Humboldt Bay. Previous studies have shown that these sibling species co-occur and form genetic hybrids in central California between Monterey Bay and Humboldt Bay, though the exact hybrid zone is not well understood. Additionally, large numbers of adult M. galloprovincialis have drifted with tsunami debris from Japan to the US since 2012. The goal of this project is to further clarify the region of overlap in the species ranges of these mussels in the eastern Pacific. Mussel populations in harbors and marinas between San Diego, CA and Newport, OR were sampled between 2013 – 2015, and tsunami debris was sampled between 2012 – 2014. Mussels were identified using a PCR assay for a nuclear marker which varies in size for each species. Mytilus galloprovincialis is now present in higher abundances in northern California, and M. trossulus is diminishing in abundance in its southern range. Mytilus galloprovincialis was the most abundant mussel on tsunami debris, and the Asian mussel Mytilus coruscus and a bivalve-inhabiting hydrozoan (Eutima japonica) were found on debris items. Tsunami debris has not resulted in detectable populations of M. galloprovincialis in Oregon.</t>
  </si>
  <si>
    <t>This is a master thesis about mussels populations in the USA Pacific coast (California) so not relevant geographically</t>
  </si>
  <si>
    <t>MK Wheelock</t>
  </si>
  <si>
    <t>https://digitalcommons.csumb.edu/caps_thes_all/723/</t>
  </si>
  <si>
    <t>E2111</t>
  </si>
  <si>
    <t>Philopatry as a tool to define tentative closed migration cycles and conservation areas for large pelagic fishes in the pacific</t>
  </si>
  <si>
    <t>Migrations of large pelagic fishes across the Pacific are usually inferred from tagging or genetic studies. Even though these techniques have improved over time, they still fail to demonstrate large transoceanic migrations, usually proposing ‘routes’ that do not cycle seasonally. The current study uses the concept of ‘philopatry’ in 11 large pelagic fish species, i.e., the tendency for animals to return to their natal site to reproduce. Tentative migration routes and maps emerge by applying this concept to the movements extracted through a comprehensive review of the literature on satellite and conventional tagging, and population and subpopulation linkages inferred from genetic and/or genomic studies. Moreover, when comparing these proposed migration routes and the mapped reconstructed catch (1950–2016, Sea Around Us) of each species in the Pacific, similarities emerge, reinforcing the accuracy of these migration cycles informed by philopatry. Finally, by superposing the migration routes of our 11 species, we identified areas of the Pacific that are part of the inferred migration routes of multiple species, leading to a discussion of possible ‘blue corridors’ that would protect the studied species’ key migration routes and stocks, which are important for the fisheries, culture and nutrition of Pacific islanders.</t>
  </si>
  <si>
    <t>Paper exploring the use of philopatry (i.e. reproductive homing) to reconstruct the migration cycles of 11 large pelagic fish species in the Pacific. Nothing about range shifts.</t>
  </si>
  <si>
    <t>V Relano, D Pauly</t>
  </si>
  <si>
    <t>10.3390/su14095577</t>
  </si>
  <si>
    <t>E2114</t>
  </si>
  <si>
    <t>Reconsidering invasion history of common land snails in japan through genome-wide analyses</t>
  </si>
  <si>
    <t>Understanding the method and history of introduction in non-native species are essential for conservation biology, especially in regions like Japan that have a long history of human activity. Bradybaena similaris is a circumtropical land snail that is considered a non-native species from Southeast Asia or East Asia to Japan, which was believed to be introduced by human activities such as sugarcane or sweet potato establishment several hundred years ago. Bradybaena pellucida, a sister species of B. similaris, is native to western Japan, but has recently spread throughout the eastern part of the country. We investigated genetic diversification pattern of non-native organisms using the two land snail species. We clarified the phylogenetic relationships of B. similaris and B. pellucida based on genome-wide SNPs and mtDNA. We revealed the population demographic history using ABC analysis with SNP data. Bradybaena similaris of mainland Japan could be distinguished from populations on the continent. Introgressive hybridization between the species occurred approximately 29,700 years ago. The present findings provide two new hypotheses: that agriculture began in Japan about 2800 years ago, Japanese populations of B. similaris were introduced from the continent more than 29,000 years ago by human activity other than agriculture; or B. similaris is native to a part of mainland Japan. The history of a non-native species with human activity is complex, urging us to reconsider previous hypotheses.</t>
  </si>
  <si>
    <t>Terrestrial paper. Study of phylogeny of two introduced land snails in Japan. Nothing about range shifts here.</t>
  </si>
  <si>
    <t>Biological Invasions</t>
  </si>
  <si>
    <t>Hirano, T., Yamazaki, D., Ito, S. et al.</t>
  </si>
  <si>
    <t>10.1007/s10530-023-03123-2</t>
  </si>
  <si>
    <t>E2125</t>
  </si>
  <si>
    <t>An update and ecological perspective on certain sentinel helminth endoparasites within the mediterranean sea</t>
  </si>
  <si>
    <t>AbstractThe Mediterranean Sea is recognized as a marine biodiversity hotspot. This enclosed basin is facing several anthropogenic-driven threats, such as seawater warming, pollution, overfishing, bycatch, intense maritime transport and invasion by alien species. The present review focuses on the diversity and ecology of specific marine trophically transmitted helminth endoparasites (TTHs) of the Mediterranean ecosystems, aiming to elucidate their potential effectiveness as ‘sentinels’ of anthropogenic disturbances in the marine environment. The chosen TTHs comprise cestodes and nematodes sharing complex life cycles, involving organisms from coastal and marine mid/upper-trophic levels as definitive hosts. Anthropogenic disturbances directly impacting the free-living stages of the parasites and their host population demographies can significantly alter the distribution, infection levels and intraspecific genetic variability of these TTHs. Estimating these parameters in TTHs can provide valuable information to assess the stability of marine trophic food webs. Changes in the distribution of particular TTHs species can also serve as indicators of sea temperature variations in the Mediterranean Sea, as well as the bioaccumulation of pollutants. The contribution of the chosen TTHs to monitor anthropogenic-driven changes in the Mediterranean Sea, using their measurable attributes at both spatial and temporal scales, is proposed.</t>
  </si>
  <si>
    <t>As the title clearly indicates this paper is set in the Mediterranean Sea so nothing to do with Japan</t>
  </si>
  <si>
    <t>Parasitology</t>
  </si>
  <si>
    <t>alomba M, Marchiori E, Tedesco P, et al.</t>
  </si>
  <si>
    <t>10.1017/s0031182023000951</t>
  </si>
  <si>
    <t>E2139</t>
  </si>
  <si>
    <t>Biodiversity: its meanings, roles</t>
  </si>
  <si>
    <t>This chapter reviews biodiversity science concepts that lead to both definitions and metrics for tracking change. Beyond its general meaning, the term “biodiversity” is now common in a wide range of situations, from ecology, through conservation biology, nature conservation, environmental sciences, and environmental policy. Common approaches to measuring biodiversity are outlined and its roles, state, and trends described in way that is relevant for economics. There are many perceptions of what biodiversity includes and how to measure changes over time and space. It is argued that the starting point for economic valuation must come from accounting properly for the benefits that flow from biodiversity. Included are the general categories of intrinsic and extrinsic values, ecosystem services, heritage, adaptability, and resilience, and relevant components and metrics of biodiversity for each of these are indicated, and areas where there are significant gaps in knowledge and information identified.</t>
  </si>
  <si>
    <t>This is a broad book chapter about biodiversity focusing on approaches to measuring biodiversity</t>
  </si>
  <si>
    <t>Book: Nature in the balance: the economics of biodiversity</t>
  </si>
  <si>
    <t>GM Mace</t>
  </si>
  <si>
    <t>10.1093/acprof:oso/9780199676880.003.0003</t>
  </si>
  <si>
    <t>E_saito1</t>
  </si>
  <si>
    <t>river</t>
  </si>
  <si>
    <t>Global warming intensifies the interference competition by a poleward-expanding invader on a native dragonfly species</t>
  </si>
  <si>
    <t>Rapid climate warming has boosted biological invasions and the distribution or expansion polewards of many species: this can cause serious impacts on local ecosystems within the invaded areas. Subsequently, native species may be exposed to threats of both interspecific competition with invaders and temperature rises. However, effects of warming on interspecific interactions, especially competition between invader and native species remains unclear. To better understand the combined threats of biological invasions and warming, the effect of temperature on competitive interactions between two dragonfly species, the expanding Trithemis aurora from Southeast Asia and the Japanese native Orthetrum albistylum speciosum were assessed based on their foraging capacity. Although the stand-alone effect of temperature on foraging intake of the native dragonfly was not apparent, its intake significantly decreased with increasing temperatures when the invader T. aurora was present. Such reductions in foraging might lead to displacement of the native species through competition for food resources. This suggests that impacts of invader species against native species are expected to be more severe when interspecific competition is exacerbated by temperature rises.</t>
  </si>
  <si>
    <t>Saito</t>
  </si>
  <si>
    <t>Fig.1</t>
  </si>
  <si>
    <t>Distance data is not handled within the paper, but it is possible to calculate it because the figures illustrate a northward shift over the years.</t>
  </si>
  <si>
    <t>ROYAL SOCIETY OPEN SCIENCE</t>
  </si>
  <si>
    <t>Koki Nagano; Masayoshi K. Hiraiwa 
 ; Naoto Ishiwaka 
  ; Yugo Seko 
  ; Koya Hashimoto 
  ; Taizo Uchida 
  ; Francisco Sánchez-Bayo 
  ; Daisuke Hayasaka</t>
  </si>
  <si>
    <r>
      <rPr>
        <u/>
        <sz val="11"/>
        <color rgb="FF1155CC"/>
        <rFont val="Calibri"/>
        <family val="2"/>
      </rPr>
      <t>https://doi.org/10.1098/rsos.230449</t>
    </r>
  </si>
  <si>
    <t>E2175</t>
  </si>
  <si>
    <t>Changes in the north pacific jet stream in recent decades</t>
  </si>
  <si>
    <t>Changes in the path and intensity of jet streams have major impacts on regional weather and climate patterns. We investigated changes in the intensity, meridional position, and altitude of the North Pacific jet in different seasons during the period 1979-2020 using the European Centre for Medium-Range Weather Forecasts (ECMWF) fifth-generation reanalysis (ERA5) dataset. Our analysis indicates that the intensity and the meridional position of the North Pacific jet exhibit a pronounced seasonal cycle, with the most intense core of the jet in winter and its equatorward shift from 32.75 degrees N in winter to around 40.75 degrees N in summer. The jet also has a relatively large latitudinal spread in spring compared to the other seasons. The North Pacific jet has only weakened over the Yellow Sea in summer during the period 1979-2020. Maximum upper-tropospheric wind speeds have intensified over the Sea of Japan in winter in response to the poleward shift of the jet but weakened in spring due to the equatorward shift of the jet. Indeed, the jet has shifted poleward over the far western (125-140 degrees E) and central (180 degrees -150 degrees perpendicular to W) North Pacific in winter, but the poleward shift of the jet is smaller over the far western North Pacific where the jet is stronger. This suggests that there might be a link between the speed of the North Pacific jet and the magnitude of its longitudinal poleward shifting variability. The jet has also shifted poleward over the central-eastern North Pacific (135-155 degrees W) in summer, while changes in the altitude of the North Pacific jet have been insignificant during the period 1979-2020. The identified changes in the characteristics of the North Pacific jet have important implications for the understanding of weather patterns and the frequency of extreme events in the North Pacific and nearby regions.</t>
  </si>
  <si>
    <t>not targeting organisms</t>
  </si>
  <si>
    <t>Pure and applied geophysics</t>
  </si>
  <si>
    <t>Alizadeh, O; Babaei, M</t>
  </si>
  <si>
    <t>10.1007/s00024-023-03363-2</t>
  </si>
  <si>
    <t>E2181</t>
  </si>
  <si>
    <t>Tropospheric and stratospheric boreal winter jet response to eddying ocean in a seasonal forecast system</t>
  </si>
  <si>
    <t>Understanding the impacts of high-resolution ocean model provides valuable insights for future research. However, the outcomes of sea surface state changes in both the tropics and mid-latitudes remain unclear, and initialized seasonal forecasts have not been studied extensively. This study investigates the impact of ocean model resolution with the first long-term hindcast experiment of an eddy-resolving (0.1 degrees) ocean model used for global seasonal forecasting. We show that using the high-resolution ocean model significantly changes boreal winter jet streams in the atmosphere, based on the comparison of 30-year hindcasts with ocean resolutions ranging from 1 degrees to 0.1 degrees for the Japan Meteorological Agency/Meteorological Research Institute Coupled Prediction System version 3. In boreal winters, the cold sea surface bias in the equatorial Pacific is significantly reduced, leading to an equatorward shift in the intertropical convergence zone (ITCZ) and enhanced convective activity in the western equatorial Pacific. The subtropical jet shifts equatorward due to the ITCZ shift and the weakening of equatorward propagation of mid-latitude atmospheric eddies. The enhanced convective activity in the tropics has a remote influence in the mid-latitudes, significantly reducing the upward eddy propagation of zonal wavenumber 1. Sea surface warm-up in the mid-latitudes partially cancels the reduction impact by enhancing the zonal wavenumber 2. Overall, the polar night jet accelerates due to the reduced supply of eddy forcing.
 Plain language summary
 Atmospheric and oceanic eddies play an important role in shaping the climate. In numerical climate simulations, the Earth is divided into a grid of discrete boxes, and the exchange of energy and mass between the boxes is computed step-by-step. Coarse grids are often used to reduce the computational cost, but recent studies have suggested that resolving fine ocean phenomena can make a significant difference. In this study, numerical seasonal forecasting experiments with ocean resolutions of 100 km, 25 km, and 10 km are compared to investigate the high-resolution effects on the atmospheric flow for boreal winter. This is the first 30-year-long, retrospective seasonal forecast experiment for the past winters using a global eddy-resolving (10 km) ocean model. The high-resolution ocean model greatly warms the surface seawater in the tropical Pacific and in the mid-latitude oceans. These changes in the sea surface influence atmospheric convection and eddies, with far-reaching effects on distant regions and altitudes. Such effects on the westerly jet streams, which flow several kilometers to tens of kilometers above the sea surface, are observed in the southward shift of the subtropical jet and the strengthening of the polar night jet. Altering the ocean model resolution from 1 degrees to 0.1 degrees in a seasonal forecast model shifts and enhances the subtropical and polar night jets Atmospheric responses to both tropical and mid-latitude oceans are observed Wave-mean flow diagnostics indicates that the jet stream responses are more strongly influenced by the tropics</t>
  </si>
  <si>
    <t>Journal of geophysical research-atmospheres</t>
  </si>
  <si>
    <t>Hirahara, S; Ishikawa, I; Fujii, Y; Nakano, H; Tsujino, H; Adachi, Y; Naoe, H</t>
  </si>
  <si>
    <t>10.1029/2023JD040444</t>
  </si>
  <si>
    <t>E2182</t>
  </si>
  <si>
    <t>Variations of magnetic susceptibility and fine quartz accumulation rate in daisen loam over the past 200 000 years: interaction between winter and summer monsoons in south-west japan</t>
  </si>
  <si>
    <t>A loam section near Daisen volcano, South-west Japan, has been examined for low-field magnetic susceptibility (MS) and fine quartz accumulation rate. Fission track dating of tephra layers interbedded in the deposit shows that the loam age ranges from about 200 ka to the Present. The MS was measured for both bulk sample and the &lt; 63 mum fine fraction. Fine quartz contents in the &lt; 63 mum fraction were also determined using acid-alkali digestions and recalculated to derive fine quartz accumulation rate (Rqz). Grain size analysis was then carried out on the separated fine quartz. Low-field MS varies from low frequency magnetic suspectibility (chi (LF)) 5 to 100 (x 10(-6) m(3)/kg) for bulk samples and from 1 to 30 for fine fractions. The fine fraction chi (LF) variation correlated with Chinese loess MS stratigraphy, which indicated changes in pedogenic enhancement of the MS and is reflected by summer monsoon intensity. The Rqz are high in cool climate stages, with volumes between 0.2 and 0.4 (x 10(-2) kg/m(2) per yr), whereas in warm stages the rate falls to about 0.1. These values compare well with those reported from the Hokkaido and Kanto areas, suggesting the fine quartz originates from tropospheric dust. The strong winter monsoons during glacial stages alternated with weak summer monsoons as a result of a southward shift of the jet stream. In interglacials, summer monsoons were stronger. Seasonal alternating monsoons appear to have operated in South-west Japan through the past 200 000 years.</t>
  </si>
  <si>
    <t>Island arc</t>
  </si>
  <si>
    <t>Kimura, JI; Okada, Y; Nakayama, K; Okada, S</t>
  </si>
  <si>
    <t>10.1111/j.1440-1738.2001.00311.x</t>
  </si>
  <si>
    <t>E2205</t>
  </si>
  <si>
    <t>Nuclear microsatellites reveal population genetic structuring and fine-scale pattern of hybridization in the japanese mantis shrimp oratosquilla oratoria</t>
  </si>
  <si>
    <t>The interplay between historical and contemporary processes can produce complex patterns of genetic differentiation in the marine realm. Recent mitochondrial and nuclear sequence analyses revealed cryptic speciation in the Japanese mantis shrimp Oratosquilla oratoria. Herein, we applied nuclear microsatellite markers to examine patterns and causes of genetic differentiation in this morphotaxon. Population structure analyses revealed two genetically divergent and geographically structured Glades in O. oratoria, one dominating the temperate zone of the Northwestern (NW) Pacific and the other occurring in the subtropical and tropical waters where are influenced by the Kuroshio Current. Two sympatric zones, one around the Changjiang Estuary in China coast and the other in the northern Japan Sea, were demonstrated to be hybrid zones where introgressive hybridization occurred asymmetrically. The interaction between historical climate shifts and contemporary factors (e.g., freshwater discharge, temperature gradient and isolation by distance) may contribute to the present-day genetic architecture in the Japanese mantis shrimp. Range shift induced by climate changes and oceanographic factors may promote hybridization and gene flow between the O. oratoria complex. Our results provide insights into the interacting mechanisms that give rise to diversification and speciation of coastal species in the NW Pacific.</t>
  </si>
  <si>
    <t>The target paper only discusses the influence of climate change as a potential factor shaping the current genetic structure of the Japanese mantis shrimp Oratosquilla oratoria, but does not evaluate the effects of climate change itself.</t>
  </si>
  <si>
    <t>Cheng, J; Zhang, N; Sha, ZL</t>
  </si>
  <si>
    <t>10.7717/peerj.10270</t>
  </si>
  <si>
    <t>E2216</t>
  </si>
  <si>
    <t>Coral and macroalgal communities are threatened by global stressors. However, recently reported community shifts from temperate macroalgae to tropical corals offer conservation potential for corals at the expense of macroalgae under climate warming. Although such community shifts are expanding geographically, our understanding of the driving processes is still limited. Here, we reconstruct long-term climate-driven range shifts in 45 species of macroalgae, corals, and herbivorous fishes from over 60 years of records (mainly 1950-2015), stretching across 3,000 km of the Japanese archipelago from tropical to subarctic zones. Based on a revised coastal version of climate velocity trajectories, we found that prediction models combining the effects of climate and ocean currents consistently explained observed community shifts significantly better than those relying on climate alone. Corals and herbivorous fishes performed better at exploiting opportunities offered by this interaction. The contrasting range dynamics for these taxa suggest that ocean warming is promoting macroalgal-to-coral shifts both directly by increased competition from the expansion of tropical corals into the contracting temperate macroalgae, and indirectly via deforestation by the expansion of tropical herbivorous fish. Beyond individual species' effects, our results provide evidence on the important role that the interaction between climate warming and external forces conditioning the dispersal of organisms, such as ocean currents, can have in shaping community-level responses, with concomitant changes to ecosystem structure and functioning. Furthermore, we found that community shifts from macroalgae to corals might accelerate with future climate warming, highlighting the complexity of managing these evolving communities under future climate change.</t>
  </si>
  <si>
    <t>Duplicate of JGM_1</t>
  </si>
  <si>
    <t>Proceedings of the national academy of sciences of the united states of america</t>
  </si>
  <si>
    <t>Kumagai, NH; Molinos, JG; Yamano, H; Takao, S; Fujii, M; Yamanaka, Y</t>
  </si>
  <si>
    <t>E2220</t>
  </si>
  <si>
    <t>The first record of the appearance of green turtles in the winter in a summer-to-autumn habitat in northeast japan</t>
  </si>
  <si>
    <t>Recent increases in seawater temperature have been predicted to induce a poleward shift in the distribution of marine organisms. This study reports the first record of the winter appearance of green turtles (Chelonia mydas) in a habitat restricted to summer and autumn in northeast Japan. One individual was observed by a diver at Tomari-hama on the Oshika Peninsula (38 degrees 21 ' N, 141 degrees 31 ' E) on 28 December 2023. Another individual was incidentally captured in a fixed net near Tashiro-jima on the Oshika Peninsula (38 degrees 17 ' N, 141 degrees 24 ' E) on 18 April 2024 with a straight carapace length of 41.5 cm and body mass of 6.4 kg. Because previous bycatch surveys show that the earliest and latest appearances of green turtles in this area occurred in late June and late November, respectively, the occurrences reported in this study were two months earlier and one month later. The sea surface temperatures at the time of these observations were 15.9 and 16.0 degrees C, respectively, which are 3.5 and 6.6 degrees C higher than those of normal years. The unexpected winter appearance of green turtles implies an expansion of the habitable period for this species in response to climate change, and it, therefore, is emphasizes the need for continued monitoring surveys to collect additional sightings.</t>
  </si>
  <si>
    <t>This paper reports the occurrence of green turtles in the Tohoku region during winter. Although it suggests a leading-edge expansion of the wintering range associated with warming, the study does not include distribution data from other wintering areas and is based solely on two observational records (one sighting and one capture), representing a qualitative assessment rather than a quantitative evaluation.</t>
  </si>
  <si>
    <t>Journal of the marine biological association of the united kingdom</t>
  </si>
  <si>
    <t>Fukuoka, T; Fukuda, K</t>
  </si>
  <si>
    <t>10.1017/S0025315424001048</t>
  </si>
  <si>
    <t>E2222</t>
  </si>
  <si>
    <t>Genetic differentiation, hybridization and adaptive divergence in two subspecies of the acorn barnacle tetraclita japonica in the northwestern pacific</t>
  </si>
  <si>
    <t>Two acorn barnacles, Tetraclita japonica japonica and Tetraclita japonica formosana, have been recently reclassified as two subspecies, because they are morphologically similar and genetically indistinguishable in mitochondrial DNA sequences. The two barnacles are distinguishable by parietes colour and exhibit parapatric distributions, coexisting in Japan, where T. j. formosana is very low in abundance. Here we investigated the genetic differentiation between the subspecies using 209 polymorphic amplified fragment length polymorphism markers and 341 individuals from 12 locations. The subspecies are genetically highly differentiated (Phi(CT) = 0.267). Bayesian analysis and principal component analysis indicate the presence of hybrids in T. j. formosana samples from Japan. Strong differentiation between the northern and southern populations of T. j. japonica was revealed, and a break between Taiwan and Okinawa was also found in T. j. formosana. The differentiation between the two taxa at individual loci does not deviate from neutral expectation, suggesting that the oceanographic pattern which restricts larval dispersal is a more important factor than divergent selection in maintaining genetic and phenotypic differentiation. The T. j. formosana in Japan are probably recent migrants from Okinawa, and their presence in Japan may represent a poleward range shift driven by global warming. This promotes hybridization and might lead to a breakdown of the boundary between the subspecies. However, both local adaptation and larval dispersal are crucial in determining the population structure within each subspecies. Our study provides new insights into the interplay of local adaptation and dispersal in determining the distribution and genetic structure of intertidal biota and the biogeography of the northwestern Pacific.</t>
  </si>
  <si>
    <t xml:space="preserve">marine </t>
  </si>
  <si>
    <t>The target paper discusses climate change as a potential factor shaping the current genetic structure of two acorn barnacles, Tetraclita japonica japonica and Tetraclita japonica formosana, but does not quantitatively evaluate shift ranges or directly assess the effects of climate change.</t>
  </si>
  <si>
    <t>Molecular ecology</t>
  </si>
  <si>
    <t>Tsang, LM; Chan, BKK; Ma, KY; Chu, KH</t>
  </si>
  <si>
    <t>10.1111/j.1365-294X.2008.03907.x</t>
  </si>
  <si>
    <t>E2232</t>
  </si>
  <si>
    <t>Northward shift of a biogeographical barrier on china's coast</t>
  </si>
  <si>
    <t>AbstractAimUnderstanding the formation and maintenance of biogeographical breaks is fundamental for developing analyses related to biodiversity and conservation. Biogeographical patterns along China's coast are changing dramatically in the face of climate change and alterations in land‐use. In this paper, we sought to clarify the mechanisms responsible for the formation and maintenance of a biogeographical barrier on China's coast.LocationCoastline of northern China.MethodsWe have reviewed literature of research related to biogeographical and phylogeographical patterns of intertidal macrobenthos along the coast of Jiangsu Province and adjacent areas, summarized the distribution patterns and biogeographical breakers. We have also reviewed literature about the processes and drivers on coastal biogeographical breaks, to clarify the mechanisms acting to the northward shift of the biogeographical break.ResultsThe Yangtze (Changjiang) River Estuary Biogeographical Barrier (YREBB) at 30°–31°N, which serves as a coastal biogeographical boundary for the Cold Temperate Northwest Pacific Province and the Warm Temperate Northwest Pacific Province for marine species, has moved northward to ~33°–34°N due to the changes in habitat continuity, oceanographic circulation and climate factors. Consequently, a new biogeographic barrier for intertidal macrobenthos, the Subei Biogeographical Barrier (SBB) on the central coast of Jiangsu Province, has emerged.Main conclusionsThe formation and maintenance of the SBB are closely related to the larval dispersal potential, larval settlement success and post‐settlement population establishment, all of which have been profoundly influenced by anthropogenic environmental changes. The northward shift of the YREBB and the appearance of the SBB provide an excellent model system for investigating the impacts of climate change and land‐use change on coastal biogeographic patterning and for clarifying the mechanisms underlying the formation and maintenance of biogeographical barriers in the face of the unprecedented environmental changes.</t>
  </si>
  <si>
    <t>This study has conducted in China.</t>
  </si>
  <si>
    <t>L Hu, Y Dong</t>
  </si>
  <si>
    <t>10.1111/ddi.13463</t>
  </si>
  <si>
    <t>E2241</t>
  </si>
  <si>
    <t>Species-Specific Temporal Shifts in Distribution Patterns of Japanese Sardine and Japanese Anchovy in the Western North Pacific in Relation to the Pacific Decadal Oscillation</t>
  </si>
  <si>
    <t>The biomass fluctuations of Japanese sardine and Japanese anchovy are believed to result from climate-driven oceanic environmental changes. However, little is known about how their ecology changes over time in relation to climate change. The goal of the present study was to reveal the chronology of changes of the distribution patterns of these two species, including the centroid of their spatial distributions and distributional temperatures, in relation to their biomass fluctuations and the Pacific Decadal Oscillation (PDO). In addition, we examined the relationship between biomass and the size of the area within the species’ distribution for the species with stable temperatures throughout the study period. The results indicated that the distributional temperature range and centroid of Japanese sardine remained stable throughout the study period. Our findings also suggested that the expansion of areas within a range of suitable temperatures could play an important role in the increase of sardine biomass. In contrast, Japanese anchovy exhibited a centroid shift from offshore to coastal regions and a change of their distributional temperature range over the study period. The implication was that they adjusted their spatial distribution in response to environmental fluctuations and biological interactions with Japanese sardine. Based on the results of this study, we hypothesized a propagation pathway of PDO effects on Japanese sardine and Japanese anchovy, wherein climate-driven environmental changes influence sardine biomass, which in turn affects the anchovy distribution. This study highlighted the fact that chronological changes of distribution patterns may vary in a species-specific manner.</t>
  </si>
  <si>
    <t>This study examined distribution changes by comparing the latitude and longitude of species occurrences between time periods and visualizing these changes in maps and figures. Distribution shifts were evaluated by estimating changes in geographic position (e.g., centroid or occurrence limits), and numerical shift values can be derived from the figures, although they were not explicitly reported in the main text.</t>
  </si>
  <si>
    <t>K Higashiguchi, S Nishijima, Y Kamimura…</t>
  </si>
  <si>
    <t>10.2139/ssrn.5167358</t>
  </si>
  <si>
    <t>E2247</t>
  </si>
  <si>
    <t>Northward expansion and climatic factors affecting the distribution limits of cheilomenes sexmaculata (coleoptera: coccinellidae) in japan</t>
  </si>
  <si>
    <t>The distributional expansion of the ladybird beetle Cheilomenes sexmaculata (Fabricius) in Japan was analyzed based on literature surveys and observations of 1,312 individual specimens collected from 1918 to 2005. An expansion toward higher latitudes, from Kyushu (33°N) to central Honshu (36°N), was observed between 1910 and the early 1990s. Multiple regression analysis showed that the presence of this beetle was associated with an annual mean temperature but not with the mean minimum temperature in the coldest month, and 95 % occurrence probability of this beetle was obtained in a locality at 15.1 °C annual mean temperature. The northward expansion of this species synchronizes with increasing areas where an annual mean temperature is more than 15 °C. Therefore, climatic warming over the past 100 years is considered as a major factor influencing the northward expansion of this species.</t>
  </si>
  <si>
    <t>This study illustrated changes in the leading edge based on the earliest occurrence records from 39 regions compiled from literature and specimen data, and demonstrated a significant relationship between species occurrence and temperature. However, the study did not quantify the rate or distance of the range shift, and the northward expansion was shown primarily through mapped occurrence.</t>
  </si>
  <si>
    <t>Y Kawakami, K Yamazaki, K Ohashi</t>
  </si>
  <si>
    <t>10.1007/s13355-013-0224-0</t>
  </si>
  <si>
    <t>E2254</t>
  </si>
  <si>
    <t>Are transboundary fisheries management arrangements in the northwest atlantic and north pacific seaworthy in a changing ocean?</t>
  </si>
  <si>
    <t>Climate change is affecting physical and biological components and processes of marine ecosystems in many ways. Resulting changes in abundance and distribution of commercially valuable species are anticipated to create or exacerbate challenges for fisheries management across national boundaries by raising questions around catch allocation, membership in the management organizations, and forms of cooperation between the organizations. In this paper we assess eight transboundary fisheries arrangements in the Northwest Atlantic and North Pacific on their preparedness to respond to climate-change driven changes. For each arrangement a three-part analysis is provided. A general introduction to fisheries management responsibilities, including species and geographic scope, is first followed by a review of how climate-related science is being supported and a discussion of how climate change is being addressed directly or indirectly in management. The review shows that none of the examined treaties and founding documents mention climate change or direct parties to include climate change in their research programs and management measures. Nevertheless, climate change is on the radar screen of all eight arrangements although adopting management approaches that do not rely on single stock assessments remains politically difficult. The seaworthiness of the eight arrangements to address climate change varies considerably. Three arrangements were categorized as the most seaworthy for investing significant resources in ecosystem-based management and climate science. Three were assessed to be moderately seaworthy for recognizing precautionary and ecosystem approaches in their treaties, or for taking steps toward this objective, as well as supporting climate science. However, they are relying on single-stock management and, at times, struggle with making decisions based on scientific evidence. Two arrangements appear to be least seaworthy because they are largely ignoring climate change and the need for an ecosystem approach in their management or have inadequate legal tools to address these needs effectively.</t>
  </si>
  <si>
    <t>The focus is on policy analysis and evaluation of management systems, so detailed quantitative data on distribution range changes themselves are not available. Only changes in catch numbers are mentioned.</t>
  </si>
  <si>
    <t>Ecology and Society</t>
  </si>
  <si>
    <t>O Koubrak, D VanderZwaag</t>
  </si>
  <si>
    <t>https://doi.org/10.5751/ES-11835-250442</t>
  </si>
  <si>
    <t>E2256</t>
  </si>
  <si>
    <t>Phylogeography of the sandy beach amphipod haustorioides japonicus along the sea of japan: paleogeographical signatures of cryptic regional divergences</t>
  </si>
  <si>
    <t>Recent findings of genetic breaks within apparently continuous marine populations challenge the traditional vicariance paradigm in population genetics. Such “invisible” boundaries are sometimes associated with potential geographic barriers that have forced divergence of an ancestral population, habitat discontinuities, biogeographic disjunctions due to environmental gradients, or a combination of these factors. To explore the factors that influence the genetic population structure of apparently continuous populations along the Sea of Japan, the sandy beach amphipod Haustorioides japonicus was examined. We sampled a total of 300 individuals of H. japonicus from the coast of Japan, and obtained partial sequences of the mitochondrial COI gene. The sequences from 19 local populations were clustered into five groups (Northwestern Pacific, Northern, Central, Southern Sea of Japan, and East China Sea) based on a spatial genetic mixture analysis and a minimum-spanning network. AMOVA and pairwise Fst tests further supported the significant divergence of the five groups. Phylogenetic analysis revealed the relationship among the haplotypes of H. japonicus and outgroups, which inferred the northward range expansion of the species. A relaxed molecular-clock Bayesian analysis inferred the early-to middle-Pleistocene divergence of the populations. Among the five clusters, the Central Sea of Japan showed the highest values for genetic diversity indices indicating the existence of a relatively stable and large population there. The hypothesis is also supported by Bayesian Skyline Plots that showed sudden population expansion for all the clusters except for Central Sea of Japan. The present study shows genetic boundaries between the Sea of Japan and the neighboring seas, probably due to geographic isolation during the Pleistocene glacial periods. We further found divergence between the populations along the apparently continuous coast of the Sea of Japan. Historical changes in the geographic range of H. japonicus in relation to sandy beach habitat availability, account for the genetic breaks among the three populations in the Sea of Japan. The present results infer that the past geographic events influenced the population formation of H. japonicus.</t>
  </si>
  <si>
    <t>This is knowledge concerning changes in distribution and climate over the ultra-long term, such as evolutionary history, and does not deal with distribution changes under recent rapid climate change. It is only briefly mentioned in the discussion as "may be applicable."</t>
  </si>
  <si>
    <t>Estuarine, coastal and shelf …</t>
  </si>
  <si>
    <t>Y Takada, K Sakuma, T Fujii, S Kojima</t>
  </si>
  <si>
    <t>10.1016/j.ecss.2017.10.012</t>
  </si>
  <si>
    <t>E2269</t>
  </si>
  <si>
    <t>Wolbachia-driven selective sweep in a range expanding insect species</t>
  </si>
  <si>
    <t>Background
 Evolutionary processes can cause strong spatial genetic signatures, such as local loss of genetic diversity, or conflicting histories from mitochondrial versus nuclear markers. Investigating these genetic patterns is important, as they may reveal obscured processes and players. The maternally inherited bacterium Wolbachia is among the most widespread symbionts in insects. Wolbachia typically spreads within host species by conferring direct fitness benefits, and/or by manipulating its host reproduction to favour infected over uninfected females. Under sufficient selective advantage, the mitochondrial haplotype associated with the favoured maternally-inherited symbiotic strains will spread (i.e. hitchhike), resulting in low mitochondrial genetic variation across the host species range.
 Method
 The common bluetail damselfly (Ischnura elegans: van der Linden, 1820) has recently emerged as a model organism for genetics and genomic signatures of range expansion during climate change. Although there is accumulating data on the consequences of such expansion on the genetics of I. elegans, no study has screened for Wolbachia in the damselfly genus Ischnura. Here, we present the biogeographic variation in Wolbachia prevalence and penetrance across Europe and Japan (including samples from 17 populations), and from close relatives in the Mediterranean area (i.e. I. genei: Rambur, 1842; and I. saharensis: Aguesse, 1958).
 Results
 Our data reveal (a) multiple Wolbachia-strains, (b) potential transfer of the symbiont through hybridization, (c) higher infection rates at higher latitudes, and (d) reduced mitochondrial diversity in the north-west populations, indicative of hitchhiking associated with the selective sweep of the most common strain. We found low mitochondrial haplotype diversity in the Wolbachia-infected north-western European populations (Sweden, Scotland, the Netherlands, Belgium, France and Italy) of I. elegans, and, conversely, higher mitochondrial diversity in populations with low penetrance of Wolbachia (Ukraine, Greece, Montenegro and Cyprus). The timing of the selective sweep associated with infected lineages was estimated between 20,000 and 44,000 years before present, which is consistent with the end of the last glacial period about 20,000 years.
 Conclusions
 Our findings provide an example of how endosymbiont infections can shape spatial variation in their host evolutionary genetics during postglacial expansion. These results also challenge population genetic studies that do not consider the prevalence of symbionts in many insects, which we show can impact geographic patterns of mitochondrial genetic diversity.</t>
  </si>
  <si>
    <t>This study investigated the effect of symbiotic bacteria in the process, based on the prior finding that the Common Blue Damselfly (Ischnura elegans) is expanding its range northward due to climate change.</t>
  </si>
  <si>
    <t>Bmc ecology and …</t>
  </si>
  <si>
    <t>J Deng, G Assandri, P Chauhan, R Futahashi…</t>
  </si>
  <si>
    <t>10.1186/s12862-021-01906-6</t>
  </si>
  <si>
    <t>E2275</t>
  </si>
  <si>
    <t>Using ecological niche modelling to predict geographical expansion of an invasive species bursaphelenchus xylophilus in asia.</t>
  </si>
  <si>
    <t>The potential distribution of Bursaphelenchus xylophilus in Asia was investigated through ecological niche modelling. The modelling procedure was developed based on night environmental variables. Principal component ~nalysis was used to describe environmental niche differentiation of the species. The analysis identified temperature and precipitation as the most important factors affecting the invasiveness of B. xylophilus. This implied that water and energy played the dominant role in the potential spreading of B. xylophilus. No significant relationship was found between human population density and environmental niches exhibited by B. xylophilus. Further monitoring effect should be enhanced in those natural landscapes with moderate temperature and precipitation, for example, temperate zone in China, Japan and Korea. Areas with relatively low precipitation would suffer higher risk of the species as indicated by ecological niche visualization. Some areas in SW China will become highly susceptible to the species in the 2050 because of climate change. Controlling pest species Monochamus altematus was a highly efficient surrogate· for controlling B. xylophilus in the fieldwork. My findings contribute to further understanding the invasive ecology of B. xylophilus and have implications in sustainable integrated pest management practices.</t>
  </si>
  <si>
    <t>This study predicts the potential distribution area of the pine wood nematode under current and future climate change scenarios, based on currently known distribution data and climate conditions. Data with temporal variation due to climate change are not used as known information, nor are new survey data added.</t>
  </si>
  <si>
    <t>Russian journal of nematology</t>
  </si>
  <si>
    <t>YH Chen</t>
  </si>
  <si>
    <t>https://www.russjnematology.com/Articles/rjn171/Chen_Bursaphelenchus_Geografical_expansion.pdf</t>
  </si>
  <si>
    <t>E2281</t>
  </si>
  <si>
    <t>Rangewide phylogeography in the greater horseshoe bat inferred from microsatellites: implications for population history, taxonomy and conservation</t>
  </si>
  <si>
    <t>AbstractThe distribution of genetic variability across a species’ range can provide valuable insights into colonization history. To assess the relative importance of European and Asian refugia in shaping current levels of genetic variation in the greater horseshoe bats, we applied a microsatellite‐based approach to data collected from 56 localities ranging from the UK to Japan. A decline in allelic richness from west Asia to the UK and analyses of FST both imply a northwestward colonization across Europe. However, sharp discontinuities in gene frequencies within Europe and between the Balkans and west Asia (Syria/Russia) are consistent with suture zones following expansion from multiple refugia, and a lack of recent gene flow from Asia Minor. Together, these results suggest European populations originated from west Asia in the ancient past, and experienced a more recent range expansion since the Last Glacial Maximum. Current populations in central Europe appear to originate from the Balkans and those from west Europe from either Iberia and/or Italy. Comparisons of RST and FST suggest that stepwise mutation has contributed to differentiation between island and continental populations (France/UK and China/Japan) and also among distant samples. However, pairwise RST values between distant populations appear to be unreliable, probably due to size homoplasy. Our findings also highlight two priorities for conservation. First, stronger genetic subdivision within the UK than across 4000 km of continental Eurasia is most likely the result of population fragmentation and highlights the need to maintain gene flow in this species. Second, deep splits within China and between Europe and China are indicative of cryptic taxonomic divisions which need further investigation.</t>
  </si>
  <si>
    <t xml:space="preserve">This study deals with the movement of large bats on the continent since the Last Glacial Period, with a time scale of tens of thousands of years. It was determined that the nuance is different from the climate change theme of the review.
</t>
  </si>
  <si>
    <t>Molecular …</t>
  </si>
  <si>
    <t>SJ Rossiter, P Benda, C Dietz, S Zhang…</t>
  </si>
  <si>
    <t>10.1111/j.1365-294X.2007.03546.x</t>
  </si>
  <si>
    <t>E2294</t>
  </si>
  <si>
    <t>Fine-scale modeling of riverine odonata distributions in the northeastern united states</t>
  </si>
  <si>
    <t>The distributions of riverine dragonflies and damselflies (Insecta: Odonata) were modeled at the scale of individual river segments across the northeastern United States, a 784,982 km2 region spanning from Ohio, West Virginia, and Virginia northeast to Maine. The species distribution modeling approach was reviewed with respect to Odonata, and several modeling techniques were compared. Species locality data assigned only to U.S. county is prevalent in invertebrate databases, and it was found that using these data for modeling tends to overpredict the geographic distributions of species. Several techniques to compensate for geographic sampling bias, which is also a characteristic of these largely opportunisticly collected databases, were compared, though the optimum method (thinning data, biased background sampling, or no treatment) depended on the dataset. Watersheds and riparian zones are ecologically relevant for riverine organisms, and models with catchment- and local-scale predictors outperformed models based only on climate. This fine-scale modeling approach is appropriate for the conservation of freshwater diversity, because individual river segments containing suitable species habitat can be identified and prioritized. Climate change is expected to reduce the available habitat for riverine Odonata within the northeastern U.S., though some rivers may serve as climatic refugia, and conservation of these rivers and their watersheds is essential.</t>
  </si>
  <si>
    <t>This paper deals with the dispersal capacity of a species and makes predictions based on it. Since E_saito_1 was cited and used for climate change-related movement, it will be treated as a duplicate of E_saito_1.</t>
  </si>
  <si>
    <t>SD Collins</t>
  </si>
  <si>
    <t>https://ttu-ir.tdl.org/items/3f179504-448a-4f98-9778-30142c66e89c</t>
  </si>
  <si>
    <t>E2306</t>
  </si>
  <si>
    <t>The impact of ocean warming on selected commercial fisheries in new zealand</t>
  </si>
  <si>
    <t>AbstractWarming oceans affect the growth, reproduction and location of fish species. Using a bioeconomic framework, we estimate the relationship between sea surface temperature (SST) and the catch of de facto open‐access commercial fisheries of flatfish, trevally and jack mackerel in New Zealand. Assuming either a logarithmic or quadratic relationship between the SST and the carrying capacity of the fish stock, we consider three fishing methods (bottom trawl, set net and midwater trawl) and two measures of effort (count and duration). We show that ocean warming results in an increase in catch for all species if we assume a logarithmic relationship, with the highest marginal product of SST () for jack mackerel caught using midwater trawl. The highest marginal revenue product (computed by the MPSST, current price and fished area) is found for flatfish caught by set net. However, when assuming a quadratic relationship, there is a threshold above which catch starts to decrease, with the maximum catch of species ranging between 10 and 12.2°C. These results also vary spatially, with higher values of MPSST observed in areas closer to the South Pole. Our findings are relevant for any review of fisheries management systems in response to ocean warming.</t>
  </si>
  <si>
    <t>The research theme is the change in fish catch amount due to climate change, not the estimation of migration distance or similar metrics.</t>
  </si>
  <si>
    <t>Australian Journal of Agricultural and Resource Economics</t>
  </si>
  <si>
    <t>HJ Mediodia, I Noy, V Kahui</t>
  </si>
  <si>
    <t>10.1111/1467-8489.12564</t>
  </si>
  <si>
    <t>E2334</t>
  </si>
  <si>
    <t>Enso impact on marine fisheries and ecosystems</t>
  </si>
  <si>
    <t>El Niño events were first perceived several centuries ago as a dramatic change in the marine resources along the Peruvian coast. It is now recognized as part of the world's largest natural climate fluctuation: the El Niño Southern Oscillation (ENSO). There is a rapidly growing body of scientific literature showing that ENSO has physical and ecological impacts throughout the Pacific Ocean and more broadly across the other oceanic basins through atmospheric teleconnections. This review details a range of these examples in all major ecosystems impacted by ENSO in the Pacific Ocean. Teleconnections with other basins are also discussed, as are the diversity of changes associated with ENSO phases and their consequences on fisheries sustained by these ecosystems. Information is provided on the emerging complexity of the connection between ENSO and the ocean ecosystems, and particularly the diversity of El Niño types, characterized by eastern and central spatial patterns and differences in intensity. As these mechanisms become better understood, useful predictive capacity for ecosystem and fisheries management will result. However, growing evidences suggest that climate change may have already started interacting with ENSO dynamics and effects, complicating mechanistic understanding.</t>
  </si>
  <si>
    <t>Access not possible (no institutional authority).</t>
  </si>
  <si>
    <t>In El Niño Southern Oscillation in a Changing Climate</t>
  </si>
  <si>
    <t>Lehodey, P., Bertrand, A., Hobday, A.J., Kiyofuji, H., McClatchie, S., Menkès, C.E., Pilling, G., Polovina, J. and Tommasi, D.</t>
  </si>
  <si>
    <t>10.1002/9781119548164.ch19</t>
  </si>
  <si>
    <t>E2339</t>
  </si>
  <si>
    <t>Epidemiology have been accepted for presentation and presented at the conference. They are presented by session. These abstracts have not undergone review …</t>
  </si>
  <si>
    <t>E2360</t>
  </si>
  <si>
    <t xml:space="preserve">Preliminary Assessment of the Sensitivity of West Coast Vancouver Island Marine Species to Climate Change </t>
  </si>
  <si>
    <t xml:space="preserve">Establishing priorities associated with maintaining healthy ecosystems and viable fisheries under climate
change is a challenging task facing resource managers with limited resources. This study adapted a
climate change risk framework developed and used in Australia and applied it to 43 west coast
Vancouver Island (WCVI) marine species to assess their sensitivity to climate change. Subsequently,
local experts completed the same framework for 6 of these same species, and a short survey was
completed as an additional comparison of 14 of the species. Species information assembled from
literature for each of 12 attributes was assigned to one of three risk categories. Average risk scores were
compiled for each species and compared among species groups, trophic levels and life history strategy
types. Based on the literature derived assessment, elasmobranchs were most sensitive to climate change,
while flatfishes were the least. The mid-trophic level and ‘periodic’ life history type were assigned the
lowest risk score of their categories. Expert responses were insufficient to evaluate the validity of all the
results. However, expert assessments differed from those found by the literature-based assessment in
most instances. In the case of Pacific herring, the risk score of the expert-based assessment was much
higher. In addition to expert review, a short survey conducted in conjunction with this study revealed
that the literature-based assessment did not capture important pieces of local ecological information (i.e.
connectivity, seasonality) that appear to be important in assessing species’ sensitivity to climate change.
Weaknesses with applying the Australian framework to WCVI species were identified; suggestions for
improvement included rescaling or redefining attributes that consistently scored low or high. In
conclusion, results from literature surveys are a useful starting point when assessing species’ sensitivity
to climate change. However, when used in isolation they may produce misleading rankings and need to
be augmented by expert judgement and specific local information to be confident in the results. </t>
  </si>
  <si>
    <t>This study is not data that quantifies distribution movement due to climate change itself, but rather a study that ranked vulnerability to climate change based on quantitative characteristics such as "ease of movement" and "habitat range constraints." Therefore, it cannot be said to contain data suitable for the purpose of the review.</t>
  </si>
  <si>
    <t>Canadian manuscript report of fisheries and aquatic sciences 1488-5387 No. 3036</t>
  </si>
  <si>
    <t>KL Hunter, KM Gillespie, TM Brydges, JR Irvine</t>
  </si>
  <si>
    <t>https://publications.gc.ca/site/eng/466083/publication.html</t>
  </si>
  <si>
    <t>E2401</t>
  </si>
  <si>
    <t>Rhythms and clocks in marine organisms</t>
  </si>
  <si>
    <t xml:space="preserve">The regular movements of waves and tides are obvious representations of the oceans’ rhythmicity. But the rhythms of marine life span across ecological niches and timescales, including short (in the range of hours) and long (in the range of days and months) periods. These rhythms regulate the physiology and behavior of individuals, as well as their interactions with each other and with the environment. This review highlights examples of rhythmicity in marine animals and algae that represent important groups of marine life across different habitats. The examples cover ecologically highly relevant species and a growing number of laboratory model systems that are used to disentangle key mechanistic principles. The review introduces fundamental concepts of chronobiology, such as the distinction between rhythmic and endogenous oscillator–driven processes. It also addresses the relevance of studying diverse rhythms and oscillators, as well as their interconnection, for making better predictions of how species will respond to environmental perturbations, including climate change. As the review aims to address scientists from the diverse fields of marine biology, ecology, and molecular chronobiology, all of which have their own scientific terms, we provide definitions of key terms throughout the article.
</t>
  </si>
  <si>
    <t>This literature is a review summarizing basic data on things like circadian rhythms and phenology, and does not mention anything related to climate change.</t>
  </si>
  <si>
    <t>Annual review of …</t>
  </si>
  <si>
    <t>NS Häfker, G Andreatta, A Manzotti…</t>
  </si>
  <si>
    <t>10.1146/annurev-marine-030422-113038</t>
  </si>
  <si>
    <t>E2433</t>
  </si>
  <si>
    <t>An ocean yet to be discovered: increasing systematic knowledge of indo-pacific okenia menke, 1830 (nudibranchia: goniodorididae)</t>
  </si>
  <si>
    <t>Numerous faunistic and ecological studies have been conducted throughout the Indo-Pacific Ocean to assess its biodiversity. Despite the abundance of research, studies on the species that inhabit the Indo-Pacific are still necessary due to its extent and high species richness. The major species richness of the genus Okenia Menke, 1830 (Nudibranchia, Goniodorididae) is found in the Indo-Pacific Ocean, including 38 of 60 valid species. Nevertheless, this number does not represent the real biodiversity, since at least 20 more species are already reported in field-guides as undescribed species belonging to this genus. The systematics of the genus Okenia are still unclear since it has been the subject of only a few and incomplete studies. In the present paper, we describe five new Okenia species from the coastlines of Japan, Mozambique and Australia: Okenia aurorapapillata sp. nov., Okenia elisae sp. nov., Okenia nakanoae sp. nov., Okenia siderata sp. nov. and Okenia tenuifibrata sp. nov. Moreover, anatomical details not previously described of Okenia atkinsonorum, Okenia barnardi, Okenia cf. echinata, Okenia hallucigenia, Okenia hiroi, Okenia japonica, Okenia pellucida, Okenia pilosa and Okenia rhinorma are provided. New partial sequences of standard markers (COI, 16S rRNA and H3) were obtained and a phylogenetic analysis that included all species with available data was performed.</t>
  </si>
  <si>
    <t>Access not possible (no institutional authority). This paper is a taxonomic study primarily aimed at the description of five new species of the genus Okenia (thorn sea slugs) in the Indo-Pacific and the morphological and molecular phylogenetic re-examination of existing species; discussions of climate change, etc., are only mentioned in advanced discussions that utilize this data.</t>
  </si>
  <si>
    <t>Invertebrate …</t>
  </si>
  <si>
    <t>S Paz-Sedano, NG Wilson, L Carmona…</t>
  </si>
  <si>
    <t>10.1071/IS20088</t>
  </si>
  <si>
    <t>J1</t>
  </si>
  <si>
    <t>J0001</t>
  </si>
  <si>
    <r>
      <rPr>
        <sz val="11"/>
        <color theme="1"/>
        <rFont val="ＭＳ Ｐゴシック"/>
        <family val="2"/>
        <charset val="128"/>
      </rPr>
      <t>八ヶ岳高山帯のシャクナゲ亜属</t>
    </r>
    <r>
      <rPr>
        <sz val="11"/>
        <color theme="1"/>
        <rFont val="Calibri"/>
        <family val="2"/>
      </rPr>
      <t>2</t>
    </r>
    <r>
      <rPr>
        <sz val="11"/>
        <color theme="1"/>
        <rFont val="ＭＳ Ｐゴシック"/>
        <family val="2"/>
        <charset val="128"/>
      </rPr>
      <t>種に見られる競争関係と分布変動</t>
    </r>
  </si>
  <si>
    <r>
      <rPr>
        <sz val="11"/>
        <color theme="1"/>
        <rFont val="ＭＳ Ｐゴシック"/>
        <family val="2"/>
        <charset val="128"/>
      </rPr>
      <t>ツツジ科シャクナゲ亜属のキバナシャクナゲとハクサンシャクナゲは最終氷期以降、標高に沿って帯状分布を形成してきたとされている。しかし近年、ハクサンシャクナゲの分布域が上昇し、キバナシャクナゲの分布域が狭まっているという現象が観察される。本研究では八ヶ岳において両種間の光獲得競争を定量的に明らかにし、今後の両種の動態について考察する。</t>
    </r>
    <r>
      <rPr>
        <sz val="11"/>
        <color theme="1"/>
        <rFont val="Calibri"/>
        <family val="2"/>
      </rPr>
      <t xml:space="preserve">&lt;br&gt; </t>
    </r>
    <r>
      <rPr>
        <sz val="11"/>
        <color theme="1"/>
        <rFont val="ＭＳ Ｐゴシック"/>
        <family val="2"/>
        <charset val="128"/>
      </rPr>
      <t>八ヶ岳連峰硫黄岳の北西斜面（標高</t>
    </r>
    <r>
      <rPr>
        <sz val="11"/>
        <color theme="1"/>
        <rFont val="Calibri"/>
        <family val="2"/>
      </rPr>
      <t>2680m</t>
    </r>
    <r>
      <rPr>
        <sz val="11"/>
        <color theme="1"/>
        <rFont val="ＭＳ Ｐゴシック"/>
        <family val="2"/>
        <charset val="128"/>
      </rPr>
      <t>）では、両種は斜面中部の幅</t>
    </r>
    <r>
      <rPr>
        <sz val="11"/>
        <color theme="1"/>
        <rFont val="Calibri"/>
        <family val="2"/>
      </rPr>
      <t>0.5</t>
    </r>
    <r>
      <rPr>
        <sz val="11"/>
        <color theme="1"/>
        <rFont val="ＭＳ Ｐゴシック"/>
        <family val="2"/>
        <charset val="128"/>
      </rPr>
      <t>ｍの範囲でわずかに混生していた。生産構造図を比較した結果、ハクサンシャクナゲの葉群は、より上層に位置し、シュート、葉ともに、より水平に展開することで光を効率よく吸収できることがわかった。また、ハクサンシャクナゲは</t>
    </r>
    <r>
      <rPr>
        <sz val="11"/>
        <color theme="1"/>
        <rFont val="Calibri"/>
        <family val="2"/>
      </rPr>
      <t>C/F</t>
    </r>
    <r>
      <rPr>
        <sz val="11"/>
        <color theme="1"/>
        <rFont val="ＭＳ Ｐゴシック"/>
        <family val="2"/>
        <charset val="128"/>
      </rPr>
      <t>比（非光合成器官／光合成器官）が純群落で</t>
    </r>
    <r>
      <rPr>
        <sz val="11"/>
        <color theme="1"/>
        <rFont val="Calibri"/>
        <family val="2"/>
      </rPr>
      <t>6.52</t>
    </r>
    <r>
      <rPr>
        <sz val="11"/>
        <color theme="1"/>
        <rFont val="ＭＳ Ｐゴシック"/>
        <family val="2"/>
        <charset val="128"/>
      </rPr>
      <t>と高く、混生地においても</t>
    </r>
    <r>
      <rPr>
        <sz val="11"/>
        <color theme="1"/>
        <rFont val="Calibri"/>
        <family val="2"/>
      </rPr>
      <t>5.99</t>
    </r>
    <r>
      <rPr>
        <sz val="11"/>
        <color theme="1"/>
        <rFont val="ＭＳ Ｐゴシック"/>
        <family val="2"/>
        <charset val="128"/>
      </rPr>
      <t>とほぼ同じであったのに対し、キバナシャクナゲは純群落で</t>
    </r>
    <r>
      <rPr>
        <sz val="11"/>
        <color theme="1"/>
        <rFont val="Calibri"/>
        <family val="2"/>
      </rPr>
      <t>2.50</t>
    </r>
    <r>
      <rPr>
        <sz val="11"/>
        <color theme="1"/>
        <rFont val="ＭＳ Ｐゴシック"/>
        <family val="2"/>
        <charset val="128"/>
      </rPr>
      <t>と低く、混生地では</t>
    </r>
    <r>
      <rPr>
        <sz val="11"/>
        <color theme="1"/>
        <rFont val="Calibri"/>
        <family val="2"/>
      </rPr>
      <t>0.77</t>
    </r>
    <r>
      <rPr>
        <sz val="11"/>
        <color theme="1"/>
        <rFont val="ＭＳ Ｐゴシック"/>
        <family val="2"/>
        <charset val="128"/>
      </rPr>
      <t>に低下した。このことから混生地のキバナシャクナゲは、光を十分に獲得できないために非同化器官への投資が減少し、純群落と同じような群落構造を保てないと考えられる。また、混生地における</t>
    </r>
    <r>
      <rPr>
        <sz val="11"/>
        <color theme="1"/>
        <rFont val="Calibri"/>
        <family val="2"/>
      </rPr>
      <t>10</t>
    </r>
    <r>
      <rPr>
        <sz val="11"/>
        <color theme="1"/>
        <rFont val="ＭＳ Ｐゴシック"/>
        <family val="2"/>
        <charset val="128"/>
      </rPr>
      <t>年間の年輪幅についてみると、キバナシャクナゲは純群落の約</t>
    </r>
    <r>
      <rPr>
        <sz val="11"/>
        <color theme="1"/>
        <rFont val="Calibri"/>
        <family val="2"/>
      </rPr>
      <t>1/2</t>
    </r>
    <r>
      <rPr>
        <sz val="11"/>
        <color theme="1"/>
        <rFont val="ＭＳ Ｐゴシック"/>
        <family val="2"/>
        <charset val="128"/>
      </rPr>
      <t>程度で、葉数も明らかに少ないが、ハクサンシャクナゲは純群落とほぼ同じ程度を保っていた。このような結果からもハクサンシャクナゲが物質生産において優勢であると言える。</t>
    </r>
    <r>
      <rPr>
        <sz val="11"/>
        <color theme="1"/>
        <rFont val="Calibri"/>
        <family val="2"/>
      </rPr>
      <t xml:space="preserve">&lt;br&gt; </t>
    </r>
    <r>
      <rPr>
        <sz val="11"/>
        <color theme="1"/>
        <rFont val="ＭＳ Ｐゴシック"/>
        <family val="2"/>
        <charset val="128"/>
      </rPr>
      <t>しかし、春期の調査で、ハクサンシャクナゲの方が群落上層の葉の褐変率が高かったことから、積雪に覆われない当年シュートがダメージを受けていると予想された。今後の分布変化は、平均気温の上昇に加えて、変動が大きくなると予想される積雪量や融雪時期と密接な関係があると考えられる。</t>
    </r>
  </si>
  <si>
    <t>The paper focused on alpine plants, but did not evaluate range shifts.</t>
  </si>
  <si>
    <r>
      <rPr>
        <sz val="11"/>
        <color theme="1"/>
        <rFont val="ＭＳ Ｐゴシック"/>
        <family val="2"/>
        <charset val="128"/>
      </rPr>
      <t>日本生態学会大会講演要旨集</t>
    </r>
  </si>
  <si>
    <r>
      <rPr>
        <sz val="11"/>
        <color theme="1"/>
        <rFont val="ＭＳ Ｐゴシック"/>
        <family val="2"/>
        <charset val="128"/>
      </rPr>
      <t>長沼</t>
    </r>
    <r>
      <rPr>
        <sz val="11"/>
        <color theme="1"/>
        <rFont val="Calibri"/>
        <family val="2"/>
      </rPr>
      <t xml:space="preserve"> </t>
    </r>
    <r>
      <rPr>
        <sz val="11"/>
        <color theme="1"/>
        <rFont val="ＭＳ Ｐゴシック"/>
        <family val="2"/>
        <charset val="128"/>
      </rPr>
      <t>慶拓</t>
    </r>
    <r>
      <rPr>
        <sz val="11"/>
        <color theme="1"/>
        <rFont val="Calibri"/>
        <family val="2"/>
      </rPr>
      <t xml:space="preserve">; </t>
    </r>
    <r>
      <rPr>
        <sz val="11"/>
        <color theme="1"/>
        <rFont val="ＭＳ Ｐゴシック"/>
        <family val="2"/>
        <charset val="128"/>
      </rPr>
      <t>名取</t>
    </r>
    <r>
      <rPr>
        <sz val="11"/>
        <color theme="1"/>
        <rFont val="Calibri"/>
        <family val="2"/>
      </rPr>
      <t xml:space="preserve"> </t>
    </r>
    <r>
      <rPr>
        <sz val="11"/>
        <color theme="1"/>
        <rFont val="ＭＳ Ｐゴシック"/>
        <family val="2"/>
        <charset val="128"/>
      </rPr>
      <t>俊樹</t>
    </r>
    <r>
      <rPr>
        <sz val="11"/>
        <color theme="1"/>
        <rFont val="Calibri"/>
        <family val="2"/>
      </rPr>
      <t xml:space="preserve">; </t>
    </r>
    <r>
      <rPr>
        <sz val="11"/>
        <color theme="1"/>
        <rFont val="ＭＳ Ｐゴシック"/>
        <family val="2"/>
        <charset val="128"/>
      </rPr>
      <t>増沢</t>
    </r>
    <r>
      <rPr>
        <sz val="11"/>
        <color theme="1"/>
        <rFont val="Calibri"/>
        <family val="2"/>
      </rPr>
      <t xml:space="preserve"> </t>
    </r>
    <r>
      <rPr>
        <sz val="11"/>
        <color theme="1"/>
        <rFont val="ＭＳ Ｐゴシック"/>
        <family val="2"/>
        <charset val="128"/>
      </rPr>
      <t>武弘</t>
    </r>
  </si>
  <si>
    <t>10.14848/esj.esj52.0.225.0</t>
  </si>
  <si>
    <t>J2</t>
  </si>
  <si>
    <t>J0002</t>
  </si>
  <si>
    <r>
      <rPr>
        <sz val="11"/>
        <color theme="1"/>
        <rFont val="ＭＳ Ｐゴシック"/>
        <family val="2"/>
        <charset val="128"/>
      </rPr>
      <t>ケニア山とキリマンジャロにおける</t>
    </r>
    <r>
      <rPr>
        <sz val="11"/>
        <color theme="1"/>
        <rFont val="Calibri"/>
        <family val="2"/>
      </rPr>
      <t>30</t>
    </r>
    <r>
      <rPr>
        <sz val="11"/>
        <color theme="1"/>
        <rFont val="ＭＳ Ｐゴシック"/>
        <family val="2"/>
        <charset val="128"/>
      </rPr>
      <t>年間の氷河と生態系の変化</t>
    </r>
  </si>
  <si>
    <r>
      <rPr>
        <sz val="11"/>
        <color theme="1"/>
        <rFont val="Calibri"/>
        <family val="2"/>
      </rPr>
      <t>1</t>
    </r>
    <r>
      <rPr>
        <sz val="11"/>
        <color theme="1"/>
        <rFont val="ＭＳ Ｐゴシック"/>
        <family val="2"/>
        <charset val="128"/>
      </rPr>
      <t>．ケニア山の氷河縮小　ケニア山（</t>
    </r>
    <r>
      <rPr>
        <sz val="11"/>
        <color theme="1"/>
        <rFont val="Calibri"/>
        <family val="2"/>
      </rPr>
      <t>5,199m</t>
    </r>
    <r>
      <rPr>
        <sz val="11"/>
        <color theme="1"/>
        <rFont val="ＭＳ Ｐゴシック"/>
        <family val="2"/>
        <charset val="128"/>
      </rPr>
      <t>）のティンダル氷河の後退速度は、</t>
    </r>
    <r>
      <rPr>
        <sz val="11"/>
        <color theme="1"/>
        <rFont val="Calibri"/>
        <family val="2"/>
      </rPr>
      <t>1958-1996</t>
    </r>
    <r>
      <rPr>
        <sz val="11"/>
        <color theme="1"/>
        <rFont val="ＭＳ Ｐゴシック"/>
        <family val="2"/>
        <charset val="128"/>
      </rPr>
      <t>年には約</t>
    </r>
    <r>
      <rPr>
        <sz val="11"/>
        <color theme="1"/>
        <rFont val="Calibri"/>
        <family val="2"/>
      </rPr>
      <t>3m/</t>
    </r>
    <r>
      <rPr>
        <sz val="11"/>
        <color theme="1"/>
        <rFont val="ＭＳ Ｐゴシック"/>
        <family val="2"/>
        <charset val="128"/>
      </rPr>
      <t>年であったが、</t>
    </r>
    <r>
      <rPr>
        <sz val="11"/>
        <color theme="1"/>
        <rFont val="Calibri"/>
        <family val="2"/>
      </rPr>
      <t>1997-2002</t>
    </r>
    <r>
      <rPr>
        <sz val="11"/>
        <color theme="1"/>
        <rFont val="ＭＳ Ｐゴシック"/>
        <family val="2"/>
        <charset val="128"/>
      </rPr>
      <t>年は約</t>
    </r>
    <r>
      <rPr>
        <sz val="11"/>
        <color theme="1"/>
        <rFont val="Calibri"/>
        <family val="2"/>
      </rPr>
      <t>10m/</t>
    </r>
    <r>
      <rPr>
        <sz val="11"/>
        <color theme="1"/>
        <rFont val="ＭＳ Ｐゴシック"/>
        <family val="2"/>
        <charset val="128"/>
      </rPr>
      <t>年、</t>
    </r>
    <r>
      <rPr>
        <sz val="11"/>
        <color theme="1"/>
        <rFont val="Calibri"/>
        <family val="2"/>
      </rPr>
      <t>2002-2006</t>
    </r>
    <r>
      <rPr>
        <sz val="11"/>
        <color theme="1"/>
        <rFont val="ＭＳ Ｐゴシック"/>
        <family val="2"/>
        <charset val="128"/>
      </rPr>
      <t>年は約</t>
    </r>
    <r>
      <rPr>
        <sz val="11"/>
        <color theme="1"/>
        <rFont val="Calibri"/>
        <family val="2"/>
      </rPr>
      <t>15m/</t>
    </r>
    <r>
      <rPr>
        <sz val="11"/>
        <color theme="1"/>
        <rFont val="ＭＳ Ｐゴシック"/>
        <family val="2"/>
        <charset val="128"/>
      </rPr>
      <t>年、</t>
    </r>
    <r>
      <rPr>
        <sz val="11"/>
        <color theme="1"/>
        <rFont val="Calibri"/>
        <family val="2"/>
      </rPr>
      <t>2006-2011</t>
    </r>
    <r>
      <rPr>
        <sz val="11"/>
        <color theme="1"/>
        <rFont val="ＭＳ Ｐゴシック"/>
        <family val="2"/>
        <charset val="128"/>
      </rPr>
      <t>年は約</t>
    </r>
    <r>
      <rPr>
        <sz val="11"/>
        <color theme="1"/>
        <rFont val="Calibri"/>
        <family val="2"/>
      </rPr>
      <t>8m/</t>
    </r>
    <r>
      <rPr>
        <sz val="11"/>
        <color theme="1"/>
        <rFont val="ＭＳ Ｐゴシック"/>
        <family val="2"/>
        <charset val="128"/>
      </rPr>
      <t>年、</t>
    </r>
    <r>
      <rPr>
        <sz val="11"/>
        <color theme="1"/>
        <rFont val="Calibri"/>
        <family val="2"/>
      </rPr>
      <t>2011-2017</t>
    </r>
    <r>
      <rPr>
        <sz val="11"/>
        <color theme="1"/>
        <rFont val="ＭＳ Ｐゴシック"/>
        <family val="2"/>
        <charset val="128"/>
      </rPr>
      <t>年は約</t>
    </r>
    <r>
      <rPr>
        <sz val="11"/>
        <color theme="1"/>
        <rFont val="Calibri"/>
        <family val="2"/>
      </rPr>
      <t>9m/</t>
    </r>
    <r>
      <rPr>
        <sz val="11"/>
        <color theme="1"/>
        <rFont val="ＭＳ Ｐゴシック"/>
        <family val="2"/>
        <charset val="128"/>
      </rPr>
      <t>年、</t>
    </r>
    <r>
      <rPr>
        <sz val="11"/>
        <color theme="1"/>
        <rFont val="Calibri"/>
        <family val="2"/>
      </rPr>
      <t>2017-2022</t>
    </r>
    <r>
      <rPr>
        <sz val="11"/>
        <color theme="1"/>
        <rFont val="ＭＳ Ｐゴシック"/>
        <family val="2"/>
        <charset val="128"/>
      </rPr>
      <t>年は約</t>
    </r>
    <r>
      <rPr>
        <sz val="11"/>
        <color theme="1"/>
        <rFont val="Calibri"/>
        <family val="2"/>
      </rPr>
      <t>6m/</t>
    </r>
    <r>
      <rPr>
        <sz val="11"/>
        <color theme="1"/>
        <rFont val="ＭＳ Ｐゴシック"/>
        <family val="2"/>
        <charset val="128"/>
      </rPr>
      <t>年であった。このまま縮小していけば、</t>
    </r>
    <r>
      <rPr>
        <sz val="11"/>
        <color theme="1"/>
        <rFont val="Calibri"/>
        <family val="2"/>
      </rPr>
      <t>10</t>
    </r>
    <r>
      <rPr>
        <sz val="11"/>
        <color theme="1"/>
        <rFont val="ＭＳ Ｐゴシック"/>
        <family val="2"/>
        <charset val="128"/>
      </rPr>
      <t>年以内には氷河は消滅すると推測される。２</t>
    </r>
    <r>
      <rPr>
        <sz val="11"/>
        <color theme="1"/>
        <rFont val="Calibri"/>
        <family val="2"/>
      </rPr>
      <t xml:space="preserve">. </t>
    </r>
    <r>
      <rPr>
        <sz val="11"/>
        <color theme="1"/>
        <rFont val="ＭＳ Ｐゴシック"/>
        <family val="2"/>
        <charset val="128"/>
      </rPr>
      <t>ケニア山の生態系の変化　氷河の後退を追うように、先駆的植物種</t>
    </r>
    <r>
      <rPr>
        <sz val="11"/>
        <color theme="1"/>
        <rFont val="Calibri"/>
        <family val="2"/>
      </rPr>
      <t>4</t>
    </r>
    <r>
      <rPr>
        <sz val="11"/>
        <color theme="1"/>
        <rFont val="ＭＳ Ｐゴシック"/>
        <family val="2"/>
        <charset val="128"/>
      </rPr>
      <t>種は、それぞれの植物分布の最前線を斜面上方に拡大させている。とくに、氷河が溶けた場所に最初に生育できる第一の先駆種セネキオ・ケニオフィトウム</t>
    </r>
    <r>
      <rPr>
        <sz val="11"/>
        <color theme="1"/>
        <rFont val="Calibri"/>
        <family val="2"/>
      </rPr>
      <t>Senecio keniophytum</t>
    </r>
    <r>
      <rPr>
        <sz val="11"/>
        <color theme="1"/>
        <rFont val="ＭＳ Ｐゴシック"/>
        <family val="2"/>
        <charset val="128"/>
      </rPr>
      <t>は、氷河の後退速度と類似する速度で前進している。長年、第一の先駆的植物種はセネキオ・ケニオフィトウムであったが、</t>
    </r>
    <r>
      <rPr>
        <sz val="11"/>
        <color theme="1"/>
        <rFont val="Calibri"/>
        <family val="2"/>
      </rPr>
      <t>2016</t>
    </r>
    <r>
      <rPr>
        <sz val="11"/>
        <color theme="1"/>
        <rFont val="ＭＳ Ｐゴシック"/>
        <family val="2"/>
        <charset val="128"/>
      </rPr>
      <t>年と</t>
    </r>
    <r>
      <rPr>
        <sz val="11"/>
        <color theme="1"/>
        <rFont val="Calibri"/>
        <family val="2"/>
      </rPr>
      <t>2017</t>
    </r>
    <r>
      <rPr>
        <sz val="11"/>
        <color theme="1"/>
        <rFont val="ＭＳ Ｐゴシック"/>
        <family val="2"/>
        <charset val="128"/>
      </rPr>
      <t>年は氷河末端に一番近い場所に生育していたのは地衣類のチズゴゲだった。　コロナ禍で</t>
    </r>
    <r>
      <rPr>
        <sz val="11"/>
        <color theme="1"/>
        <rFont val="Calibri"/>
        <family val="2"/>
      </rPr>
      <t>3</t>
    </r>
    <r>
      <rPr>
        <sz val="11"/>
        <color theme="1"/>
        <rFont val="ＭＳ Ｐゴシック"/>
        <family val="2"/>
        <charset val="128"/>
      </rPr>
      <t>年ぶりに調査できた</t>
    </r>
    <r>
      <rPr>
        <sz val="11"/>
        <color theme="1"/>
        <rFont val="Calibri"/>
        <family val="2"/>
      </rPr>
      <t>2022</t>
    </r>
    <r>
      <rPr>
        <sz val="11"/>
        <color theme="1"/>
        <rFont val="ＭＳ Ｐゴシック"/>
        <family val="2"/>
        <charset val="128"/>
      </rPr>
      <t>年は、氷河末端から、先駆的植物種</t>
    </r>
    <r>
      <rPr>
        <sz val="11"/>
        <color theme="1"/>
        <rFont val="Calibri"/>
        <family val="2"/>
      </rPr>
      <t>7</t>
    </r>
    <r>
      <rPr>
        <sz val="11"/>
        <color theme="1"/>
        <rFont val="ＭＳ Ｐゴシック"/>
        <family val="2"/>
        <charset val="128"/>
      </rPr>
      <t>種の最前線の個体までの距離が、</t>
    </r>
    <r>
      <rPr>
        <sz val="11"/>
        <color theme="1"/>
        <rFont val="Calibri"/>
        <family val="2"/>
      </rPr>
      <t>2019</t>
    </r>
    <r>
      <rPr>
        <sz val="11"/>
        <color theme="1"/>
        <rFont val="ＭＳ Ｐゴシック"/>
        <family val="2"/>
        <charset val="128"/>
      </rPr>
      <t>年とほぼ同じであったことには驚かされた。</t>
    </r>
    <r>
      <rPr>
        <sz val="11"/>
        <color theme="1"/>
        <rFont val="Calibri"/>
        <family val="2"/>
      </rPr>
      <t>7</t>
    </r>
    <r>
      <rPr>
        <sz val="11"/>
        <color theme="1"/>
        <rFont val="ＭＳ Ｐゴシック"/>
        <family val="2"/>
        <charset val="128"/>
      </rPr>
      <t>種がほぼ同じ速度で前進していることになるが、このような前進過程は過去</t>
    </r>
    <r>
      <rPr>
        <sz val="11"/>
        <color theme="1"/>
        <rFont val="Calibri"/>
        <family val="2"/>
      </rPr>
      <t>30</t>
    </r>
    <r>
      <rPr>
        <sz val="11"/>
        <color theme="1"/>
        <rFont val="ＭＳ Ｐゴシック"/>
        <family val="2"/>
        <charset val="128"/>
      </rPr>
      <t>年間の調査で一度もなかった。　</t>
    </r>
    <r>
      <rPr>
        <sz val="11"/>
        <color theme="1"/>
        <rFont val="Calibri"/>
        <family val="2"/>
      </rPr>
      <t>1996</t>
    </r>
    <r>
      <rPr>
        <sz val="11"/>
        <color theme="1"/>
        <rFont val="ＭＳ Ｐゴシック"/>
        <family val="2"/>
        <charset val="128"/>
      </rPr>
      <t>年に氷河末端に接して設営した永久区画において、</t>
    </r>
    <r>
      <rPr>
        <sz val="11"/>
        <color theme="1"/>
        <rFont val="Calibri"/>
        <family val="2"/>
      </rPr>
      <t>2011</t>
    </r>
    <r>
      <rPr>
        <sz val="11"/>
        <color theme="1"/>
        <rFont val="ＭＳ Ｐゴシック"/>
        <family val="2"/>
        <charset val="128"/>
      </rPr>
      <t>年にはセネキオ・ケニオフィトウムの個体数と被度が著しく増加していた。氷河が消滅したばかりの氷河末端付近では、植物の個体数と被度が急速に増加したが、氷河が消滅してから</t>
    </r>
    <r>
      <rPr>
        <sz val="11"/>
        <color theme="1"/>
        <rFont val="Calibri"/>
        <family val="2"/>
      </rPr>
      <t>10</t>
    </r>
    <r>
      <rPr>
        <sz val="11"/>
        <color theme="1"/>
        <rFont val="ＭＳ Ｐゴシック"/>
        <family val="2"/>
        <charset val="128"/>
      </rPr>
      <t>年以上経つと、その増加傾向は鈍化した。　ヘリクリスム・シトロスピヌムは、これまで氷河末端付近では観察されていなかったが、</t>
    </r>
    <r>
      <rPr>
        <sz val="11"/>
        <color theme="1"/>
        <rFont val="Calibri"/>
        <family val="2"/>
      </rPr>
      <t>2009</t>
    </r>
    <r>
      <rPr>
        <sz val="11"/>
        <color theme="1"/>
        <rFont val="ＭＳ Ｐゴシック"/>
        <family val="2"/>
        <charset val="128"/>
      </rPr>
      <t>年に標高</t>
    </r>
    <r>
      <rPr>
        <sz val="11"/>
        <color theme="1"/>
        <rFont val="Calibri"/>
        <family val="2"/>
      </rPr>
      <t>4470m</t>
    </r>
    <r>
      <rPr>
        <sz val="11"/>
        <color theme="1"/>
        <rFont val="ＭＳ Ｐゴシック"/>
        <family val="2"/>
        <charset val="128"/>
      </rPr>
      <t>のラテラルモレーン上で初めて生育が確認された。この種の分布変化は、気温上昇と直接関係があると推測される。　大型の半木本性ロゼット植物であるセネキオ・ケニオデンドロンの</t>
    </r>
    <r>
      <rPr>
        <sz val="11"/>
        <color theme="1"/>
        <rFont val="Calibri"/>
        <family val="2"/>
      </rPr>
      <t>2</t>
    </r>
    <r>
      <rPr>
        <sz val="11"/>
        <color theme="1"/>
        <rFont val="ＭＳ Ｐゴシック"/>
        <family val="2"/>
        <charset val="128"/>
      </rPr>
      <t>個体からそれぞれ</t>
    </r>
    <r>
      <rPr>
        <sz val="11"/>
        <color theme="1"/>
        <rFont val="Calibri"/>
        <family val="2"/>
      </rPr>
      <t>3</t>
    </r>
    <r>
      <rPr>
        <sz val="11"/>
        <color theme="1"/>
        <rFont val="ＭＳ Ｐゴシック"/>
        <family val="2"/>
        <charset val="128"/>
      </rPr>
      <t>カ所の枯葉を採取し、それらの放射性炭素年代測定の結果、セネキオ・ケニオデンドロンの</t>
    </r>
    <r>
      <rPr>
        <sz val="11"/>
        <color theme="1"/>
        <rFont val="Calibri"/>
        <family val="2"/>
      </rPr>
      <t>2</t>
    </r>
    <r>
      <rPr>
        <sz val="11"/>
        <color theme="1"/>
        <rFont val="ＭＳ Ｐゴシック"/>
        <family val="2"/>
        <charset val="128"/>
      </rPr>
      <t>個体の成長速度は、それぞれ</t>
    </r>
    <r>
      <rPr>
        <sz val="11"/>
        <color theme="1"/>
        <rFont val="Calibri"/>
        <family val="2"/>
      </rPr>
      <t>3cm/</t>
    </r>
    <r>
      <rPr>
        <sz val="11"/>
        <color theme="1"/>
        <rFont val="ＭＳ Ｐゴシック"/>
        <family val="2"/>
        <charset val="128"/>
      </rPr>
      <t>年と</t>
    </r>
    <r>
      <rPr>
        <sz val="11"/>
        <color theme="1"/>
        <rFont val="Calibri"/>
        <family val="2"/>
      </rPr>
      <t>4.5cm/</t>
    </r>
    <r>
      <rPr>
        <sz val="11"/>
        <color theme="1"/>
        <rFont val="ＭＳ Ｐゴシック"/>
        <family val="2"/>
        <charset val="128"/>
      </rPr>
      <t>年であった。高さ</t>
    </r>
    <r>
      <rPr>
        <sz val="11"/>
        <color theme="1"/>
        <rFont val="Calibri"/>
        <family val="2"/>
      </rPr>
      <t>5m</t>
    </r>
    <r>
      <rPr>
        <sz val="11"/>
        <color theme="1"/>
        <rFont val="ＭＳ Ｐゴシック"/>
        <family val="2"/>
        <charset val="128"/>
      </rPr>
      <t>のセネキオ・ケニオデンドロンの樹齢は</t>
    </r>
    <r>
      <rPr>
        <sz val="11"/>
        <color theme="1"/>
        <rFont val="Calibri"/>
        <family val="2"/>
      </rPr>
      <t>100</t>
    </r>
    <r>
      <rPr>
        <sz val="11"/>
        <color theme="1"/>
        <rFont val="ＭＳ Ｐゴシック"/>
        <family val="2"/>
        <charset val="128"/>
      </rPr>
      <t>年以上と考えられる。３．キリマンジャロの氷河縮小　キリマンジャロ（</t>
    </r>
    <r>
      <rPr>
        <sz val="11"/>
        <color theme="1"/>
        <rFont val="Calibri"/>
        <family val="2"/>
      </rPr>
      <t>5,895m</t>
    </r>
    <r>
      <rPr>
        <sz val="11"/>
        <color theme="1"/>
        <rFont val="ＭＳ Ｐゴシック"/>
        <family val="2"/>
        <charset val="128"/>
      </rPr>
      <t>）の氷河は近年急速に後退している。キリマンジャロの氷河の後退は、氷が直接気化する昇華によっていて、気温上昇による融解の影響はあまり受けていないとされてきた</t>
    </r>
    <r>
      <rPr>
        <sz val="11"/>
        <color theme="1"/>
        <rFont val="Calibri"/>
        <family val="2"/>
      </rPr>
      <t xml:space="preserve"> (Kaser and et al., 2004) </t>
    </r>
    <r>
      <rPr>
        <sz val="11"/>
        <color theme="1"/>
        <rFont val="ＭＳ Ｐゴシック"/>
        <family val="2"/>
        <charset val="128"/>
      </rPr>
      <t>。実際に、</t>
    </r>
    <r>
      <rPr>
        <sz val="11"/>
        <color theme="1"/>
        <rFont val="Calibri"/>
        <family val="2"/>
      </rPr>
      <t>2000</t>
    </r>
    <r>
      <rPr>
        <sz val="11"/>
        <color theme="1"/>
        <rFont val="ＭＳ Ｐゴシック"/>
        <family val="2"/>
        <charset val="128"/>
      </rPr>
      <t>年頃まではキリマンジャロではそのような氷河縮小の形態である階段状の氷河や氷壁が見られたが、近年は、大量の氷柱が見られるなど、昇華による氷河縮小より、融解による氷河縮小のほうが進行していることが推察される。</t>
    </r>
  </si>
  <si>
    <t>The study was conducted in Kenya.</t>
  </si>
  <si>
    <r>
      <rPr>
        <sz val="11"/>
        <color theme="1"/>
        <rFont val="ＭＳ Ｐゴシック"/>
        <family val="2"/>
        <charset val="128"/>
      </rPr>
      <t>日本地理学会発表要旨集</t>
    </r>
  </si>
  <si>
    <r>
      <rPr>
        <sz val="11"/>
        <color theme="1"/>
        <rFont val="ＭＳ Ｐゴシック"/>
        <family val="2"/>
        <charset val="128"/>
      </rPr>
      <t>水野</t>
    </r>
    <r>
      <rPr>
        <sz val="11"/>
        <color theme="1"/>
        <rFont val="Calibri"/>
        <family val="2"/>
      </rPr>
      <t xml:space="preserve"> </t>
    </r>
    <r>
      <rPr>
        <sz val="11"/>
        <color theme="1"/>
        <rFont val="ＭＳ Ｐゴシック"/>
        <family val="2"/>
        <charset val="128"/>
      </rPr>
      <t>一晴</t>
    </r>
  </si>
  <si>
    <t>10.14866/ajg.2024s.0_49</t>
  </si>
  <si>
    <t>J9</t>
  </si>
  <si>
    <t>J0009</t>
  </si>
  <si>
    <r>
      <rPr>
        <sz val="11"/>
        <color theme="1"/>
        <rFont val="ＭＳ Ｐゴシック"/>
        <family val="2"/>
        <charset val="128"/>
      </rPr>
      <t>国立公園における造礁サンゴ・大型海藻・海草の管理と利用：気候変動への適応策検討に向けた課題の抽出</t>
    </r>
  </si>
  <si>
    <r>
      <rPr>
        <sz val="11"/>
        <color theme="1"/>
        <rFont val="ＭＳ Ｐゴシック"/>
        <family val="2"/>
        <charset val="128"/>
      </rPr>
      <t>生物多様性は人間生活にとって重要な役割を果たすが、その管理の必要性についても広く認識されている。日本各地に存在する国立公園では、気温や水温といった環境の違いを反映し生物相が大きく異なるとともに、観光資源として活用される生物群集や保全・管理の対象種にも違いがあると考えられる。本研究では、水中景観を構成する造礁サンゴや大型海藻、海草に着目し、国立公園における資源としての認識を整理するとともに、公園内でどのような動植物の採捕規制、保全活動、モニタリングが実施されているかを明らかにした上で、気候変動への脆弱性に対して講ずるべき適応策について議論することを目的とした。各国立公園の海域公園地区における採捕規制種の内訳をみると、大型海藻や海草と比較して造礁サンゴの指定数が圧倒的に多く、特に低緯度に位置する国立公園ほどその傾向が顕著であった。また、環境省の事業により食害生物駆除といった保全活動が公園内で実施されていることが多かった。一方、大型海藻や海草が採捕規制種として記載されている国立公園は複数あるものの、それらを対象とした保全活動やモニタリングの規模は小さく、サンゴとは対照的であった。これらの観点から各国立公園の特徴をまとめ、今後の課題を示した。サンゴは水温上昇に対して非常に脆弱であると同時に、分布域を北方に拡大しつつあることが特徴であるが、今後規制種の見直しや保全活動の強化が多くの公園で必要になると考えられる。また、現在のサンゴの分布や利用・保全管理の間にギャップが存在する公園もあり、そのギャップを解消するような事業の実施も重要である。一方、大型海藻や海草に関しては、その価値を適切に把握し利用を促進するとともに、継続的にモニタリングや保全活動を実施できるような体制を構築することが課題である。</t>
    </r>
  </si>
  <si>
    <r>
      <rPr>
        <sz val="11"/>
        <color theme="1"/>
        <rFont val="ＭＳ Ｐゴシック"/>
        <family val="2"/>
        <charset val="128"/>
      </rPr>
      <t>保全生態学研究</t>
    </r>
  </si>
  <si>
    <r>
      <rPr>
        <sz val="11"/>
        <color theme="1"/>
        <rFont val="ＭＳ Ｐゴシック"/>
        <family val="2"/>
        <charset val="128"/>
      </rPr>
      <t>阿部</t>
    </r>
    <r>
      <rPr>
        <sz val="11"/>
        <color theme="1"/>
        <rFont val="Calibri"/>
        <family val="2"/>
      </rPr>
      <t xml:space="preserve"> </t>
    </r>
    <r>
      <rPr>
        <sz val="11"/>
        <color theme="1"/>
        <rFont val="ＭＳ Ｐゴシック"/>
        <family val="2"/>
        <charset val="128"/>
      </rPr>
      <t>博哉</t>
    </r>
    <r>
      <rPr>
        <sz val="11"/>
        <color theme="1"/>
        <rFont val="Calibri"/>
        <family val="2"/>
      </rPr>
      <t xml:space="preserve">; </t>
    </r>
    <r>
      <rPr>
        <sz val="11"/>
        <color theme="1"/>
        <rFont val="ＭＳ Ｐゴシック"/>
        <family val="2"/>
        <charset val="128"/>
      </rPr>
      <t>三ツ井</t>
    </r>
    <r>
      <rPr>
        <sz val="11"/>
        <color theme="1"/>
        <rFont val="Calibri"/>
        <family val="2"/>
      </rPr>
      <t xml:space="preserve"> </t>
    </r>
    <r>
      <rPr>
        <sz val="11"/>
        <color theme="1"/>
        <rFont val="ＭＳ Ｐゴシック"/>
        <family val="2"/>
        <charset val="128"/>
      </rPr>
      <t>聡美</t>
    </r>
    <r>
      <rPr>
        <sz val="11"/>
        <color theme="1"/>
        <rFont val="Calibri"/>
        <family val="2"/>
      </rPr>
      <t xml:space="preserve">; </t>
    </r>
    <r>
      <rPr>
        <sz val="11"/>
        <color theme="1"/>
        <rFont val="ＭＳ Ｐゴシック"/>
        <family val="2"/>
        <charset val="128"/>
      </rPr>
      <t>山野</t>
    </r>
    <r>
      <rPr>
        <sz val="11"/>
        <color theme="1"/>
        <rFont val="Calibri"/>
        <family val="2"/>
      </rPr>
      <t xml:space="preserve"> </t>
    </r>
    <r>
      <rPr>
        <sz val="11"/>
        <color theme="1"/>
        <rFont val="ＭＳ Ｐゴシック"/>
        <family val="2"/>
        <charset val="128"/>
      </rPr>
      <t>博哉</t>
    </r>
  </si>
  <si>
    <t>10.18960/hozen.2120</t>
  </si>
  <si>
    <t>J12</t>
  </si>
  <si>
    <t>J0012</t>
  </si>
  <si>
    <r>
      <rPr>
        <sz val="11"/>
        <color theme="1"/>
        <rFont val="ＭＳ Ｐゴシック"/>
        <family val="2"/>
        <charset val="128"/>
      </rPr>
      <t>日本海の好冷性介形虫相の変遷と海洋環境</t>
    </r>
    <r>
      <rPr>
        <sz val="11"/>
        <color theme="1"/>
        <rFont val="Calibri"/>
        <family val="2"/>
      </rPr>
      <t>(&lt;</t>
    </r>
    <r>
      <rPr>
        <sz val="11"/>
        <color theme="1"/>
        <rFont val="ＭＳ Ｐゴシック"/>
        <family val="2"/>
        <charset val="128"/>
      </rPr>
      <t>特集</t>
    </r>
    <r>
      <rPr>
        <sz val="11"/>
        <color theme="1"/>
        <rFont val="Calibri"/>
        <family val="2"/>
      </rPr>
      <t>&gt;</t>
    </r>
    <r>
      <rPr>
        <sz val="11"/>
        <color theme="1"/>
        <rFont val="ＭＳ Ｐゴシック"/>
        <family val="2"/>
        <charset val="128"/>
      </rPr>
      <t>日本海の生物相の変遷と環境変動</t>
    </r>
    <r>
      <rPr>
        <sz val="11"/>
        <color theme="1"/>
        <rFont val="Calibri"/>
        <family val="2"/>
      </rPr>
      <t>-</t>
    </r>
    <r>
      <rPr>
        <sz val="11"/>
        <color theme="1"/>
        <rFont val="ＭＳ Ｐゴシック"/>
        <family val="2"/>
        <charset val="128"/>
      </rPr>
      <t>過去</t>
    </r>
    <r>
      <rPr>
        <sz val="11"/>
        <color theme="1"/>
        <rFont val="Calibri"/>
        <family val="2"/>
      </rPr>
      <t>,</t>
    </r>
    <r>
      <rPr>
        <sz val="11"/>
        <color theme="1"/>
        <rFont val="ＭＳ Ｐゴシック"/>
        <family val="2"/>
        <charset val="128"/>
      </rPr>
      <t>現在そして未来へ向けて</t>
    </r>
    <r>
      <rPr>
        <sz val="11"/>
        <color theme="1"/>
        <rFont val="Calibri"/>
        <family val="2"/>
      </rPr>
      <t>)</t>
    </r>
  </si>
  <si>
    <r>
      <rPr>
        <sz val="11"/>
        <color theme="1"/>
        <rFont val="Calibri"/>
        <family val="2"/>
      </rPr>
      <t>This paper overviews the faunal changes of cryophilic ostracods (Crustacea) in the Japan Sea since the early Pleistocene, in relation to oceanographic environments. Summaries of water temperature-salinity ranges for living relict-species of the families Hemicytheridae, Cytheruridae and Eucytheridae in and around this sea provided significant information on their ecology and survival through Pleistocene environmental fluctuations. Using summer temperature-salinity habitat requirements, 14 representative species could be divided into three groups. The winter temperature-salinity of areas inhabited by these three species-groups falls into a single range. The ability of all these species to tolerate a low winter temperature around 5</t>
    </r>
    <r>
      <rPr>
        <sz val="11"/>
        <color theme="1"/>
        <rFont val="ＭＳ Ｐゴシック"/>
        <family val="2"/>
        <charset val="128"/>
      </rPr>
      <t>℃</t>
    </r>
    <r>
      <rPr>
        <sz val="11"/>
        <color theme="1"/>
        <rFont val="Calibri"/>
        <family val="2"/>
      </rPr>
      <t xml:space="preserve"> (or less than 5</t>
    </r>
    <r>
      <rPr>
        <sz val="11"/>
        <color theme="1"/>
        <rFont val="ＭＳ Ｐゴシック"/>
        <family val="2"/>
        <charset val="128"/>
      </rPr>
      <t>℃</t>
    </r>
    <r>
      <rPr>
        <sz val="11"/>
        <color theme="1"/>
        <rFont val="Calibri"/>
        <family val="2"/>
      </rPr>
      <t>) is considered critical for their survival. Their wide temperature-salinity tolerances between summer and winter are considered to be the most advantageous factor for survival through Pleistocene environmental fluctuations in the Japan Sea, caused by glacio-eustatic sea-level changes. Palaeo-habitats and the Pleistocene extinction-history of cryophilic species in this sea are recorded in coastal strata. The presence of 16 now-extinct species from the Omma Formation (1.5 Ma), central Japan, indicates that such species predominated in a shallow, open sea environment. Tolerance ranges of salinity for these now-extinct species are inferred to have been narrower than those of most extant cryophilic species that live in open water as well as in brackish inner-bays. The salinity decrease in shallow-areas, as the result of glacio-eustatic changes and the closure of shallow straits around this sea owing to the low sea-level, might have caused their extinctions during glacial periods with increased sea-level amplitude since 1 Ma.</t>
    </r>
  </si>
  <si>
    <t>The study evaluated faunal changes at geological time scales.</t>
  </si>
  <si>
    <r>
      <rPr>
        <sz val="11"/>
        <color theme="1"/>
        <rFont val="ＭＳ Ｐゴシック"/>
        <family val="2"/>
        <charset val="128"/>
      </rPr>
      <t>化石</t>
    </r>
  </si>
  <si>
    <r>
      <rPr>
        <sz val="11"/>
        <color theme="1"/>
        <rFont val="ＭＳ Ｐゴシック"/>
        <family val="2"/>
        <charset val="128"/>
      </rPr>
      <t>小沢</t>
    </r>
    <r>
      <rPr>
        <sz val="11"/>
        <color theme="1"/>
        <rFont val="Calibri"/>
        <family val="2"/>
      </rPr>
      <t xml:space="preserve"> </t>
    </r>
    <r>
      <rPr>
        <sz val="11"/>
        <color theme="1"/>
        <rFont val="ＭＳ Ｐゴシック"/>
        <family val="2"/>
        <charset val="128"/>
      </rPr>
      <t>広和</t>
    </r>
  </si>
  <si>
    <t>10.14825/kaseki.82.0_21</t>
  </si>
  <si>
    <t>J13</t>
  </si>
  <si>
    <t>J0013</t>
  </si>
  <si>
    <r>
      <rPr>
        <sz val="11"/>
        <color theme="1"/>
        <rFont val="Calibri"/>
        <family val="2"/>
      </rPr>
      <t>1980</t>
    </r>
    <r>
      <rPr>
        <sz val="11"/>
        <color theme="1"/>
        <rFont val="ＭＳ Ｐゴシック"/>
        <family val="2"/>
        <charset val="128"/>
      </rPr>
      <t>年代後半の全国的な冬季昇温に伴う降水量分布の変化と気圧配置型の影響</t>
    </r>
  </si>
  <si>
    <t>Changes in precipitation distribution associated with a surface temperature rise in the late 1980s, which accompanied a climatic regime shift, are investigated using Automated Meteorological Data Acquisition System (AMeDAS) data of the Japan Meteorological Agency, and their relations with the variability of surface pressure patterns are revealed. After the temperature rise, the frequency of winter monsoon pressure patterns did not decrease. According to the classification of pressure patterns, long-term variations of surface pressure pattern frequencies showed negative relations between the winter monsoon and high-pressure patterns before 1992, which subsequently changed to the negative relations between the winter monsoon and traveling low-pressure systems. After the temperature rise, in years when low-pressure patterns prevailed, precipitation increases were observed in western Japan due to low-pressure systems traveling over the Pacific coast, and in wider areas from central Japan to Kyusyu areas due to low-pressure systems traveling over the Sea of Japan. Recently, the frequency of stationary front patterns has been increasing with precipitation increasing in the Setouchi area of western Japan. In years with a warm winter, precipitation increased in wider areas of the Pacific coast to inland areas of central Japan. In cold winters, low-pressure systems traveling over the Pacific coast decreased precipitation in central to western Japan. However, after a temperature rise, low-pressure systems traveling over the Sea of Japan decreased precipitation at the coast of the sea of Japan from central Japan to Hokkaido.</t>
  </si>
  <si>
    <t>The study is about meteorology.</t>
  </si>
  <si>
    <r>
      <rPr>
        <sz val="11"/>
        <color theme="1"/>
        <rFont val="ＭＳ Ｐゴシック"/>
        <family val="2"/>
        <charset val="128"/>
      </rPr>
      <t>地学雑誌</t>
    </r>
  </si>
  <si>
    <r>
      <rPr>
        <sz val="11"/>
        <color theme="1"/>
        <rFont val="ＭＳ Ｐゴシック"/>
        <family val="2"/>
        <charset val="128"/>
      </rPr>
      <t>伊藤</t>
    </r>
    <r>
      <rPr>
        <sz val="11"/>
        <color theme="1"/>
        <rFont val="Calibri"/>
        <family val="2"/>
      </rPr>
      <t xml:space="preserve"> </t>
    </r>
    <r>
      <rPr>
        <sz val="11"/>
        <color theme="1"/>
        <rFont val="ＭＳ Ｐゴシック"/>
        <family val="2"/>
        <charset val="128"/>
      </rPr>
      <t>陽晃</t>
    </r>
    <r>
      <rPr>
        <sz val="11"/>
        <color theme="1"/>
        <rFont val="Calibri"/>
        <family val="2"/>
      </rPr>
      <t xml:space="preserve">; </t>
    </r>
    <r>
      <rPr>
        <sz val="11"/>
        <color theme="1"/>
        <rFont val="ＭＳ Ｐゴシック"/>
        <family val="2"/>
        <charset val="128"/>
      </rPr>
      <t>上野</t>
    </r>
    <r>
      <rPr>
        <sz val="11"/>
        <color theme="1"/>
        <rFont val="Calibri"/>
        <family val="2"/>
      </rPr>
      <t xml:space="preserve"> </t>
    </r>
    <r>
      <rPr>
        <sz val="11"/>
        <color theme="1"/>
        <rFont val="ＭＳ Ｐゴシック"/>
        <family val="2"/>
        <charset val="128"/>
      </rPr>
      <t>健一</t>
    </r>
  </si>
  <si>
    <t>10.5026/jgeography.125.185</t>
  </si>
  <si>
    <t>J14</t>
  </si>
  <si>
    <t>J0014</t>
  </si>
  <si>
    <r>
      <rPr>
        <sz val="11"/>
        <color theme="1"/>
        <rFont val="ＭＳ Ｐゴシック"/>
        <family val="2"/>
        <charset val="128"/>
      </rPr>
      <t>微化石層序からみた新潟地域における石油根源岩の時空分布</t>
    </r>
  </si>
  <si>
    <t>We describe in detail the paleoenvironment of the Niigata sedimentary basin related to the distribution of the petroleum source rocks based on the analysis of the foraminifera) assemblages in the latest Nanatani, Teradomari, Shiiya and early Nishiyama ages. The Teradomari stage is divided into five zones named LT 1 to LT 4 and UT based on the characteristics of the formaniferal assemblages. These are:LT 1: mixed assemblage of calcareous benthic foraminifera (Globobulimina spp. and Uvigerina spp.) and arenaceous foraminifera (Haplophragmoides spp.)LT 2: arenaceous foraminifera assemblage characterized by the abundant occurrences of Dorothia spp. and Haplophragmoides spp.LT 3: Cassidulina-Gyroidinoides assemblage mixed with arenaceous foraminifera (Haplophragmoides spp.)LT 4: Dorothia spp.-Haplophragmoides spp. assemblage UT: Spirosigmoilinella compressa, Haplophragmoides spp., and Martinottiella communis assemblage.Both LT 1 and LT 3 zones are also characterized by the relatively abundant planktonic foraminifera. The assemblages of LT 2 and LT 4 zones, in which arenaceous foraminifera occur abundantly, indicate that the paleosea of the Early Teradomari age was anoxic environment. Furthermore, on the basis of distribution pattern of Nanatani stage, LT 1 to LT 4 zones, and Upper Teradomari stage, the paleogeographies of the sedimentary basin of the Niigata area in the middle to late Miocene are reconstructed as follows. The paleo-ocean in the Nanatani age was widely present in the Niigata area. The sedimentary basin of the earliest Teradomari age (LT 1-2) was shifted to the limited area in the western part of the Niigata area, such as Kubiki, Nishiyama-Chuo oil field, Minami-Nagaoka, and Minami-Aga areas, in contrast with both the Naka-Kanbara and eastern part of the Niigata areas where no sediment was deposited. On the basis of the paleogeography in the earliest Teradomari age, it is inferred that the organic rich sediments were deposited in the Nishiyama-Chuo oil field to Minami-Nagaoka areas near the edge of sedimentary basin trending northwest to southeast where productivity of phytoplankton was high due to upwelling.</t>
  </si>
  <si>
    <t>The study is about geology.</t>
  </si>
  <si>
    <r>
      <rPr>
        <sz val="11"/>
        <color theme="1"/>
        <rFont val="ＭＳ Ｐゴシック"/>
        <family val="2"/>
        <charset val="128"/>
      </rPr>
      <t>石油技術協会誌</t>
    </r>
  </si>
  <si>
    <r>
      <rPr>
        <sz val="11"/>
        <color theme="1"/>
        <rFont val="ＭＳ Ｐゴシック"/>
        <family val="2"/>
        <charset val="128"/>
      </rPr>
      <t>佐藤</t>
    </r>
    <r>
      <rPr>
        <sz val="11"/>
        <color theme="1"/>
        <rFont val="Calibri"/>
        <family val="2"/>
      </rPr>
      <t xml:space="preserve"> </t>
    </r>
    <r>
      <rPr>
        <sz val="11"/>
        <color theme="1"/>
        <rFont val="ＭＳ Ｐゴシック"/>
        <family val="2"/>
        <charset val="128"/>
      </rPr>
      <t>時幸</t>
    </r>
    <r>
      <rPr>
        <sz val="11"/>
        <color theme="1"/>
        <rFont val="Calibri"/>
        <family val="2"/>
      </rPr>
      <t xml:space="preserve">; </t>
    </r>
    <r>
      <rPr>
        <sz val="11"/>
        <color theme="1"/>
        <rFont val="ＭＳ Ｐゴシック"/>
        <family val="2"/>
        <charset val="128"/>
      </rPr>
      <t>工藤</t>
    </r>
    <r>
      <rPr>
        <sz val="11"/>
        <color theme="1"/>
        <rFont val="Calibri"/>
        <family val="2"/>
      </rPr>
      <t xml:space="preserve"> </t>
    </r>
    <r>
      <rPr>
        <sz val="11"/>
        <color theme="1"/>
        <rFont val="ＭＳ Ｐゴシック"/>
        <family val="2"/>
        <charset val="128"/>
      </rPr>
      <t>哲朗</t>
    </r>
    <r>
      <rPr>
        <sz val="11"/>
        <color theme="1"/>
        <rFont val="Calibri"/>
        <family val="2"/>
      </rPr>
      <t xml:space="preserve">; </t>
    </r>
    <r>
      <rPr>
        <sz val="11"/>
        <color theme="1"/>
        <rFont val="ＭＳ Ｐゴシック"/>
        <family val="2"/>
        <charset val="128"/>
      </rPr>
      <t>亀尾</t>
    </r>
    <r>
      <rPr>
        <sz val="11"/>
        <color theme="1"/>
        <rFont val="Calibri"/>
        <family val="2"/>
      </rPr>
      <t xml:space="preserve"> </t>
    </r>
    <r>
      <rPr>
        <sz val="11"/>
        <color theme="1"/>
        <rFont val="ＭＳ Ｐゴシック"/>
        <family val="2"/>
        <charset val="128"/>
      </rPr>
      <t>浩司</t>
    </r>
  </si>
  <si>
    <t>10.3720/japt.60.76</t>
  </si>
  <si>
    <t>J17</t>
  </si>
  <si>
    <t>J0017</t>
  </si>
  <si>
    <r>
      <rPr>
        <sz val="11"/>
        <color theme="1"/>
        <rFont val="ＭＳ Ｐゴシック"/>
        <family val="2"/>
        <charset val="128"/>
      </rPr>
      <t>融雪による東北地方の土砂災害発生確率</t>
    </r>
  </si>
  <si>
    <r>
      <rPr>
        <sz val="11"/>
        <color theme="1"/>
        <rFont val="ＭＳ Ｐゴシック"/>
        <family val="2"/>
        <charset val="128"/>
      </rPr>
      <t>豪雪地帯における融雪は貴重な水資源として利用される．しかし，土砂災害の誘因にもなり，山岳地の道路やダムに深刻な被害を与えている．適切な災害対策を講じるため融雪による土砂災害の危険領域と危険状態の遷移を把握する必要がある．危険度の定量的なマップは分布的な理解に有用になる．発生確率による危険度の評価は，危険領域の抽出と序列化，社会リスク算定への利用，に有用である．降雨に対する土砂災害危険度を分布的に示すための既往研究は数多く存在するが，融雪に関する研究事例は希少である．この背景から，本研究は融雪に対する土砂災害発生確率モデルによるリスクマップを構築する．東北地方を対象に，多雪</t>
    </r>
    <r>
      <rPr>
        <sz val="11"/>
        <color theme="1"/>
        <rFont val="Calibri"/>
        <family val="2"/>
      </rPr>
      <t>(1999-2000</t>
    </r>
    <r>
      <rPr>
        <sz val="11"/>
        <color theme="1"/>
        <rFont val="ＭＳ Ｐゴシック"/>
        <family val="2"/>
        <charset val="128"/>
      </rPr>
      <t>年</t>
    </r>
    <r>
      <rPr>
        <sz val="11"/>
        <color theme="1"/>
        <rFont val="Calibri"/>
        <family val="2"/>
      </rPr>
      <t>)</t>
    </r>
    <r>
      <rPr>
        <sz val="11"/>
        <color theme="1"/>
        <rFont val="ＭＳ Ｐゴシック"/>
        <family val="2"/>
        <charset val="128"/>
      </rPr>
      <t>，通常</t>
    </r>
    <r>
      <rPr>
        <sz val="11"/>
        <color theme="1"/>
        <rFont val="Calibri"/>
        <family val="2"/>
      </rPr>
      <t>(1998-1999</t>
    </r>
    <r>
      <rPr>
        <sz val="11"/>
        <color theme="1"/>
        <rFont val="ＭＳ Ｐゴシック"/>
        <family val="2"/>
        <charset val="128"/>
      </rPr>
      <t>年</t>
    </r>
    <r>
      <rPr>
        <sz val="11"/>
        <color theme="1"/>
        <rFont val="Calibri"/>
        <family val="2"/>
      </rPr>
      <t>)</t>
    </r>
    <r>
      <rPr>
        <sz val="11"/>
        <color theme="1"/>
        <rFont val="ＭＳ Ｐゴシック"/>
        <family val="2"/>
        <charset val="128"/>
      </rPr>
      <t>，小雪</t>
    </r>
    <r>
      <rPr>
        <sz val="11"/>
        <color theme="1"/>
        <rFont val="Calibri"/>
        <family val="2"/>
      </rPr>
      <t>(1989-1990</t>
    </r>
    <r>
      <rPr>
        <sz val="11"/>
        <color theme="1"/>
        <rFont val="ＭＳ Ｐゴシック"/>
        <family val="2"/>
        <charset val="128"/>
      </rPr>
      <t>年</t>
    </r>
    <r>
      <rPr>
        <sz val="11"/>
        <color theme="1"/>
        <rFont val="Calibri"/>
        <family val="2"/>
      </rPr>
      <t>)</t>
    </r>
    <r>
      <rPr>
        <sz val="11"/>
        <color theme="1"/>
        <rFont val="ＭＳ Ｐゴシック"/>
        <family val="2"/>
        <charset val="128"/>
      </rPr>
      <t>の年における土砂災害の発生確率を導き，分布的な結果を示す．</t>
    </r>
  </si>
  <si>
    <t>The study is about Hydrology</t>
  </si>
  <si>
    <r>
      <rPr>
        <sz val="11"/>
        <color theme="1"/>
        <rFont val="ＭＳ Ｐゴシック"/>
        <family val="2"/>
        <charset val="128"/>
      </rPr>
      <t>水文・水資源学会研究発表会要旨集</t>
    </r>
  </si>
  <si>
    <r>
      <rPr>
        <sz val="11"/>
        <color theme="1"/>
        <rFont val="ＭＳ Ｐゴシック"/>
        <family val="2"/>
        <charset val="128"/>
      </rPr>
      <t>川越</t>
    </r>
    <r>
      <rPr>
        <sz val="11"/>
        <color theme="1"/>
        <rFont val="Calibri"/>
        <family val="2"/>
      </rPr>
      <t xml:space="preserve"> </t>
    </r>
    <r>
      <rPr>
        <sz val="11"/>
        <color theme="1"/>
        <rFont val="ＭＳ Ｐゴシック"/>
        <family val="2"/>
        <charset val="128"/>
      </rPr>
      <t>清樹</t>
    </r>
    <r>
      <rPr>
        <sz val="11"/>
        <color theme="1"/>
        <rFont val="Calibri"/>
        <family val="2"/>
      </rPr>
      <t xml:space="preserve">; </t>
    </r>
    <r>
      <rPr>
        <sz val="11"/>
        <color theme="1"/>
        <rFont val="ＭＳ Ｐゴシック"/>
        <family val="2"/>
        <charset val="128"/>
      </rPr>
      <t>風間</t>
    </r>
    <r>
      <rPr>
        <sz val="11"/>
        <color theme="1"/>
        <rFont val="Calibri"/>
        <family val="2"/>
      </rPr>
      <t xml:space="preserve"> </t>
    </r>
    <r>
      <rPr>
        <sz val="11"/>
        <color theme="1"/>
        <rFont val="ＭＳ Ｐゴシック"/>
        <family val="2"/>
        <charset val="128"/>
      </rPr>
      <t>聡</t>
    </r>
    <r>
      <rPr>
        <sz val="11"/>
        <color theme="1"/>
        <rFont val="Calibri"/>
        <family val="2"/>
      </rPr>
      <t xml:space="preserve">; </t>
    </r>
    <r>
      <rPr>
        <sz val="11"/>
        <color theme="1"/>
        <rFont val="ＭＳ Ｐゴシック"/>
        <family val="2"/>
        <charset val="128"/>
      </rPr>
      <t>沢本</t>
    </r>
    <r>
      <rPr>
        <sz val="11"/>
        <color theme="1"/>
        <rFont val="Calibri"/>
        <family val="2"/>
      </rPr>
      <t xml:space="preserve"> </t>
    </r>
    <r>
      <rPr>
        <sz val="11"/>
        <color theme="1"/>
        <rFont val="ＭＳ Ｐゴシック"/>
        <family val="2"/>
        <charset val="128"/>
      </rPr>
      <t>正樹</t>
    </r>
  </si>
  <si>
    <t>10.11520/jshwr.19.0.136.0</t>
  </si>
  <si>
    <t>J22</t>
  </si>
  <si>
    <t>J0022</t>
  </si>
  <si>
    <r>
      <rPr>
        <sz val="11"/>
        <color theme="1"/>
        <rFont val="ＭＳ Ｐゴシック"/>
        <family val="2"/>
        <charset val="128"/>
      </rPr>
      <t>定点カメラ観測ネットワークによる高山帯の消雪と植生フェノロジーのモニタリング</t>
    </r>
  </si>
  <si>
    <t>The vulnerability of alpine ecosystems to climate change, as pointed out by the Intergovernmental Panel on Climate Change (IPCC), and the necessity to monitor alpine zones have been recognized globally. The Japanese alpine zone is characterized by extreme snowfall, and snowmelt time is a key factor in the growth of alpine vegetation. Therefore, in 2011, the National Institute for Environmental Studies (NIES), Japan, initiated long-term monitoring of snowmelt time and ecosystems in the Japanese alpine zone using automated digital time-lapse cameras. Twenty-nine monitoring sites are currently in operation. In this study, images from the cameras installed at mountain lodges in Nagano Prefecture and around Mt. Rishiri in Hokkaido are used. In addition, live camera images are obtained from cameras already operated by local governments in the Tohoku area and near Mt. Fuji. Red, green, and blue (RGB) digital numbers are derived from each pixel within the images. Snow-cover and snow-free pixels are classified automatically using a statistical discriminate analysis. Snowmelt time shows site-specific characteristics and yearly variations. It also reflects the local microtopography and differs among the habitats of various functional types of vegetation. The vegetation phenology is quantified using a vegetation index (green ratio) calculated from the RGB digital numbers. By analyzing temporal variations of the green ratio, local distributions of start and end dates and length of growing period are illustrated on a pixel base. The start of the green leaf period corresponds strongly to the snowmelt gradient, and the end of the green leaf period to vegetation type and elevation. The results suggest that the length of the green leaf period mainly corresponds to the snowmelt gradient in relation to local microtopography.</t>
  </si>
  <si>
    <t>The study is about geography</t>
  </si>
  <si>
    <r>
      <rPr>
        <sz val="11"/>
        <color theme="1"/>
        <rFont val="ＭＳ Ｐゴシック"/>
        <family val="2"/>
        <charset val="128"/>
      </rPr>
      <t>地学雑誌</t>
    </r>
  </si>
  <si>
    <r>
      <rPr>
        <sz val="11"/>
        <color theme="1"/>
        <rFont val="ＭＳ Ｐゴシック"/>
        <family val="2"/>
        <charset val="128"/>
      </rPr>
      <t>小熊</t>
    </r>
    <r>
      <rPr>
        <sz val="11"/>
        <color theme="1"/>
        <rFont val="Calibri"/>
        <family val="2"/>
      </rPr>
      <t xml:space="preserve"> </t>
    </r>
    <r>
      <rPr>
        <sz val="11"/>
        <color theme="1"/>
        <rFont val="ＭＳ Ｐゴシック"/>
        <family val="2"/>
        <charset val="128"/>
      </rPr>
      <t>宏之</t>
    </r>
    <r>
      <rPr>
        <sz val="11"/>
        <color theme="1"/>
        <rFont val="Calibri"/>
        <family val="2"/>
      </rPr>
      <t xml:space="preserve">; </t>
    </r>
    <r>
      <rPr>
        <sz val="11"/>
        <color theme="1"/>
        <rFont val="ＭＳ Ｐゴシック"/>
        <family val="2"/>
        <charset val="128"/>
      </rPr>
      <t>井手</t>
    </r>
    <r>
      <rPr>
        <sz val="11"/>
        <color theme="1"/>
        <rFont val="Calibri"/>
        <family val="2"/>
      </rPr>
      <t xml:space="preserve"> </t>
    </r>
    <r>
      <rPr>
        <sz val="11"/>
        <color theme="1"/>
        <rFont val="ＭＳ Ｐゴシック"/>
        <family val="2"/>
        <charset val="128"/>
      </rPr>
      <t>玲子</t>
    </r>
    <r>
      <rPr>
        <sz val="11"/>
        <color theme="1"/>
        <rFont val="Calibri"/>
        <family val="2"/>
      </rPr>
      <t xml:space="preserve">; </t>
    </r>
    <r>
      <rPr>
        <sz val="11"/>
        <color theme="1"/>
        <rFont val="ＭＳ Ｐゴシック"/>
        <family val="2"/>
        <charset val="128"/>
      </rPr>
      <t>雨谷</t>
    </r>
    <r>
      <rPr>
        <sz val="11"/>
        <color theme="1"/>
        <rFont val="Calibri"/>
        <family val="2"/>
      </rPr>
      <t xml:space="preserve"> </t>
    </r>
    <r>
      <rPr>
        <sz val="11"/>
        <color theme="1"/>
        <rFont val="ＭＳ Ｐゴシック"/>
        <family val="2"/>
        <charset val="128"/>
      </rPr>
      <t>教弘</t>
    </r>
    <r>
      <rPr>
        <sz val="11"/>
        <color theme="1"/>
        <rFont val="Calibri"/>
        <family val="2"/>
      </rPr>
      <t xml:space="preserve">; </t>
    </r>
    <r>
      <rPr>
        <sz val="11"/>
        <color theme="1"/>
        <rFont val="ＭＳ Ｐゴシック"/>
        <family val="2"/>
        <charset val="128"/>
      </rPr>
      <t>浜田</t>
    </r>
    <r>
      <rPr>
        <sz val="11"/>
        <color theme="1"/>
        <rFont val="Calibri"/>
        <family val="2"/>
      </rPr>
      <t xml:space="preserve"> </t>
    </r>
    <r>
      <rPr>
        <sz val="11"/>
        <color theme="1"/>
        <rFont val="ＭＳ Ｐゴシック"/>
        <family val="2"/>
        <charset val="128"/>
      </rPr>
      <t>崇</t>
    </r>
  </si>
  <si>
    <t>10.5026/jgeography.128.93</t>
  </si>
  <si>
    <t>J_ogawa16</t>
  </si>
  <si>
    <t>岩手県におけるニホンジカの保護管理の現状と課題</t>
  </si>
  <si>
    <t>岩手県に生息するニホンジカ (Cervus nippon centralis, 以下シカ) の保護管理を通覧し, 近年発生している問題点を整理して, 新たに取り組むべき課題を論じた. 岩手県に生息するシカは, 本州北限の個体群として知られている. 1980年代までは個体数が減少したために保護策がとられていたが, その後, 個体数が増加して農林業に被害を及ぼすようになったため, 岩手県は1994年から頭数管理を主軸とした対策を進める一方, 1988年から適正管理を目的としてさまざまなモニタリング調査を実施している. 調査項目は「分布調査」, 「生息密度調査」, 「捕獲個体調査」, 「ササ調査」, 「ヘリコプター調査」および「被害実態調査」である. シカ密度の抑制を図った結果, 被害額は県全体で大幅に減少した. しかし近年, 新たな問題点が浮上している. それは最近の数年間でシカの生息域が拡大していることや, 五葉山周辺地域ではおそらくシカの行動が変化し, 「里ジカ」が増加したために農業被害が急増していることなどである. これらの問題を克服するためには, 地域の特性を的確に把握し, 分布拡大の抑制, 里ジカによる農業被害の集中的防除, 調査法の向上などに努める必要がある.</t>
  </si>
  <si>
    <t>Computing range shift is possible with map data.</t>
  </si>
  <si>
    <t>哺乳類科学</t>
  </si>
  <si>
    <t>山内 貴義, 工藤 雅志, 高槻 成紀</t>
  </si>
  <si>
    <t>https://doi.org/10.11238/mammalianscience.47.39</t>
  </si>
  <si>
    <t>J_ogawa20</t>
  </si>
  <si>
    <t>北海道アポイ岳の高山植物群落 : カンラン岩土壌における植物群落の遷移</t>
  </si>
  <si>
    <t>Mt. Apoi (810 m above sea level, N 42°07', E 143°02') is located in the southern part of the Hidaka mountain range. Many alpine plants are distributed along the ridge, despite its relatively low altitude. From a botanical viewpoint, this mountain has a number of special and interesting features due to the abundance of endemic plants. The following factors may contribute to the growth of alpine, endemic and relic plants at low altitude : (1) Reduction of solar radiation as well as air temperature by fog in the summer. (2) The bedrock of Mt. Apoi is ultrabasic rock (olivine). The physical and chemical characteristics of this soil and rock environment are unfavorable for plant growth, and are the cause of the abundance of endemic plants on Mt. Apoi (Watanabe 1970, 1971). The alpine meadow plant community of this area has been altering as a result of invasion of woody plants over the last 40-50 years (Watanabe 2001). In the present study, we investigated the process of invasion of Pinus pumila and Pinus parviflora var. pentaphylla (a pioneer woody plant) in this alpine meadow by measurement of tree age. The special soil environment (ultrabasic rock) in the investigated area has helped to maintain the special alpine meadow on Mt. Apoi. The delicate relationship between the soil environment and alpine plant growth will be affected by global warming and/or acid rain, resulting in a rapid decline in the distribution area of the alpine meadow.</t>
  </si>
  <si>
    <t>日本生態学会誌</t>
  </si>
  <si>
    <t>増沢 武弘, 光田 準, 田中 正人, 名取 俊樹, 渡邊 定元</t>
  </si>
  <si>
    <t>https://doi.org/10.18960/seitai.55.1_85</t>
  </si>
  <si>
    <t>J_ogawa21</t>
  </si>
  <si>
    <t>温暖化が生物季節、分布、個体数に与える影響</t>
  </si>
  <si>
    <t>温暖化は、植物の開花時期や動物の繁殖時期などの生物季節を早めている。また、分布域を北方あるいは高所へと移動させ、特定地域の個体数を増加あるいは減少させている。生物季節や分布域の変化の程度は種や分類群によって異なり、その結果、捕食、送受粉、種子散布などの生物間相互作用にずれや狂いが生じている。温暖化にともなう海水面の上昇は、干潟やサンゴ礁を消滅させ、そこに生活するいろいろな生物をも消滅させる。今後、温暖化がさらに進行すれば、世界各地で生態系の構造と機能が跳躍的に変化し、簡単にはもとに戻らないレジームシフトや、熱波、竜巻、台風などの極端な環境事象であるカタストロフが頻発し、生物多様性が大規模に損なわれることが予想される。長期間にわたるモニタリングとその結果を利用したモデル／シミュレーション研究は、今後、温暖化にともなう生物多様性の動態予測とそれに対する適切な対策の検討のために必要不可欠である。</t>
  </si>
  <si>
    <t>This study introduces population and distribution projections for the Japanese grouse.</t>
  </si>
  <si>
    <t>地球環境</t>
  </si>
  <si>
    <t>樋口 広芳, 小池 重人, 繁田 真由美</t>
  </si>
  <si>
    <t>https://airies.wikiplus.net/journal_14-2jpn.html</t>
  </si>
  <si>
    <t>J_ogawa22</t>
  </si>
  <si>
    <t>オルソ化航空写真の年代間比較による山地湿原の植生変化の検出</t>
  </si>
  <si>
    <t>近年, 群馬県と新潟県の境にある平ヶ岳頂上部の湿原が縮小しているとの報告がある. そこで, 平ヶ岳湿原の面積の変化を航空写真より検出した. 航空写真補正用ソフトおよびGISソフトを用い, 航空写真をオルソ画像化して歪みを取り除き, 面積の算出を行った. その結果, 1971年から2004年までの33年間で湿原面積は10%縮小していた. 湿原が顕著に縮小している部分において植生調査を行った結果, 湿原内部ではハイマツを中心としたパッチ状の群落が侵入し, 面積の変化が大きい湿原縁部ではチシマザサが優占する群落が侵入していた. ハイマツとチシマザサの湿原への侵入の様子とその生態的特性を検討したところ, ハイマツは湿原へ先駆的に侵入して植生変化のきっかけとなり, 面積の変化にはチシマザサがより大きく寄与していた. こうした植生の変化は, 湿原の生成, 維持に関わっている積雪量が減少したことが原因であると考えられた.</t>
  </si>
  <si>
    <t>地理学評論</t>
  </si>
  <si>
    <t>安田 正次, 大丸 裕武, 沖津 進</t>
  </si>
  <si>
    <t>https://doi.org/10.4157/grj.80.842</t>
  </si>
  <si>
    <t>J_ogawa28</t>
  </si>
  <si>
    <t>アポイ岳における高山植物群落の50(1954-2003)年間の変遷</t>
  </si>
  <si>
    <t>On Mt. Apoi, an ultrabasicosaxicolous flora with probably the greatest proportion of endemic species in the world has developed. Moreover, the flora has not been subject to succession to forest over the last 10,000 postglacial years. In the past 50 years, however, the flora of Mt. Apoi has experienced rapid deterioration and decline, mainly because of human activity-namely the illegal gathering of plant specimens-and succession to Pinus pentaphylla forest, with dramatic encroachment on beds of alpine flora. The former phenomenon has been conspicuous in Japan since 1970, when popular enthusiasm for mountain herbs began to grow. Organized illegal gathering as an occupation subsequently became pronounced, and Callianthemum miyabeanum, and other populations have declined sharply. The succession has predominantly involved invasion of ultrabasicosaxicolous flower beds on the southern slopes, primarily by Arundinella hirta, Calamagrostis sachalinensis, and Miscanthus sinensis. These have paced the continued existence of these flower beds in extreme jeopardy, and have acted as a precursor to the succession to Pinus forest. Nucifraga caryocatactes japonica bury Pinus seeds in these flower beds, facilitating sprouting. Pinus individuals reach heights of about 2.5 m within 15 years, during which time invasion by Lespedeza bicolor var. nana and Sasa apoiensis accelerates succession to forest. Global warming is certainly hastening the pace of this change. The disappearance of the flower beds is no doubt causing the loss of plants such as the endemic Hypochoeris crepidioides, which is found only on Mt. Apoi. It can be concluded that the ultrabasic area has already entered the final stages of forest succession.</t>
  </si>
  <si>
    <t>渡邊 定元</t>
  </si>
  <si>
    <t>https://doi.org/10.18960/seitai.55.1_105</t>
  </si>
  <si>
    <t>J24</t>
  </si>
  <si>
    <t>J0024</t>
  </si>
  <si>
    <t>気候変動に対する高山植物の応答</t>
  </si>
  <si>
    <t>高山生態系は最も気候変動に脆弱な生態系と考えられる。その理由として、寒冷環境に適応した生物群集から構成されていること、生態系の規模が小さく、隔離分布していること、多くの希少種・固有種から群集が構成されていること、生物の年生育期間が短いこと、微細なモザイク環境から生態系が構成されていることなどが挙げられる。日本の高山生態系は世界有数の豪雪地域に成立しており、高山生態系の生物多様性は、多様な積雪環境と雪解け時期の違いにより維持されている。したがって、気温変化のみならず、積雪環境の変動は、高山生態系に大きな影響をもたらすと予測される。気候変動に対する生物の応答は、(1) 生理的影響、(2) 分布変化、(3) 季節性の変化（フェノロジー）として現れ、その結果、生態系構造の変化や生物群集の多様性の変化が生じる。気候変動が高山生態系の構造と機能に及ぼす影響を検出・予測するには、長期モニタリングによるデータ集積が不可欠である。北海道大雪山系は日本最大の高山生態系であり、多くの高山植物が生育している。高山帯の年平均気温は近年、0.3 ºC / 10年のペースで上昇しており、雪解け時期は4日/ 10年のペースで早まっている。この変化と連動して、様々な生態系の変化が生じている。例えば、湿生植物群落（湿生お花畑）の急速な消失が報告されており、これは雪解けの早期化と夏季の気温上昇による土壌乾燥化の結果、湿生植物の種子生産が減少したためと考えられる（生理的乾燥ストレス）。また、森林帯に分布中心を持つチシマザサの分布域が急速に拡大し、高山植物群落への侵入が加速していることが示された。ササのような競合種の分布拡大は、高山植物群落の種多様性を低下させると危惧される。高山植物の種数はササの密度増大に伴い急速に減少し、ササの除去によって回復することが実験的にも示された。さらに、高山植物群落の開花フェノロジーは、気温や雪解け時期の変化に対して大きく変動することがモニタリング調査により明らかになった。シミュレーションの結果、夏の気温が１ºC上昇すると高山植物群落の開花ピーク期間（平年48.9日間）は5.7日短縮し、雪解けが10日早まることにより開花ピーク期間は7.8日短縮されると予想された。開花期間の短縮により、花資源を利用するマルハナバチなどの訪花昆虫も影響を受けることが予測される。以上の研究成果から、気候変動に伴う生物の個体群変動、分布域の変化、季節性の変化などがすでに高山生態系に現れていることが明らかとなった。気候変動を踏まえた高山生態系における生物多様性の減少、機能的影響評価、ならびに保全管理計画への取り組みが急務である。</t>
  </si>
  <si>
    <t>いいえ</t>
  </si>
  <si>
    <t>要旨のようなものしか見当たらない。</t>
  </si>
  <si>
    <t>日本地理学会発表要旨集</t>
  </si>
  <si>
    <t>工藤岳</t>
  </si>
  <si>
    <t>10.14866/ajg.2017s.0_100089</t>
  </si>
  <si>
    <t>J28</t>
  </si>
  <si>
    <t>J0028</t>
  </si>
  <si>
    <t>日本の竹林分布に対する気候変動影響評価</t>
  </si>
  <si>
    <t>気候変動にともない，西日本を中心に問題となっている竹林の拡大が，より高緯度，高標高域でも深刻化することが懸念されている。本研究では，日本と中国におけるマダケ属の分布情報と気候データを用い，マダケ属の潜在生育域を日本全土で推定する統計モデルを構築した。さらに現在と将来の潜在生育域の変化から，気候変動によって竹林の拡大リスクが増大する地域を推定した。その結果，東北地方から北海道の低地を中心に生育確率の上昇が予測された。西日本でも，広い範囲で現在より生育確率が上昇する傾向がみられた。気候変動による拡大リスクの変化を考慮しつつ，竹林の新規植栽や管理のあり方を検討する必要がある。&lt;/tt&gt;</t>
  </si>
  <si>
    <t>6つの文献より得られたマダケ属の在データをもとに、将来の分布を統計モデルにて表すもの。</t>
  </si>
  <si>
    <t>環境情報科学論文集</t>
  </si>
  <si>
    <t>平田 晶子; 宏平 髙野（竹中）; 相原 隆貴; 中尾 勝洋; 津山 幾太郎; 唐 勤; 松井 哲哉; 肱岡 靖明</t>
  </si>
  <si>
    <t>10.11492/ceispapers.ceis34.0_210</t>
  </si>
  <si>
    <t>J29</t>
  </si>
  <si>
    <t>J0029</t>
  </si>
  <si>
    <t>東アフリカ高山帯のジャイアントセネシオの枯葉を用いた過去100年間の古環境復元</t>
  </si>
  <si>
    <t>はじめに　近年、東アフリカのケニア山、キリマンジャロ山の氷河は急速に縮小しており、今後十数年で消滅する可能性が高く、最も顕著に温暖化の影響を受けている地域のひとつである。先行研究から、それらの高山帯の氷河が縮小し、露出した地表面に植物が急速に前進していることが分かっているが、その植物の分布変化の要因については、詳しい議論が成されていない状況である。　高山帯の植物分布の拡大には降水量の増加や土壌水分の増大等の環境要因が関与している。本地域の気温は上昇傾向にあるが、とりわけ分布に影響を与えるとされる土壌水分は経時的な調査・観測が行われておらず、その変化は明らかにされてこなかった。研究の目的 〜炭素安定同位体を用いた過去の土壌水分の復元〜　樹木の炭素安定同位体（δ13C）は生育場所の土壌水分と高い相関を示す。さらに樹木年輪に含まれる一年毎のδ13Cを分析し、気候変動による経時的な土壌水分の変化を復元する研究が進んでいる。一方で今回の東アフリカ高山帯（約3,000m以上）は森林限界以上のため樹木がなく、年輪を用いた古環境の復元ができない。　そこで東アフリカ高山帯の標高約3,000m以上に分布しているジャイアント・セネシオ（Dendrosenecio; 以下, セネシオ）の枯葉に着目した。セネシオはキク科の半木本植物で、高山帯の低温環境に耐えうるように、枯葉となった葉を保温のために幹の周りに保存する生態的な特徴があり、「セーター植物」とも言われる。つまり過去の生育期間中の葉がほぼ全て保存されており採取可能である。2019年に実施した予備的な調査では1年間に3cm程度成長することが分かっており、例えば樹高4m程度の個体は130年以上の樹齢を有すると推定される。　そこで本研究ではセネシオの根元から樹頂点までの枯葉のδ13Cと年代測定を実施し、経時的な土壌水分の変化を復元することで温暖化に伴う東アフリカ高山帯の植物分布の変化の要因を解明することを目的とした。結果　枯葉の年代測定の結果、樹頂点からの距離が160cmの枯葉が1959年、221cmが1960年、280cmが1947年、290cmが1938年、400cmが1889年と推定された。成長率が一定と仮定すると、セネシオの成長速度は2.67〜3.75cm/年と推測された。また3個体のセネシオの樹頂点から根元までの10cm毎の枯葉サンプルのδ13Cは、-22‰から-29‰の間で推移し、樹頂点からの距離が近くなる（最近のものになる）ほど、減少するトレンドが見られた。この結果から、近年の温暖化に伴いセネシオの生息域の土壌水分が増加し、乾燥ストレスが低下している可能性が示唆された。</t>
  </si>
  <si>
    <t>要旨のようなものしか見当たらない。日本の話ではない。</t>
  </si>
  <si>
    <t>大谷侑也</t>
  </si>
  <si>
    <t>10.14866/ajg.2024s.0_210</t>
  </si>
  <si>
    <t>J30</t>
  </si>
  <si>
    <t>J0030</t>
  </si>
  <si>
    <t>長野県における竹林の分布予測と無居住地域における拡大状況</t>
  </si>
  <si>
    <t>全国各地で問題となっている竹林の荒廃・拡大への対処にあたり、将来竹林の分布拡大が進行する地域の特定は極めて重要である。また、気候変動は竹林の潜在分布に、人口減少は竹林の管理状況にそれぞれ大きな影響を与えると考えられる。長野県生坂村の廃村後30年経過した集落ではマダケが集落全体を覆うほど繁茂しており、人口減少により竹林は爆発的に拡大すると考えられる。そこで本研究では、気候変動と人口減少を同時に考慮した種分布予測モデルを構築し、将来の竹林の潜在生育域および面積拡大が進行する地域の予測を行う。研究対象地は山岳や高原など竹林垂直分布の上限や無居住地域(廃村)が多く存在する長野県全域とする。長野県を対象とすることで、温暖化や人口減少が進行した際の竹林分布予測が可能である。一般化線形モデル(GLM)を用いて、年平均気温、年平均積雪量、人口密度を説明変数とし、現在の長野県の竹林潜在生育域を推定したところ、寒冷地、多雪地、人口密集地に竹林の分布がないことを検証できた。現地調査に基づく分布データおよび人口密度を説明変数に加えたことにより、先行研究と比較してより現実の竹林分布に近い推定結果が得られた。</t>
  </si>
  <si>
    <t>ダウンロード不可、気候変動と人口減少を同時に考慮した種分布予測モデルを構築し、将来予測を行うもの。</t>
  </si>
  <si>
    <t>日本森林学会大会発表データベース</t>
  </si>
  <si>
    <t>相原 隆貴; 高野(竹中) 宏平; 尾関 雅章; 松井 哲哉</t>
  </si>
  <si>
    <t>10.11519/jfsc.129.0_468</t>
  </si>
  <si>
    <t>J31</t>
  </si>
  <si>
    <t>J0031</t>
  </si>
  <si>
    <t>気候変動にともなう全球スケールでの森林分布域の変化予測</t>
  </si>
  <si>
    <t>気候変動にともなう気温の上昇や降水パターンの変化は、森林の分布や機能に変化を与えると予想される。しかし、現在予測されている影響の程度や方向性は地域によって様々である。乾燥化による森林樹木の枯死率の増加が報告され、森林の衰退が懸念されている地域もあれば、気温の上昇にともなう森林の分布可能域の拡大が予測されている地域もある。このような影響の地域差は、樹木の成長や生存の制限要因が地域によって異なることに起因していると考えられる。本研究では、気候変動にともなう森林の分布変化を全球スケールで予測するために、樹木の成長や生存を制限する乾燥、日射量、低温といった気候条件を生態ニッチモデルに組み込むことで、現在の森林分布を規定している気候条件やその地域差をグローバルスケールで推定するとともに、将来の気候シナリオ下での森林分布域の変化予測を行った。</t>
  </si>
  <si>
    <t>ダウンロード不可、将来の気候シナリオ下での森林分布域の変化予測を行うもの。</t>
  </si>
  <si>
    <t>平田 晶子; 小南 裕志; 松井 哲哉; 肱岡 靖明</t>
  </si>
  <si>
    <t>10.11519/jfsc.130.0_634</t>
  </si>
  <si>
    <t>J38</t>
  </si>
  <si>
    <t>J0038</t>
  </si>
  <si>
    <t>日本列島における沖積層の層厚分布特性</t>
  </si>
  <si>
    <t>In warm-humid and tectonically active regions such as Japan it is important to investigate the geomorphic development of recent alluvial plains controlled by sea-level changes to prevent natural disasters. This is because human activities concentrate coastal alluvial plains composed of unconsolidated soft sediments (alluvium) including inner-bay mud, which amplify seismic intensity. However, we know little about the general shape of the alluvium quantitatively although several river basins have been investigated in detail. We selected 33 trunk rivers throughout Japan and measured the Present River long-Profile (PRP) along with the Last Glacial River long-Profile (LGRP) defined by the depositional surface of basal gravel layers formed under the influence of falling sealevels during the last glacial period. The thickness of the alluvium given by the relative altitude between PRP and LGRP was basically in proportion to the size of the river basin, and it decreased linearly upstream with the exception of several rivers such as Shinano, Kiso, Oita, and Yoshino. Along these rivers, the alluvium is markedly thicker than expected probably because of tectonic subsidence occurring repetitively after formation of basal gravel layers. This implies that the fluvial response to sea-level change is sensitive enough to distinguish the effects of the accumulation of tectonic movements after deposition of basal gravels. In stable or slightly uplifted areas, the inland distribution of inner-bay mud is basically controlled by river basin size.</t>
  </si>
  <si>
    <t>日本列島諸島河川を対象に、相対的海面変化に伴い沖積平野がどのように変化してきたのか整理することを目的とした論文。</t>
  </si>
  <si>
    <t>地学雑誌</t>
  </si>
  <si>
    <t>本多 啓太; 須貝 俊彦</t>
  </si>
  <si>
    <t>10.5026/jgeography.119.924</t>
  </si>
  <si>
    <t>J39</t>
  </si>
  <si>
    <t>J0039</t>
  </si>
  <si>
    <t>成層化したダム湖におけるウグイ (Pseudaspius hakonensis)の生息場と環境要因との関係の解明</t>
  </si>
  <si>
    <t>Although the ecosystem structure of dam reservoirs has been extensively studied in order to understand water quality in Japan, the habitat and behavior of the fish living in these reservoirs have been neglected. For that reason, studies of these ecosystems based on behavioral ecology have been insufficient. This study aimed to clarify the relationship between the summertime vertical distribution of Japanese dace ( Pseudaspius hakonensis ) and environmental factors in the Miharu dam reservoir (Lake Sakura), Fukushima, Japan. To this end, an acoustic telemetry survey was conducted to track the dace. At the same time, a temperature-dissolved oxygen analysis (hereafter Temp-DO analysis) was conducted to document environmental factors. These surveys were conducted for two periods - from 19 August to 9 September 2019 and from 18 August to 6 September 2020. Six fish with inserted acoustic tags were released, and continuous behavior data were collected for two individuals. The tracked individuals had a similar habitat, inhabiting a depth of approximately 17 m. The Temp-DO analysis revealed that a strong summer stratification was present. Surface temperatures were above 26 °C and hypoxic water was widespread beneath the density cline. These observations demonstrate that the dace were present in 17~18 m depth due to avoidance of both high temperatures and hypoxic water. In dam reservoirs with hypoxic water, dace may reduce oxygen consumption by utilizing depth with lower temperature. In many lake environments, including brackish lakes, restrictions of fish habitat similar to those in this study may occur. Therefore, if ecosystem condition is to be considered in the management of lakes, in addition to water quality surveys, it is necessary to understand the details of fish ecology as is demonstrated in this study.</t>
  </si>
  <si>
    <t>分類不可（ダム湖）</t>
  </si>
  <si>
    <t>ダムにおけるウグイの鉛直分布の変化。</t>
  </si>
  <si>
    <t>Laguna（汽水域研究）</t>
  </si>
  <si>
    <t>長岡 祥平; 黒田 充樹; 南 憲吏; 沖津 二朗; 白川 北斗; 大杉 奉功; 東 信行; 上田 健太; 朱 妍卉; 中森 陸; 佐藤 信彦; 宮下 和士</t>
  </si>
  <si>
    <t>10.60290/laguna.29.0_99</t>
  </si>
  <si>
    <t>J53</t>
  </si>
  <si>
    <t>J0053</t>
  </si>
  <si>
    <t>海底堆積物を用いた有明海100年変遷史の環境評価</t>
  </si>
  <si>
    <t>Submarine sediments in Ariake Bay, Kyushu Japan, were examined to assess geoenvironmental changes in the area. 6 core samples from representative stations (Stas. 1-6) were analyzed for 16 minor elements (S, Cl, Ba, Rb, Th, Nb, Zr, Y, Ga, V, Zn, Cu, Ni, Co, Cr, and Pb) using XRF. Based on measurements of 210Pb radioactivity, sedimentation rates at 2 stations, one off the Chikugo River (Sta. 2) and the other at the mouth of Isahaya Bay (Sta. 4), were calculated, respectively, at 0.24 cm/year and a maximum of 0.15 cm/year.The concentrations of heavy metals, such as Cr, Ni, Zn, and Pb, in the marine sediments are about one-third of those of the highly polluted marine sediments recorded in Tokyo Bay around 1970. The vertical profile of a minor element can be divided into an upper section and a lower section. The upper section indicates various gradual changes, but the lower section is almost constant. The boundaries between the sections roughly correspond to the beginning of the 20th century, based on the sedimentation rate.Zn and Pb in the submarine sediments can be useful indicators to trace suspended mud derived from the Chikugo River. The complementary relationship of the vertical profiles in the spatial distribution suggests that the continuous migration of the sedimentary province may be governed by the geometrical arrangement of the estuaries of major rivers and by the tidal circulation pattern in Ariake Bay. Probably, large dams built on the major rivers have hampered the sedimentation process dominated by traction flow and have decreased the maximum drainage speed. As a result, such processes have promoted the expansion of the muddy area in Ariake Bay.Planktonic dinoflagellata (Sta. 2) and diatom (Sta. 4) fossils were also analyzed. Assuming such sedimentation rates at the stations, marine phytoplanktons (Brigantedinium spp., Rhizosorenia spp. and Skeletonema costatum), which indicate eutrophication of the sea water, have increased in relative abundance during the past 10 years.</t>
  </si>
  <si>
    <t>有明海の環境変遷と人間活動の関係を長期的な視点から解読することを目的とした論文。特定種の移動については記載されていない。</t>
  </si>
  <si>
    <t>横瀬 久芳; 百島 則幸; 松岡 數充; 長谷 義隆; 本座 栄一</t>
  </si>
  <si>
    <t>10.5026/jgeography.114.1</t>
  </si>
  <si>
    <t>J57</t>
  </si>
  <si>
    <t>J0057</t>
  </si>
  <si>
    <t>低平水田域における豪雨排水に関するリスクとその不確実性の評価法</t>
  </si>
  <si>
    <t>水田域における豪雨排水に関するリスクとその不確実性の評価法を開発した．そこでは，複数の気候シナリオから抽出した豪雨特性の不確実性を確率雨量の算定に反映させ，得られた雨量値の強度分布を排水解析の入力に用いる．結果より，現在から将来の各期間において河川水位に見る洪水発生確率と水稲被害量で表す水田被害リスクの分布を得た．この分布をリスクの不確実性と定義し時系列で比較すると，将来はピーク位置や平均値が移動しており，その傾向は期間が将来になるほど，高位のRCPシナリオほど強く表れていた．さらに期待ショートフォールを指標とすることでリスク増加を定量的に評価できた．本手法によりリスクの不確実性を定量的に評価でき，防災のために喫緊に必要となる水利施設の整備規模や，中・長期的に達成すべき目標を設定できるなど，気候変動対応策の開発に役立つ情報が得られる．</t>
  </si>
  <si>
    <t>分類不可（低平水田域）</t>
  </si>
  <si>
    <t>水田域における豪雨排水に関するリスクとその不確実性の評価法確立を目的としたもの。</t>
  </si>
  <si>
    <t>農業農村工学会論文集</t>
  </si>
  <si>
    <t>皆川 裕樹; 池山 和美; 北川 巌; 増本 隆夫</t>
  </si>
  <si>
    <t>10.11408/jsidre.86.I_175</t>
  </si>
  <si>
    <t>J67</t>
  </si>
  <si>
    <t>J0067</t>
  </si>
  <si>
    <t>暖候期の中部山岳における総観規模擾乱に応じた降水分布と衛星降水量の比較</t>
  </si>
  <si>
    <t>Gauge-based hourly precipitation data during the 2015-2016 warm seasons in central Japan observed with the Japan Meteorological Agency AMeDAS network and the Japanese Alps Inter-University Cooperation Project (JALPS) mountain observation network are archived. Gauge data are compared to satellite precipitation data (GSMaP_MVK and GPM/DPR) produced by Japan Aerospace Exploration Agency. The distributions of precipitation measured in gauges depend on synoptic scale disturbances showing areas of regional increases/decreases affected by large mountain ranges without year-to-year variability, except for a composite of typhoon cases. Differences in precipitation amounts are less than 2 mm/d depending on satellite product version or timing of passive microwave observations. Larger precipitation amounts of GSMaP_MVK estimated at more than 2 mm/d are distributed over inner mountain areas and northern coastal areas along the Sea of Japan, and larger amounts of gauge-measured precipitation are distributed in central Gifu and Shizuoka Prefectures. The underestimate of local sporadic heavy precipitation in mountainous areas obtained from GSMaP_MVK data was expected depending on shallow convections. Further strategies are discussed for conducting case studies to reveal the causes of discrepancies between gauge-measured and satellite-indicated precipitation.</t>
  </si>
  <si>
    <t>気象観測による降水量と衛星観測による降水量の乖離の原因を明らかにすることを目的としたもの。</t>
  </si>
  <si>
    <t>上野 健一; 三戸 航; 金井 隆治; 上治 雄介; 井波 明宏; 鈴木 啓助; 小林 元; 玉川 一郎; 山本 宗尚; 重 尚一</t>
  </si>
  <si>
    <t>10.5026/jgeography.128.31</t>
  </si>
  <si>
    <t>J68</t>
  </si>
  <si>
    <t>J0068</t>
  </si>
  <si>
    <t>日本における考古動物学の展望と課題</t>
  </si>
  <si>
    <t>遺跡から出土した動物遺存体（骨や歯、角、貝殻などの総称）に関する研究に対して、動物を利用した人間の歴史を研究する動物考古学（Zoo-archaeology）と、人間活動の影響を受けた動物の歴史を研究する考古動物学（Archaeo-zoology）がある。 日本では、遺跡から出土する動物遺存体の研究が考古学や歴史学といった人文科学的な興味・関心に集中していた。しかし近年は、動物分布の歴史的変遷に関する研究が、考古学だけではなく、動物学や水産学などの様々な学術雑誌に掲載されるようになってきた。データベースの整備によって、発掘調査報告書に記載された動物遺存体を効率的に集成できるようになったことが背景にあり、発掘調査報告書のオープンアクセス化によって、さらに進展することが予想される。 本稿では、日本における考古動物学に関する研究動向を概観するとともに、今後の議論へ貢献できるように滋賀県域の事例研究を通じて、動物遺存体データを活用する際の留意点をまとめた。近年の考古動物学の成果によって、これまでの想定以上に、日本列島の動物相は人為的な環境改変を含む人間活動の影響を受けて変化してきたことが明らかになってきた。遺跡から出土する動物遺存体は、現在の動物相形成に到る歴史的過程や人為的影響を検討することのできる貴重な資料である。ただし、歴史資料は断片的で不完全なものであるため、資料特性や限界を理解して、多角的に検証しながら建設的な議論へつなげることが重要である。</t>
  </si>
  <si>
    <t>分類不可</t>
  </si>
  <si>
    <t>人間活動の影響を受けた動物の歴史を研究する考古動物学に関するもの。</t>
  </si>
  <si>
    <t>琵琶湖博物館研究調査報告</t>
  </si>
  <si>
    <t>山崎健</t>
  </si>
  <si>
    <t>10.51038/rrlbm.37.0_75</t>
  </si>
  <si>
    <t>J74</t>
  </si>
  <si>
    <t>J0074</t>
  </si>
  <si>
    <t>高空間分解能・高時間分解能衛星データを用いた湖沼の水生植物活性度と気象・水質指標との関連性の検討</t>
  </si>
  <si>
    <t>In recent years, excessive overgrowth of floating aquatic plants has become an issue in a number of inland lakes in Japan. However, the relationship between this overgrowth and meteorological and water quality factors remains unclear. In this study, we used PlanetScope, which is provided by a commercial optical satellite constellation with high temporal and spatial resolution, to extract the activity level of floating aquatic plants in Lake Inbanuma in Chiba Prefecture and Lake Suwako in Nagano Prefecture, which are representative eutrophic lakes in Japan where floating aquatic plants are overgrown. We conducted correlation and causal analyses using meteorological data from the Japan Meteorological Agency (JMA) and water quality observation data for public water bodies, and examined the relationship between plant overgrowth and the monthly median of the normalized aquatic vegetation index (NDAVI) of floating aquatic plants. The results showed that in both lakes, there was a statistically significant relationship between temperature and the growth of floating aquatic plants, and that dissolved oxygen concentrations decreased when the plants were rooting. In Lake Inbanuma, there was a positive relationship between water quality indicators related to organic matter, such as chemical oxygen demand (COD) and suspended solids (SS), and the growth of floating aquatic plants, but this relationship was not found in Lake Suwako.</t>
  </si>
  <si>
    <t>分類不可（湖沼）</t>
  </si>
  <si>
    <t>浮遊性水草の異常繁茂と気象・水質要因との関連性に関する研究。</t>
  </si>
  <si>
    <t>日本リモートセンシング学会誌</t>
  </si>
  <si>
    <t>小田 理人; 楊 偉</t>
  </si>
  <si>
    <t>10.11440/rssj.2024.031</t>
  </si>
  <si>
    <t>J85</t>
  </si>
  <si>
    <t>J0085</t>
  </si>
  <si>
    <t>富士山高標高域における浅部地温の通年観測</t>
  </si>
  <si>
    <t>On September 2010, the Japanese mass media reported that permafrost had disappeared throughout the altitudes of 3300–3600 m asl. on the south-facing slope of Mt. Fuji (3776 m asl.) within 12 years because of climatic warming. However, no evidence (data and analyses) has been published in scientific journals. In this paper, we show ground freeze-thaw patterns above the tree line of Mt. Fuji based on recent year-round records of temperatures at shallow depths at 22 sites. The shallow ground temperatures became significantly warmer from the 2008–2009 period to the 2009–2010 period because the latter period had irregular snow accumulation at several sites and extremely sunny hot summer. The snow cover on Mt. Fuji generally prevented the ground from cooling rather than from warming. In addition, records for some locations show rapid ground warming in late summer, which accompanied heavy rainfall events. The mean annual temperatures at the ground surface on the south-facing slope were 1.5 to 3°C higher than those on the north-facing slope at the same altitude. Considering these characteristics, we interpret that the presence of permafrost is probable only at 5 sites on north- to west-facing windy locations above 3500 m asl., although studies in the 1970s suggest that the lower boundary lay at around 3000 m asl. on both north- and south-facing slopes. However, it is clear that, in the 1970s, the estimation of permafrost distribution on Mt. Fuji was based not on thaw depths at the end of thawing period (late September to mid October), but on those in the middle of thawing period (late July to August). The resulting overestimation of the permafrost distribution may have led to tales of extremely rapid permafrost degradation. Permafrost research on Mt. Fuji is still at its initial stage and long-term monitoring of ground temperatures is required to evaluate the impacts of changes of climate and volcanic activity on the surrounding environment.</t>
  </si>
  <si>
    <t>富士山の永久凍土消失に関するもの。</t>
  </si>
  <si>
    <t>池田 敦; 岩花 剛; 末吉 哲雄</t>
  </si>
  <si>
    <t>10.5026/jgeography.121.306</t>
  </si>
  <si>
    <t>J90</t>
  </si>
  <si>
    <t>J0090</t>
  </si>
  <si>
    <t>生物多様性の保全科学</t>
  </si>
  <si>
    <t>システム化保全計画の概念と理論に基づく生物多様性の空間情報の分析は、保全の利害関係者に様々な選択肢を提供し、保全政策の立案・実行における意思決定を支援する。本論では、日本の生物多様性保全研究を推進する一助として、システム化保全計画を概説した。保護区ネットワーク設計の基本概念は“CARの原則”である：包括性（comprehensiveness）、充足性（adequacy）、代表性（representativeness）。全ての地域を保護区にするのは不可能なので、現実の保全計画では、生物多様性のサンプル（抽出標本）を保護区として保全する。CARの原則は、母集団の生物多様性のパターンとプロセスを、抽出標本内で再現するための概念である。システム化保全計画では、生物分布データを利用して保全目標を定義し、保全に関わる社会経済的コスト（土地面積や保全に伴って生じる社会経済的負担）を考慮し、保全優先地域を順位付けする。この分析は、地域間（保全計画のユニット間）の生物多様性パターンの相補性の概念に基づいている。かけがえのなさ（代替不可能度、irreplaceability）は、保全目標の効率的達成における、ある場所や地域の重要度を表す指標概念である。保全優先地域を特定する場合、保全上の緊急性や必要性を組み込む必要があり、代替不可能度と脅威と脆弱性の概念を組み合わせるアプローチがある。これにより、各サイトは、プロアクテイブな事前対策的保全地域とリアクテイブな緊急性の高い保全地域に識別される。保全計画では、様々な保全目標を保全利益に照らして検討することが重要である。Zonationが実装している効用関数は、メタ個体群や種数—面積関係の概念に基づいて空間的な保全優先地域の順位付けを可能にしており、有望である。システム化保全計画の課題の一つは、生物多様性パターンを静的に仮定している点である。生物多様性を永続的に保全するため、マクロ生態学的パターンおよび種分化、分散、絶滅、種の集合プロセスを保護区ネットワーク内部で捕捉するスキームを検討すべきだろう。システム化保全計画は生物多様性条約の学術的基盤で、愛知ターゲット等の保全目標を達成する不可欠な分析枠組みである。今後、日本でも実務的な保全研究の展開が期待される。</t>
  </si>
  <si>
    <t>システム化保全計画の概念と手法の検討に関するもの。</t>
  </si>
  <si>
    <t>久保田 康裕; 楠本 聞太郎; 藤沼 潤一; 塩野 貴之</t>
  </si>
  <si>
    <t>10.18960/seitai.67.3_267</t>
  </si>
  <si>
    <t>J93</t>
  </si>
  <si>
    <t>J0093</t>
  </si>
  <si>
    <t>九州北西部壱岐島和歌地先におけるカジメ科海藻藻場の消失までの長期変動</t>
  </si>
  <si>
    <t>壱岐島西岸の和歌地先において2004年から2018年まで水温の測定と,年に1回のカジメ科海藻の鉛直分布調査を行った。夏季の水温が低かった2004-2007年に鉛直分布は拡大した。夏季の水温が高かった2010, 2013, 2016年には葉状部を失った藻体が多く見られた。それらの翌年には成体密度が大きく減少したが,2011, 2014年には高密度の加入により藻場が維持された。2017年は加入がわずかで,2018年にはカジメ科海藻は成体・幼体ともに確認されなかった。</t>
  </si>
  <si>
    <t>カジメ科海藻の鉛直分布の変化。</t>
  </si>
  <si>
    <t>日本水産学会誌</t>
  </si>
  <si>
    <t>清本 節夫; 山仲 洋紀; 吉村 拓; 八谷 光介; 邵 花梅; 門田 立; 玉置 昭夫</t>
  </si>
  <si>
    <t>10.2331/suisan.21-00013</t>
  </si>
  <si>
    <t>J97</t>
  </si>
  <si>
    <t>J0097</t>
  </si>
  <si>
    <t>世界遺産白神山地ブナ林の気候温暖化に伴う分布適域の変化予測</t>
  </si>
  <si>
    <t>温暖化した2100年における白神山地のブナ林の分布適域を,分類樹モデルと二つの気候変化シナリオ(RCM20とCCSR/NIES)によって予測し,ブナ林の将来変化について考察した。4気候変数と5土地変数を用いたブナ林の分布予測モデルENVIによると,白神山地地域のブナ林の分布は冬期降水量(PRW)と暖かさの指数(WI)で制限されている。二つの気候変化シナリオのPRWは将来も変化が少ないので,将来ブナ林分布へ影響を与える主要因はWIである。分布確率0.5以上の分布適域は,現在の気候下では世界遺産地域の95.4%を占めるが,2100年にはRCM20シナリオで0.6%に減少し,CCSR/NIESシナリオでは消滅する。ブナ優占林の分布下限のWI 85.3に相当する標高は,現在は43 mだが,RCM20シナリオでは588 m,CCSR/NIESシナリオでは909 mに上昇する。現地調査と文献情報にもとづいて求めたブナ林の垂直分布域は,標高260~1,070 mであった。施業管理計画図によると自然遺産地域の約8割が林齢150~200年生であるので,2100年には多くのブナが壮齢期から老齢期を迎える。温度上昇により,ブナ林下限域から,ブナの死亡後にミズナラやコナラなどの落葉広葉樹が成長し,ブナの分布密度の低下が進行する可能性がある。</t>
  </si>
  <si>
    <t>温暖化した2100年におけるブナ林の分布域の将来予測を行うもの。</t>
  </si>
  <si>
    <t>日本森林学会誌</t>
  </si>
  <si>
    <t>松井 哲哉; 田中 信行; 八木橋 勉</t>
  </si>
  <si>
    <t>10.4005/jjfs.89.7</t>
  </si>
  <si>
    <t>J98</t>
  </si>
  <si>
    <t>J0098</t>
  </si>
  <si>
    <t>植物化石からみた日本の第四紀</t>
  </si>
  <si>
    <t>A floral change in Japan during the Quaternary period based on both macroscopic and microscopic fossils is given. Much attention is paid to the past distribution of the same or closely related plant species found in temperate mixed coniferous and deciduous broad-leaved forests between continental eastern Asia and Japan. An attempt is made to illustrate the relative importance of the constituents by sectorial division of the circle for two periods having a defined span of time: one covers the lowermost or the lower part of the Shimosueyoshi period and the other corresponds to the ages of the Aira-Tn (AT) ash during the Tachikawa period.</t>
  </si>
  <si>
    <t>Hitomi</t>
  </si>
  <si>
    <t>第四紀研究</t>
  </si>
  <si>
    <t>相馬 寛吉; 辻 誠一郎</t>
  </si>
  <si>
    <t>10.4116/jaqua.26.3_281</t>
  </si>
  <si>
    <t>J102</t>
  </si>
  <si>
    <t>J0102</t>
  </si>
  <si>
    <t>琉球諸島におけるクビワオオコウモリの分布の変遷</t>
  </si>
  <si>
    <t>琉球諸島におけるこれまでのクビワオオコウモリの地理的分布に関する情報を整理し，分布の変遷としてまとめた．クビワオオコウモリの生息する琉球諸島は，熱帯を中心に多様化しているオオコウモリ類においては分布の北限にあたる．このような分布の辺縁部は，時に生存が困難であり，一般に分布境界があいまいな地域になることが予想される．特に飛翔能力を有するコウモリ類においては分布境界を超える島嶼間の移動が比較的簡単に生じるだろう．本研究の結果，1）クビワオオコウモリは，自然分散と局所絶滅を繰り返しており，経時的に分布範囲がかなり変化していること，2）少なくとも沖縄諸島個体群（亜種オリイオオコウモリ）の個体数と分布は，現在増加・拡大傾向にあること，3）いくつかの島の個体群（特に基準亜種エラブオオコウモリ）は，八重山諸島からの人為的な輸送に起源する可能性があることが明らかとなった．動物の分布の変遷はこれまでに予想された以上に短期間に広い範囲で起こっており，一部は過去の人為的な輸送の影響を強く受けている可能性が示唆された．今後，少なくともクビワオオコウモリの保護に関しては，現在進行中の分布変化に加え，人為的な移入などの歴史的な背景を含めて，総合的に議論していく必要がある．</t>
  </si>
  <si>
    <t>中本 敦</t>
  </si>
  <si>
    <t>10.11238/mammalianscience.57.267</t>
  </si>
  <si>
    <t>J103</t>
  </si>
  <si>
    <t>J0103</t>
  </si>
  <si>
    <t>生態学の視点からみた植物生理機能の環境応答: 炭素安定同位体比を用いた解析 (&lt;特集1&gt;分子レベルから生態現象へ: 生理生態学の展開)</t>
  </si>
  <si>
    <t>植物の生理機能がどのように環境応答をするかを知るためには、分子生物学的アプローチから生態学的なアプローチまでさまざまなスケールの研究が行われている。植物生理生態学は生理的手法を用いる学問分野であり、研究スケールから言えば分子生物学と生態学の中間に位置し、よりマクロなスケールの生態的現象を解析するために「スケールアップ」することも、よりミクロなスケールの現象と関連させる「スケールダウン」も可能である。本稿では、植物生理生態学の範疇に入る、植物の炭素安定同位体比を用いた研究について、「スケールアップ」と「スケールダウン」の事例を紹介する。「スケールアップ」の例として、葉の炭素安定同位体比から樹木の水利用効率を推定する研究をとりあげる。また、「スケールダウン」の例として、炭素安定同位体比の精密な測定により、葉の内部でのCO_2拡散を解析した研究を紹介する。</t>
  </si>
  <si>
    <t>半場 祐子</t>
  </si>
  <si>
    <t>10.18960/seitai.57.3_361</t>
  </si>
  <si>
    <t>J107</t>
  </si>
  <si>
    <t>J0107</t>
  </si>
  <si>
    <t>日本列島における木本植物種数分布と温度環境</t>
  </si>
  <si>
    <t>The number or woody plant species in a unit plant community of various forest zones throughout the Japan archipelago were compared using previously accumulated data relating to temperature gradients, mainly by the Warmth Index (WI). The distribution pattern of species number against temperature gradient showed a humped shape, peaking at 85 /℃・month and near the boundary zone between evergreen broad-leaved and deciduous broad-leaved forest zones. Namely, tree species diversity was lower in the forest zones both below and above the boundary zone. Four ecological factors, i. e., the overlap effect in two forest zones of evergreen and deciduous broad-leaved forests, the decrease of species in evergreen broad-leaved forest due to man, the effect of environmental diversity, and the effect of geographical history of the archipelago, were discussed in relation to the formation of this feature. Evidence indicated the most likely influential factor to be the temperature ascent during the isolation of the archipelago after the Ice Age.</t>
  </si>
  <si>
    <t>おそらく</t>
  </si>
  <si>
    <t>大畠 誠一</t>
  </si>
  <si>
    <t>10.18960/seitai.38.2_99</t>
  </si>
  <si>
    <t>J111</t>
  </si>
  <si>
    <t>J0111</t>
  </si>
  <si>
    <t>日本における常緑及び落葉広葉樹の耐凍度とそれらの分布との関係</t>
  </si>
  <si>
    <t>Dormant one-year-old twigs collected from mature trees growing under different climates during mid-winter were artificially hardened at sub-freezing temperatures to overcome the differences of the sites of collection and to induce maximum freezing resistance. Evergreen broad leaf trees which range from the tropics in East Asia to the warm Pacific sea coasts can survive freezing to-5--7℃. Hardy evergreen broad-leaf trees and less hardy deciduous trees which have their northern limits of natural ranges in the northern Kanto District resistered freezing from -10 to -15℃. In these trees, the winter minimal temperatures appear to be the principal factor limiting the northern limits of their natural ranges. Most of the hardy deciduous trees which have their northern limits of natural ranges in northern Honshu and southern Hokkaido resisted freezing to only about -30℃. In these genera, the winter minimal temperatures appear to be the principal factor governing their geographical distribution in severe cold climates. In most of the more widely distributed deciduous species which extend to inland Hokkaido, Sakhalin and East Manchuria, the buds and cortical tissues of the twigs resisted freezing to -70℃.</t>
  </si>
  <si>
    <t>酒井 昭</t>
  </si>
  <si>
    <t>10.18960/seitai.25.2_101</t>
  </si>
  <si>
    <t>J112</t>
  </si>
  <si>
    <t>J0112</t>
  </si>
  <si>
    <t>日本に自生している針葉樹の耐凍度とそれらの分布との関係</t>
  </si>
  <si>
    <t>Dormant one-year-old twigs were collected from the mature and young plants of a number of conifer species cultivated at Yamabe, Hokkaido, and other places during midwinter, these were artificially hardened at sub-freezing temperatures to overcome differences in site of collection and to induce maximum freezing resistance. In most of the species distributed in the sub-alpine and sub-cold zones, the leaves and the twigs resisted freezing to -70℃ or below, while most of the species distributed in the temperate zone resisted freezing to only about -30℃, and the leaves and the twigs were found to be nearly equally hardy unlike the conifers distributed in sub-alpine and sub-cold zones. Also, most of these temperate conifers were observed not to be grown in a severe cold climate in Hokkaido. Thus, in the conifers distributed in the temperate zone, winter minimal temperatures appear to be the principal factor governing their growth in severe cold climates. A marked variation in hardiness was not observed among the pines Pinus denslflora and Pinus thunbergiana from different provenances.</t>
  </si>
  <si>
    <t>酒井 昭; 倉橋 昭夫</t>
  </si>
  <si>
    <t>10.18960/seitai.25.4_192</t>
  </si>
  <si>
    <t>J113</t>
  </si>
  <si>
    <t>J0113</t>
  </si>
  <si>
    <t>気候変動と国内における樹木の衰退枯死にかかわる菌類</t>
  </si>
  <si>
    <t>Japanese forests are facing serious threats linked to climate change. These threats include tree decline and mortality due to various tree pathogenic fungi, such as Grosmannia aoshimae, Dryadomyces quercivorus, Phytophthora cinnamomi and Fomitoporia spp. This review discusses their impact on Japanese forests in the context of climate change. Two species of ophiostomataceous fungi (G. aoshimae and D. quercivorus) are closely associated with the bark beetle, Polygraphus proximus, and the ambrosia beetle, Platypus quercivorus, respectively. Climate change has contributed to the abundance and/or widespread distribution of these beetles, and has resulted in the mass mortalities of Abies maresii and Quercus spp. in Japan. Phytophthora cinnamomi is well-known as a serious tree pathogen. However, it had been thought to have only a limited impact on tree species in Japan. Recently, this pathogen has been found in more northern areas of Japan and is expected to become a more serious problem. The distribution of Fomitoporia torreyae and F. punctata is determined by their respective optimum growth temperatures, and climate change will affect the distribution of these two fungal species. This suggests that tree decline and mass mortality will become more frequent. The function and mechanism of the associated pathogens and other microbes in forests should be elucidated in order to adapt to climate change and minimize their undesirable effects. In this situation, the role of culture collections and related organizations will become more important than ever.</t>
  </si>
  <si>
    <t>日本微生物資源学会誌</t>
  </si>
  <si>
    <t>升屋 勇人</t>
  </si>
  <si>
    <t>10.60369/microresys.39.1_23</t>
  </si>
  <si>
    <t>J116</t>
  </si>
  <si>
    <t>J0116</t>
  </si>
  <si>
    <t>長野県における竹林の分布とその地形条件</t>
  </si>
  <si>
    <t>近年,周辺の土地への竹林の拡大が日本各地で問題となっている。竹林の適切な管理計画立案のためには,その成立を規定する地形条件の解明が必要である。先行研究において,比較的限定された地域における地形条件の解明がなされてきた一方で,広域で竹林の成立可能な気候条件(潜在生育域)下を対象とし,地形条件を解明した事例はない。本研究は長野県を対象とし,竹林の位置情報を航空写真および現地踏査によって把握し,潜在生育域と竹林の成立する土地の地形条件を県全域で比較した。その結果,竹林の潜在生育域は斜面傾斜度0°付近と30°付近に二つのピークを持ち,全方位に一様に分布するのに対し,竹林(10,523カ所,総面積1,449.0 ha)は斜面傾斜度5~20°の緩傾斜地に55.7%が,南東,南,南西向き斜面に53.5%が成立していた。この竹林の地形条件の傾向は,県内5地域(北信地域,中信地域,東信地域,南信地域,木曽地域)いずれにおいても共通であった。これらの結果から長野県内の竹林は,南向きの緩斜面の条件に多く生育しているという傾向が明らかとなり,土地利用や竹林経営の観点から現在の地形条件に植栽され残存してきたと推察された。</t>
  </si>
  <si>
    <t>相原 隆貴; 小林 慧人; 髙野（竹中） 宏平; 平田 晶子; 尾関 雅章; 松井 哲哉</t>
  </si>
  <si>
    <t>10.4005/jjfs.104.286</t>
  </si>
  <si>
    <t>J119</t>
  </si>
  <si>
    <t>J0119</t>
  </si>
  <si>
    <t>ブナ北限集団の遺伝的多様性と北進過程</t>
  </si>
  <si>
    <t>ブナは最終氷期以降の地史的植生変遷にともなって北に分布拡大を遂げ，現在も北進途上であると考えられる。地理的分布の北限にあたる黒松内低地帯まで連続分布が見られ，それ以北の分布最北限地帯では隔離小集団として点在している。これら北限地帯を形成する連続分布から分布限界の点在集団にかけてのブナ林では北限に近づくにつれて遺伝的多様性が減少する。STRUCTURE解析の結果から北限地帯南西部の連続分布集団は祖先系統の遺伝的組成により近く，分布最北限では浮動の影響により分化の程度が大きいことがわかった。過去の集団動態推定を行う近似ベイズ計算（ABC）を用いて現在北限地帯を形成するブナ林の分布変遷再構築を試みたところ，分布最前線の集団は複数回の分布拡大と縮小を受けた結果，二次的な遺伝子の混合が起きていることが示唆された。</t>
  </si>
  <si>
    <t>はい</t>
  </si>
  <si>
    <t>森林立地</t>
  </si>
  <si>
    <t>北村 系子; 松井 哲哉; 小林 誠; 斎藤 均; 並川 寛司; 津田 吉晃</t>
  </si>
  <si>
    <t>10.18922/jjfe.58.1_1</t>
  </si>
  <si>
    <t>J121</t>
  </si>
  <si>
    <t>J0121</t>
  </si>
  <si>
    <t>日本におけるクロマダラソテツシジミの定着可能性</t>
  </si>
  <si>
    <t>In response to global warming, the distribution ranges of numerous insect species have been reported to have expanded to higher latitudes and/or elevations throughout the world. In this study, rearing experiments of the cycad blue butterfly, Luthrodes pandava, which has undergone range expansion around the Japanese archipelago, were performed by simulating the temperature and photoperiod conditions of three sites at different latitudes around Japan.
Using winter AMeDAS data for temperature conditions in Ishigaki City, Makurazaki City, and Kushimoto Town (Shionomisaki) from 2006 to 2015, the potential for overwintering in this species was tested. The results showed that 54-93% of individuals emerged as adults under conditions prevalent in Ishigaki. However, none of the larvae pupated and all died under conditions prevalent in Makurazaki and Shionomisaki. The findings show that this species can overwinter to the south of Okinawa, but not on the mainland north of Kyushu.
Increased summer temperatures were also simulated, and individuals were reared under three conditions. Using AMeDAS data for August (summer) in Sakai City, central Japan from 2006 to 2015, the development of this species was examined under the original data (average conditions), original+2°C, and original+4°C. The results showed that more than 90% of individuals emerged as adults under all conditions.
From the results of this study, if winter temperatures increase due to global warming, the northern distribution limit of overwintering populations of this species is expected to expand northward, the flying season will be extended, and populations will increase.</t>
  </si>
  <si>
    <t>ダウンロード不可</t>
  </si>
  <si>
    <t>蝶と蛾</t>
  </si>
  <si>
    <t>大津 建大; 石井 実; 鈴木 丈詞; 上田 昇平; 平井 規央</t>
  </si>
  <si>
    <t>10.18984/lepid.75.2_71</t>
  </si>
  <si>
    <t>J128</t>
  </si>
  <si>
    <t>J0128</t>
  </si>
  <si>
    <t>ツマグロヒョウモンの北上の原因を探る: (2)幼虫の行動および冬期の野生のスミレの状態</t>
  </si>
  <si>
    <t>The author studied how larvae of Argyreus hyperbius survived through the winter. The activity of larvae and the growth of wild violets were observed in fields and residential area in Hino City, Tokyo, and the following results were obtained. (1) The larvae of Argyreus hyperbius actively moved even in winter, and reached other violets after consuming the leaves of one violet. (2) In winter wild violets lost their leaves or had only a small amount which was insufficient for the larvae to live on and grow. However the pansy Viola wittrockiniana planted in residential areas had much larger leaves in winter, and larvae of Argyreus hyperbius utilized the plant instead of wild violets.</t>
  </si>
  <si>
    <t>津吹 卓</t>
  </si>
  <si>
    <t>10.18984/lepid.62.3_127</t>
  </si>
  <si>
    <t>J129</t>
  </si>
  <si>
    <t>J0129</t>
  </si>
  <si>
    <t>ムラサキツバメの茨城県における分布拡大</t>
  </si>
  <si>
    <t>In Ibaraki prefecture, Narathura bazalus was first recorded in 2000, when the species was observed in 20 municipalities in the prefecture. It then spread rapidly over the prefecture, so that by 2004, N. bazalus had been recorded in 83 of the prefecture's 85 municipalities.</t>
  </si>
  <si>
    <t>井上 大成</t>
  </si>
  <si>
    <t>10.18984/lepid.56.4_287</t>
  </si>
  <si>
    <t>J138</t>
  </si>
  <si>
    <t>J0138</t>
  </si>
  <si>
    <t>ランドサット5号tmデータから得られる諸指標と沖縄のマングローブ林の林分要素との関係</t>
  </si>
  <si>
    <t>The dominant species are Rhizophora stylosa and Bruguiera gymnorrhiza in the mangrove forest in Okinawa. Measurement of seven stand parameters, tree hight, diameter at breast hight, stem volume, crown area, stand volume, mixture ratio of R. stylosa and stand density for mangrove forest was carried out at fourteen plots in Ishigaki Island and Iriomote Island.Correlation coefficients between seven stand parameters and many ratios and indexes calculated from TM data of Landsat 5 at fourteen sample plots, were obtained and arranged in Table 2.Significantly high correlation was recognized between stand parameters and some ratios and indexes. Relationships between these ratios and indexes, sand parameters might be linear or curvilinear. So it was considered that some ratios and indexes were useful to estimate stand parameters for mangrove forest in Okinawa.</t>
  </si>
  <si>
    <t>写真測量とリモートセンシング</t>
  </si>
  <si>
    <t>ステイオノ デウイ; 佐藤 一紘; 國府田 佳弘</t>
  </si>
  <si>
    <t>10.4287/jsprs.36.3_6</t>
  </si>
  <si>
    <t>J139</t>
  </si>
  <si>
    <t>J0139</t>
  </si>
  <si>
    <t>地球温暖化による生物多様性の被害評価手法の開発</t>
  </si>
  <si>
    <t>気候変動は生物多様性の主要な被害要因の一つとして、ミレニアム生態系評価(2005)で挙げられている。しかし、LCIAにおける生物多様性の被害評価では、土地利用と生態毒性による影響が考慮されるが、気候変動由来の影響の重要性が認識されるものの、定量的評価が行われる例が極めて少ない。本研究は、EINES (Expected Increase in Number of Extinct Species)を生物種の絶滅リスク指標とした気候変動による生物多様性の被害評価手法を構築し、日本の維管束植物を対象に試算を行った。</t>
  </si>
  <si>
    <t>日本lca学会研究発表会講演要旨集</t>
  </si>
  <si>
    <t>湯 龍龍; 伊坪 徳宏</t>
  </si>
  <si>
    <t>10.11539/ilcaj.2010.0.107.0</t>
  </si>
  <si>
    <t>J140</t>
  </si>
  <si>
    <t>J0140</t>
  </si>
  <si>
    <t>地球温暖化による生物多様性の被害評価手法の開発（その２）</t>
  </si>
  <si>
    <t>LCIAにおける生物多様性の被害評価では、土地利用と生態毒性による影響が考慮されるが、気候変動由来の影響の重要性が認識されるものの、定量的評価が行われる例が極めて少ない。本研究は、EINES (Expected Increase in Number of Extinct Species)を生物種の絶滅リスク指標とした気候変動による生物多様性の被害評価手法を構築した。また、日本の維管束植物216種を対象に試算を行い、評価手法の有用性を確認した。</t>
  </si>
  <si>
    <t>10.11539/ilcaj.2011.0.100.0</t>
  </si>
  <si>
    <t>J143</t>
  </si>
  <si>
    <t>J0143</t>
  </si>
  <si>
    <t>中分解能光学衛星センサーを使った常緑樹の樹種判別における開花シグナルの利用</t>
  </si>
  <si>
    <t>Satellite remote sensing is the most cost-effective method for observing forests in areas where it is difficult to conduct field surveys, and it is expected to be used for tree species classification. Although seasonal characteristics are useful clues for tree species classification by remote sensing technology, there are few studies on tree species discrimination by satellite using these characteristics. In this study, using Tsukuba City and Boso Peninsula as test sites, we show that two evergreen broad-leaved tree species, namely, C. sieboldii and L. edulis, can be extracted from Sentinel-2/MSI images by their flowering signals. Although these two species have similar flowering signals, they can be separated from each other due to their different flowering times. The results also suggest the possibility of using the flowering signal to estimate the damage from harmful insects and diseases, and the possibility of misclassification of the land cover map by the flowering signal.</t>
  </si>
  <si>
    <t>篠原 碧; 奈佐原 顕郎</t>
  </si>
  <si>
    <t>10.11440/rssj.2022.001</t>
  </si>
  <si>
    <t>J148</t>
  </si>
  <si>
    <t>J0148</t>
  </si>
  <si>
    <t>日本の鳥類のモニタリング 特集にあたって</t>
  </si>
  <si>
    <t>生息環境の変化等により鳥類の生息状況が変化しており，長期的な鳥類のモニタリングが必要になっている．そこで10 巻の発行を記念して，モニタリングの特集を企画した．今回の特集を機に，日本の鳥類のモニタリング調査が活発になり，またフィールドノートに眠っているデータが論文として公開されるようになれば幸いである</t>
  </si>
  <si>
    <t>Bird Research</t>
  </si>
  <si>
    <t>植田 睦之</t>
  </si>
  <si>
    <t>10.11211/birdresearch.10.F1</t>
  </si>
  <si>
    <t>J_ogawa1</t>
  </si>
  <si>
    <t>チョウ類の分布域拡大現象と地球温暖化</t>
  </si>
  <si>
    <t>could not find online</t>
  </si>
  <si>
    <t>昆虫と自然</t>
  </si>
  <si>
    <t>北原 正彦</t>
  </si>
  <si>
    <t>J_ogawa2</t>
  </si>
  <si>
    <t>気候温暖化とナガサキアゲハの分布拡大</t>
  </si>
  <si>
    <t>地球温暖化と昆虫</t>
  </si>
  <si>
    <t>吉尾 政信, 石井 実</t>
  </si>
  <si>
    <t>https://cir.nii.ac.jp/crid/1970023484876772936</t>
  </si>
  <si>
    <t>J_ogawa4</t>
  </si>
  <si>
    <t>近年の日本におけるチョウの北上と暖冬現象 : 2005年までの茨城県の状況</t>
  </si>
  <si>
    <t>・暖冬現象は、最寒期間の平均最低気温が、ある値(茨城県日立市では、ほぼO℃)以下にならないことを示した。・暖冬現象は1987年から始まった。・2005年までのデータによって、暖冬現象が始まると、次の5種が茨城県に侵入し2種が定着したことが確認された。種名 状況 侵入年クロコノマチョウ 定着 1993ムラサキツバメ 定着 2000ウスイロコノマチョウ 1990ツマグロヒョウモン 1地点定着1998ナガサキアゲハ 2000(幼虫)2004(成虫)・侵入した5種の分布は、暖地性植物分布境界線以南の地域である。・クロコノマチョウとムラサキツバメは、茨城県の太平洋岸北上回廊を経て、東北地方南部の太平洋岸(福島県浜通り)に侵入した。ムラサキツバメは、2001年に侵入していたことが確認された。</t>
  </si>
  <si>
    <t>やどりが</t>
  </si>
  <si>
    <t>塩田 正寛</t>
  </si>
  <si>
    <t>https://doi.org/10.18984/yadoriga.2006.209_37</t>
  </si>
  <si>
    <t>J_ogawa7</t>
  </si>
  <si>
    <t>9. 静岡県におけるクロコノマチョウの発生消長と1980年の大発生について(日本鱗翅学会第28回大会一般講演要旨)</t>
  </si>
  <si>
    <t>講演要旨</t>
  </si>
  <si>
    <t>高橋 真弓</t>
  </si>
  <si>
    <t>https://doi.org/10.18984/lepid.32.3-4_206_2</t>
  </si>
  <si>
    <t>J150</t>
  </si>
  <si>
    <t>J0150</t>
  </si>
  <si>
    <r>
      <rPr>
        <sz val="11"/>
        <color theme="1"/>
        <rFont val="ＭＳ Ｐゴシック"/>
        <family val="2"/>
        <charset val="128"/>
      </rPr>
      <t>白神山地のブナ林の気候温暖化に伴う分布変化予測</t>
    </r>
  </si>
  <si>
    <r>
      <rPr>
        <sz val="11"/>
        <color theme="1"/>
        <rFont val="ＭＳ Ｐゴシック"/>
        <family val="2"/>
        <charset val="128"/>
      </rPr>
      <t>気候変化シナリオが予測するとおりの気候環境が長期に継続したとすると，将来の白神山地のブ
ナ林は，標高</t>
    </r>
    <r>
      <rPr>
        <sz val="11"/>
        <color theme="1"/>
        <rFont val="Calibri"/>
        <family val="2"/>
      </rPr>
      <t xml:space="preserve"> 600-900 m </t>
    </r>
    <r>
      <rPr>
        <sz val="11"/>
        <color theme="1"/>
        <rFont val="ＭＳ Ｐゴシック"/>
        <family val="2"/>
        <charset val="128"/>
      </rPr>
      <t>以上の地域が分布の中心となる可能性がある。標高</t>
    </r>
    <r>
      <rPr>
        <sz val="11"/>
        <color theme="1"/>
        <rFont val="Calibri"/>
        <family val="2"/>
      </rPr>
      <t xml:space="preserve"> 600-900 m </t>
    </r>
    <r>
      <rPr>
        <sz val="11"/>
        <color theme="1"/>
        <rFont val="ＭＳ Ｐゴシック"/>
        <family val="2"/>
        <charset val="128"/>
      </rPr>
      <t>付近は，２つの気
候シナリオで差が大きいものの，</t>
    </r>
    <r>
      <rPr>
        <sz val="11"/>
        <color theme="1"/>
        <rFont val="Calibri"/>
        <family val="2"/>
      </rPr>
      <t xml:space="preserve">2080-90 </t>
    </r>
    <r>
      <rPr>
        <sz val="11"/>
        <color theme="1"/>
        <rFont val="ＭＳ Ｐゴシック"/>
        <family val="2"/>
        <charset val="128"/>
      </rPr>
      <t>年代の</t>
    </r>
    <r>
      <rPr>
        <sz val="11"/>
        <color theme="1"/>
        <rFont val="Calibri"/>
        <family val="2"/>
      </rPr>
      <t xml:space="preserve"> WI </t>
    </r>
    <r>
      <rPr>
        <sz val="11"/>
        <color theme="1"/>
        <rFont val="ＭＳ Ｐゴシック"/>
        <family val="2"/>
        <charset val="128"/>
      </rPr>
      <t>値が</t>
    </r>
    <r>
      <rPr>
        <sz val="11"/>
        <color theme="1"/>
        <rFont val="Calibri"/>
        <family val="2"/>
      </rPr>
      <t xml:space="preserve"> 84-100 </t>
    </r>
    <r>
      <rPr>
        <sz val="11"/>
        <color theme="1"/>
        <rFont val="ＭＳ Ｐゴシック"/>
        <family val="2"/>
        <charset val="128"/>
      </rPr>
      <t>と予測される標高である。これは，ブナ
にとっては優占林として成立可能な温度帯よりやや高めであるが，単木レベルでは各地で生育が確認され
ている温度域内である。一方，標高</t>
    </r>
    <r>
      <rPr>
        <sz val="11"/>
        <color theme="1"/>
        <rFont val="Calibri"/>
        <family val="2"/>
      </rPr>
      <t xml:space="preserve"> 1,232 m </t>
    </r>
    <r>
      <rPr>
        <sz val="11"/>
        <color theme="1"/>
        <rFont val="ＭＳ Ｐゴシック"/>
        <family val="2"/>
        <charset val="128"/>
      </rPr>
      <t>の白神岳山頂付近の</t>
    </r>
    <r>
      <rPr>
        <sz val="11"/>
        <color theme="1"/>
        <rFont val="Calibri"/>
        <family val="2"/>
      </rPr>
      <t xml:space="preserve"> 2080-90 </t>
    </r>
    <r>
      <rPr>
        <sz val="11"/>
        <color theme="1"/>
        <rFont val="ＭＳ Ｐゴシック"/>
        <family val="2"/>
        <charset val="128"/>
      </rPr>
      <t>年代の</t>
    </r>
    <r>
      <rPr>
        <sz val="11"/>
        <color theme="1"/>
        <rFont val="Calibri"/>
        <family val="2"/>
      </rPr>
      <t xml:space="preserve"> WI </t>
    </r>
    <r>
      <rPr>
        <sz val="11"/>
        <color theme="1"/>
        <rFont val="ＭＳ Ｐゴシック"/>
        <family val="2"/>
        <charset val="128"/>
      </rPr>
      <t>値は</t>
    </r>
    <r>
      <rPr>
        <sz val="11"/>
        <color theme="1"/>
        <rFont val="Calibri"/>
        <family val="2"/>
      </rPr>
      <t xml:space="preserve"> 57-69 </t>
    </r>
    <r>
      <rPr>
        <sz val="11"/>
        <color theme="1"/>
        <rFont val="ＭＳ Ｐゴシック"/>
        <family val="2"/>
        <charset val="128"/>
      </rPr>
      <t>程度にな
ると予測され，ブナ林の成立にとって有利な温度環境となる。温暖化によりブナ林の分布可能域が高標高
域へシフトすると，積雪期間の減少，生育期間の長期化，</t>
    </r>
    <r>
      <rPr>
        <sz val="11"/>
        <color theme="1"/>
        <rFont val="Calibri"/>
        <family val="2"/>
      </rPr>
      <t xml:space="preserve">WI </t>
    </r>
    <r>
      <rPr>
        <sz val="11"/>
        <color theme="1"/>
        <rFont val="ＭＳ Ｐゴシック"/>
        <family val="2"/>
        <charset val="128"/>
      </rPr>
      <t>の上昇に伴い，現在は標高</t>
    </r>
    <r>
      <rPr>
        <sz val="11"/>
        <color theme="1"/>
        <rFont val="Calibri"/>
        <family val="2"/>
      </rPr>
      <t xml:space="preserve"> 900 m </t>
    </r>
    <r>
      <rPr>
        <sz val="11"/>
        <color theme="1"/>
        <rFont val="ＭＳ Ｐゴシック"/>
        <family val="2"/>
        <charset val="128"/>
      </rPr>
      <t>以上に広
く分布している偽高山帯群落やササ草原内へのブナの侵入が活発になる可能性がある。一方，低標高域に
生育しているアカマツ，コナラ，クリ等が分布を高標高域に拡大する可能性も考えられる。遺産地域の林
齢は高く，今後加齢による林冠木の枯死や台風による風倒などの増加が予測され，その時点での種間競争
が重要と考えられる。</t>
    </r>
  </si>
  <si>
    <t>Nonaka/Sasaki</t>
  </si>
  <si>
    <t>yes (yet probably no specific data on shifts)</t>
  </si>
  <si>
    <t>yes-suspicious</t>
  </si>
  <si>
    <r>
      <rPr>
        <sz val="11"/>
        <color theme="1"/>
        <rFont val="ＭＳ Ｐゴシック"/>
        <family val="2"/>
        <charset val="128"/>
      </rPr>
      <t>日本森林学会大会発表データベース</t>
    </r>
  </si>
  <si>
    <r>
      <rPr>
        <sz val="11"/>
        <color theme="1"/>
        <rFont val="ＭＳ Ｐゴシック"/>
        <family val="2"/>
        <charset val="128"/>
      </rPr>
      <t>松井</t>
    </r>
    <r>
      <rPr>
        <sz val="11"/>
        <color theme="1"/>
        <rFont val="Calibri"/>
        <family val="2"/>
      </rPr>
      <t xml:space="preserve"> </t>
    </r>
    <r>
      <rPr>
        <sz val="11"/>
        <color theme="1"/>
        <rFont val="ＭＳ Ｐゴシック"/>
        <family val="2"/>
        <charset val="128"/>
      </rPr>
      <t>哲哉</t>
    </r>
    <r>
      <rPr>
        <sz val="11"/>
        <color theme="1"/>
        <rFont val="Calibri"/>
        <family val="2"/>
      </rPr>
      <t xml:space="preserve">; </t>
    </r>
    <r>
      <rPr>
        <sz val="11"/>
        <color theme="1"/>
        <rFont val="ＭＳ Ｐゴシック"/>
        <family val="2"/>
        <charset val="128"/>
      </rPr>
      <t>田中</t>
    </r>
    <r>
      <rPr>
        <sz val="11"/>
        <color theme="1"/>
        <rFont val="Calibri"/>
        <family val="2"/>
      </rPr>
      <t xml:space="preserve"> </t>
    </r>
    <r>
      <rPr>
        <sz val="11"/>
        <color theme="1"/>
        <rFont val="ＭＳ Ｐゴシック"/>
        <family val="2"/>
        <charset val="128"/>
      </rPr>
      <t>信行</t>
    </r>
    <r>
      <rPr>
        <sz val="11"/>
        <color theme="1"/>
        <rFont val="Calibri"/>
        <family val="2"/>
      </rPr>
      <t xml:space="preserve">; </t>
    </r>
    <r>
      <rPr>
        <sz val="11"/>
        <color theme="1"/>
        <rFont val="ＭＳ Ｐゴシック"/>
        <family val="2"/>
        <charset val="128"/>
      </rPr>
      <t>八木橋</t>
    </r>
    <r>
      <rPr>
        <sz val="11"/>
        <color theme="1"/>
        <rFont val="Calibri"/>
        <family val="2"/>
      </rPr>
      <t xml:space="preserve"> </t>
    </r>
    <r>
      <rPr>
        <sz val="11"/>
        <color theme="1"/>
        <rFont val="ＭＳ Ｐゴシック"/>
        <family val="2"/>
        <charset val="128"/>
      </rPr>
      <t>勉</t>
    </r>
  </si>
  <si>
    <t>10.11519/jfsc.117.0.739.0</t>
  </si>
  <si>
    <t>J164</t>
  </si>
  <si>
    <t>J0164</t>
  </si>
  <si>
    <r>
      <rPr>
        <sz val="11"/>
        <color theme="1"/>
        <rFont val="ＭＳ Ｐゴシック"/>
        <family val="2"/>
        <charset val="128"/>
      </rPr>
      <t>過去百年間における都市化にともなう東京の生物相の変化</t>
    </r>
  </si>
  <si>
    <t>This paper overviews changes in land use and fauna over the past ca. 100 years in and around Tokyo Metropolis. Rapid changes in fauna occurred during the second half of the last century with urbanization. The faunal changes were caused by habitat destruction due to exploitation, habitat change due to urban warming, regime changes in natural and anthropogenic disturbances, and the invasion of alien species. Although a rapid decline of native species diversity occurred during the period, some species have reinvaded or newly invaded urban and suburban areas in the last few decades. Some alien species have also invaded the built environment such as artificial coasts and abandoned coppice forests. Faunal changes continued even after the rapid environmental changes in the last century. Continuous monitoring is needed to detect further faunal changes in the Tokyo area.</t>
  </si>
  <si>
    <t>urban forest and grassland</t>
  </si>
  <si>
    <r>
      <rPr>
        <sz val="11"/>
        <color theme="1"/>
        <rFont val="ＭＳ Ｐゴシック"/>
        <family val="2"/>
        <charset val="128"/>
      </rPr>
      <t>地学雑誌</t>
    </r>
  </si>
  <si>
    <r>
      <rPr>
        <sz val="11"/>
        <color theme="1"/>
        <rFont val="ＭＳ Ｐゴシック"/>
        <family val="2"/>
        <charset val="128"/>
      </rPr>
      <t>高岡</t>
    </r>
    <r>
      <rPr>
        <sz val="11"/>
        <color theme="1"/>
        <rFont val="Calibri"/>
        <family val="2"/>
      </rPr>
      <t xml:space="preserve"> </t>
    </r>
    <r>
      <rPr>
        <sz val="11"/>
        <color theme="1"/>
        <rFont val="ＭＳ Ｐゴシック"/>
        <family val="2"/>
        <charset val="128"/>
      </rPr>
      <t>貞夫</t>
    </r>
  </si>
  <si>
    <t>10.5026/jgeography.122.1020</t>
  </si>
  <si>
    <t>J166</t>
  </si>
  <si>
    <t>J0166</t>
  </si>
  <si>
    <r>
      <rPr>
        <sz val="11"/>
        <color theme="1"/>
        <rFont val="ＭＳ Ｐゴシック"/>
        <family val="2"/>
        <charset val="128"/>
      </rPr>
      <t>滋賀県のトンボ（</t>
    </r>
    <r>
      <rPr>
        <sz val="11"/>
        <color theme="1"/>
        <rFont val="Calibri"/>
        <family val="2"/>
      </rPr>
      <t>2010</t>
    </r>
    <r>
      <rPr>
        <sz val="11"/>
        <color theme="1"/>
        <rFont val="ＭＳ Ｐゴシック"/>
        <family val="2"/>
        <charset val="128"/>
      </rPr>
      <t>年代）</t>
    </r>
  </si>
  <si>
    <t>Summary
Outline of this study This study aimed to evaluate the distribution of dragonflies and damselflies of Shiga Prefecture during the 2010s to monitor changes since the research in the 1990s (Yoshida et.al, 1998).  Surveys carried out from 2011 to 2014 by 27 field researchers, as a research project of the Lake Biwa Museum, resulted in more than 16,600 dragonflies and damselflies data.The past and present distributions  of 100 species reported from Shiga  Prefecture In 2013 the first record of Sympetrum fonscolombii in Shiga Prefecture brought the total of dragonfly and damselfly species for the prefecture to 100.
Explanations of present distributions, distribution changes since the 1990s and present habitats are provided for all 100 species. The past and present distributions and patterns of change Comparisons of past data (1990s) with recent data (2010s) indicate that for 37 species distributions have clearly decreased, one species’ distribution has increased, and 37 species shows no change. Of the other 25 species, 16 are accidental occurrences, and nine are not-judged. Four patterns of declining distributions were recognised: 
1) 1990s restricted, 2010s severely restricted or extinct (nine species) Lestes japonicus, Libellula angelina and Sympetrum uniforme have not been recorded since the 1990s.  Platycnemis foliacea, Ceriagrion nipponicum, Somatochlora clavata, Macromia daimoji, Sympetrum gracile and Sympetrum maculatum were severely restricted in the most recent surveys. 2) 1990s broadly distributed, 2010s narrowly or restricted distributed (four species)Paracercion sieboldii, Aeschnophlebia longistigma, Sympetrum kunckeli, Sympetrum pedemontanum have clearly disappeared from paddy-fields, irrigation ponds and creaks since the 1990s.  Presently, the main habitats of these species are natural wetlands and nature parks.3) 1990s broadly distributed, 2010s disappeared from north Shiga (six species) Lestes sponsa, Sympecma paedisca, Mortonagrion selenion, Trigomphus interruptus, Trigomphus ogumai and Somatochlo-ra viridiaenea have disappeared from the north part of Shiga Prefecture in recent years.Possible reasons for these declines include a reduction in the management of vegetation around wetlands, changing the succession of vegetation, causing a reduction of suitable breeding and feeding habitats for dragonflies and damselflies. 4) 1990s mostly broadly distributed, 2010s disappeared from lowland plains (18 species)
Calopteryx cornelia, Mnais costalis, Lestes temporalis, Indoles-tes peregrinus, Paracercion calamorum, Ceriagrion melanurum, Copera annulata, Aeshna crenata, Anax nigrofasciatus, Gynacan-tha japonica, Sarasaeschna pryeri, Asiagomphus melaenops, Epi-theca marginata, Macromia amphigena, Libellula quadrimaculata, Lyriothemis pachygastra, Orthetrum japonicum and Sympetrum eroticum have disappeared from lowland plains since the 1990s.
These declining distributions were probably caused by urbanization in suburban areas, or by changes in management of irrigation systems, and chemical control of pests and weeds in large-scale paddy-fields.
Articles by field researchers (pp.83-104)
Thirteen articles provided by field researchers about some endangered species, present habitats or local fauna.
Original occurrence records 
(pp.110-179)
All of occurrence records obtained in this study are listed.  For each, the date is written in the order of the locality, “year-month-day” and the field researcher.</t>
  </si>
  <si>
    <r>
      <rPr>
        <sz val="11"/>
        <color theme="1"/>
        <rFont val="ＭＳ Ｐゴシック"/>
        <family val="2"/>
        <charset val="128"/>
      </rPr>
      <t>琵琶湖博物館研究調査報告</t>
    </r>
  </si>
  <si>
    <r>
      <rPr>
        <sz val="11"/>
        <color theme="1"/>
        <rFont val="ＭＳ Ｐゴシック"/>
        <family val="2"/>
        <charset val="128"/>
      </rPr>
      <t>河瀬</t>
    </r>
    <r>
      <rPr>
        <sz val="11"/>
        <color theme="1"/>
        <rFont val="Calibri"/>
        <family val="2"/>
      </rPr>
      <t xml:space="preserve"> </t>
    </r>
    <r>
      <rPr>
        <sz val="11"/>
        <color theme="1"/>
        <rFont val="ＭＳ Ｐゴシック"/>
        <family val="2"/>
        <charset val="128"/>
      </rPr>
      <t>直幹</t>
    </r>
    <r>
      <rPr>
        <sz val="11"/>
        <color theme="1"/>
        <rFont val="Calibri"/>
        <family val="2"/>
      </rPr>
      <t xml:space="preserve">; </t>
    </r>
    <r>
      <rPr>
        <sz val="11"/>
        <color theme="1"/>
        <rFont val="ＭＳ Ｐゴシック"/>
        <family val="2"/>
        <charset val="128"/>
      </rPr>
      <t>牛島</t>
    </r>
    <r>
      <rPr>
        <sz val="11"/>
        <color theme="1"/>
        <rFont val="Calibri"/>
        <family val="2"/>
      </rPr>
      <t xml:space="preserve"> </t>
    </r>
    <r>
      <rPr>
        <sz val="11"/>
        <color theme="1"/>
        <rFont val="ＭＳ Ｐゴシック"/>
        <family val="2"/>
        <charset val="128"/>
      </rPr>
      <t>釈広</t>
    </r>
    <r>
      <rPr>
        <sz val="11"/>
        <color theme="1"/>
        <rFont val="Calibri"/>
        <family val="2"/>
      </rPr>
      <t xml:space="preserve">; </t>
    </r>
    <r>
      <rPr>
        <sz val="11"/>
        <color theme="1"/>
        <rFont val="ＭＳ Ｐゴシック"/>
        <family val="2"/>
        <charset val="128"/>
      </rPr>
      <t>八尋</t>
    </r>
    <r>
      <rPr>
        <sz val="11"/>
        <color theme="1"/>
        <rFont val="Calibri"/>
        <family val="2"/>
      </rPr>
      <t xml:space="preserve"> </t>
    </r>
    <r>
      <rPr>
        <sz val="11"/>
        <color theme="1"/>
        <rFont val="ＭＳ Ｐゴシック"/>
        <family val="2"/>
        <charset val="128"/>
      </rPr>
      <t>克郎</t>
    </r>
    <r>
      <rPr>
        <sz val="11"/>
        <color theme="1"/>
        <rFont val="Calibri"/>
        <family val="2"/>
      </rPr>
      <t xml:space="preserve">; </t>
    </r>
    <r>
      <rPr>
        <sz val="11"/>
        <color theme="1"/>
        <rFont val="ＭＳ Ｐゴシック"/>
        <family val="2"/>
        <charset val="128"/>
      </rPr>
      <t>井野</t>
    </r>
    <r>
      <rPr>
        <sz val="11"/>
        <color theme="1"/>
        <rFont val="Calibri"/>
        <family val="2"/>
      </rPr>
      <t xml:space="preserve"> </t>
    </r>
    <r>
      <rPr>
        <sz val="11"/>
        <color theme="1"/>
        <rFont val="ＭＳ Ｐゴシック"/>
        <family val="2"/>
        <charset val="128"/>
      </rPr>
      <t>勝行</t>
    </r>
    <r>
      <rPr>
        <sz val="11"/>
        <color theme="1"/>
        <rFont val="Calibri"/>
        <family val="2"/>
      </rPr>
      <t xml:space="preserve">; </t>
    </r>
    <r>
      <rPr>
        <sz val="11"/>
        <color theme="1"/>
        <rFont val="ＭＳ Ｐゴシック"/>
        <family val="2"/>
        <charset val="128"/>
      </rPr>
      <t>遠藤</t>
    </r>
    <r>
      <rPr>
        <sz val="11"/>
        <color theme="1"/>
        <rFont val="Calibri"/>
        <family val="2"/>
      </rPr>
      <t xml:space="preserve"> </t>
    </r>
    <r>
      <rPr>
        <sz val="11"/>
        <color theme="1"/>
        <rFont val="ＭＳ Ｐゴシック"/>
        <family val="2"/>
        <charset val="128"/>
      </rPr>
      <t>真樹</t>
    </r>
    <r>
      <rPr>
        <sz val="11"/>
        <color theme="1"/>
        <rFont val="Calibri"/>
        <family val="2"/>
      </rPr>
      <t xml:space="preserve">; </t>
    </r>
    <r>
      <rPr>
        <sz val="11"/>
        <color theme="1"/>
        <rFont val="ＭＳ Ｐゴシック"/>
        <family val="2"/>
        <charset val="128"/>
      </rPr>
      <t>古株</t>
    </r>
    <r>
      <rPr>
        <sz val="11"/>
        <color theme="1"/>
        <rFont val="Calibri"/>
        <family val="2"/>
      </rPr>
      <t xml:space="preserve"> </t>
    </r>
    <r>
      <rPr>
        <sz val="11"/>
        <color theme="1"/>
        <rFont val="ＭＳ Ｐゴシック"/>
        <family val="2"/>
        <charset val="128"/>
      </rPr>
      <t>喜実雄</t>
    </r>
    <r>
      <rPr>
        <sz val="11"/>
        <color theme="1"/>
        <rFont val="Calibri"/>
        <family val="2"/>
      </rPr>
      <t xml:space="preserve">; </t>
    </r>
    <r>
      <rPr>
        <sz val="11"/>
        <color theme="1"/>
        <rFont val="ＭＳ Ｐゴシック"/>
        <family val="2"/>
        <charset val="128"/>
      </rPr>
      <t>澤田</t>
    </r>
    <r>
      <rPr>
        <sz val="11"/>
        <color theme="1"/>
        <rFont val="Calibri"/>
        <family val="2"/>
      </rPr>
      <t xml:space="preserve"> </t>
    </r>
    <r>
      <rPr>
        <sz val="11"/>
        <color theme="1"/>
        <rFont val="ＭＳ Ｐゴシック"/>
        <family val="2"/>
        <charset val="128"/>
      </rPr>
      <t>弘行</t>
    </r>
    <r>
      <rPr>
        <sz val="11"/>
        <color theme="1"/>
        <rFont val="Calibri"/>
        <family val="2"/>
      </rPr>
      <t xml:space="preserve">; </t>
    </r>
    <r>
      <rPr>
        <sz val="11"/>
        <color theme="1"/>
        <rFont val="ＭＳ Ｐゴシック"/>
        <family val="2"/>
        <charset val="128"/>
      </rPr>
      <t>白神</t>
    </r>
    <r>
      <rPr>
        <sz val="11"/>
        <color theme="1"/>
        <rFont val="Calibri"/>
        <family val="2"/>
      </rPr>
      <t xml:space="preserve"> </t>
    </r>
    <r>
      <rPr>
        <sz val="11"/>
        <color theme="1"/>
        <rFont val="ＭＳ Ｐゴシック"/>
        <family val="2"/>
        <charset val="128"/>
      </rPr>
      <t>宏恵</t>
    </r>
    <r>
      <rPr>
        <sz val="11"/>
        <color theme="1"/>
        <rFont val="Calibri"/>
        <family val="2"/>
      </rPr>
      <t xml:space="preserve">; </t>
    </r>
    <r>
      <rPr>
        <sz val="11"/>
        <color theme="1"/>
        <rFont val="ＭＳ Ｐゴシック"/>
        <family val="2"/>
        <charset val="128"/>
      </rPr>
      <t>十亀</t>
    </r>
    <r>
      <rPr>
        <sz val="11"/>
        <color theme="1"/>
        <rFont val="Calibri"/>
        <family val="2"/>
      </rPr>
      <t xml:space="preserve"> </t>
    </r>
    <r>
      <rPr>
        <sz val="11"/>
        <color theme="1"/>
        <rFont val="ＭＳ Ｐゴシック"/>
        <family val="2"/>
        <charset val="128"/>
      </rPr>
      <t>義生</t>
    </r>
    <r>
      <rPr>
        <sz val="11"/>
        <color theme="1"/>
        <rFont val="Calibri"/>
        <family val="2"/>
      </rPr>
      <t xml:space="preserve">; </t>
    </r>
    <r>
      <rPr>
        <sz val="11"/>
        <color theme="1"/>
        <rFont val="ＭＳ Ｐゴシック"/>
        <family val="2"/>
        <charset val="128"/>
      </rPr>
      <t>田端</t>
    </r>
    <r>
      <rPr>
        <sz val="11"/>
        <color theme="1"/>
        <rFont val="Calibri"/>
        <family val="2"/>
      </rPr>
      <t xml:space="preserve"> </t>
    </r>
    <r>
      <rPr>
        <sz val="11"/>
        <color theme="1"/>
        <rFont val="ＭＳ Ｐゴシック"/>
        <family val="2"/>
        <charset val="128"/>
      </rPr>
      <t>修</t>
    </r>
    <r>
      <rPr>
        <sz val="11"/>
        <color theme="1"/>
        <rFont val="Calibri"/>
        <family val="2"/>
      </rPr>
      <t xml:space="preserve">; </t>
    </r>
    <r>
      <rPr>
        <sz val="11"/>
        <color theme="1"/>
        <rFont val="ＭＳ Ｐゴシック"/>
        <family val="2"/>
        <charset val="128"/>
      </rPr>
      <t>南</t>
    </r>
    <r>
      <rPr>
        <sz val="11"/>
        <color theme="1"/>
        <rFont val="Calibri"/>
        <family val="2"/>
      </rPr>
      <t xml:space="preserve"> </t>
    </r>
    <r>
      <rPr>
        <sz val="11"/>
        <color theme="1"/>
        <rFont val="ＭＳ Ｐゴシック"/>
        <family val="2"/>
        <charset val="128"/>
      </rPr>
      <t>尊演</t>
    </r>
    <r>
      <rPr>
        <sz val="11"/>
        <color theme="1"/>
        <rFont val="Calibri"/>
        <family val="2"/>
      </rPr>
      <t xml:space="preserve">; </t>
    </r>
    <r>
      <rPr>
        <sz val="11"/>
        <color theme="1"/>
        <rFont val="ＭＳ Ｐゴシック"/>
        <family val="2"/>
        <charset val="128"/>
      </rPr>
      <t>村上</t>
    </r>
    <r>
      <rPr>
        <sz val="11"/>
        <color theme="1"/>
        <rFont val="Calibri"/>
        <family val="2"/>
      </rPr>
      <t xml:space="preserve"> </t>
    </r>
    <r>
      <rPr>
        <sz val="11"/>
        <color theme="1"/>
        <rFont val="ＭＳ Ｐゴシック"/>
        <family val="2"/>
        <charset val="128"/>
      </rPr>
      <t>大介</t>
    </r>
    <r>
      <rPr>
        <sz val="11"/>
        <color theme="1"/>
        <rFont val="Calibri"/>
        <family val="2"/>
      </rPr>
      <t xml:space="preserve">; </t>
    </r>
    <r>
      <rPr>
        <sz val="11"/>
        <color theme="1"/>
        <rFont val="ＭＳ Ｐゴシック"/>
        <family val="2"/>
        <charset val="128"/>
      </rPr>
      <t>吉田</t>
    </r>
    <r>
      <rPr>
        <sz val="11"/>
        <color theme="1"/>
        <rFont val="Calibri"/>
        <family val="2"/>
      </rPr>
      <t xml:space="preserve"> </t>
    </r>
    <r>
      <rPr>
        <sz val="11"/>
        <color theme="1"/>
        <rFont val="ＭＳ Ｐゴシック"/>
        <family val="2"/>
        <charset val="128"/>
      </rPr>
      <t>雅澄</t>
    </r>
  </si>
  <si>
    <t>10.51038/rrlbm.30.0_8</t>
  </si>
  <si>
    <t>J169</t>
  </si>
  <si>
    <t>J0169</t>
  </si>
  <si>
    <r>
      <rPr>
        <sz val="11"/>
        <color theme="1"/>
        <rFont val="ＭＳ Ｐゴシック"/>
        <family val="2"/>
        <charset val="128"/>
      </rPr>
      <t>日本国内に分布する</t>
    </r>
    <r>
      <rPr>
        <sz val="11"/>
        <color theme="1"/>
        <rFont val="Calibri"/>
        <family val="2"/>
      </rPr>
      <t>cam</t>
    </r>
    <r>
      <rPr>
        <sz val="11"/>
        <color theme="1"/>
        <rFont val="ＭＳ Ｐゴシック"/>
        <family val="2"/>
        <charset val="128"/>
      </rPr>
      <t>植物及びその生育環境</t>
    </r>
  </si>
  <si>
    <r>
      <rPr>
        <sz val="11"/>
        <color theme="1"/>
        <rFont val="ＭＳ Ｐゴシック"/>
        <family val="2"/>
        <charset val="128"/>
      </rPr>
      <t>ベンケイソウ型有機酸代謝（</t>
    </r>
    <r>
      <rPr>
        <sz val="11"/>
        <color theme="1"/>
        <rFont val="Calibri"/>
        <family val="2"/>
      </rPr>
      <t>CAM</t>
    </r>
    <r>
      <rPr>
        <sz val="11"/>
        <color theme="1"/>
        <rFont val="ＭＳ Ｐゴシック"/>
        <family val="2"/>
        <charset val="128"/>
      </rPr>
      <t>）型光合成は，水分の損失を最小限に抑えた代謝経路であり，近年，温暖化する気候条件下に対して安定した収量を確保する農業生産の一つの手段として，圃場試験も進められている．この代謝を持つ植物は高温・半乾燥地帯の景観を占めるが，熱帯林や亜熱帯林の着生植物，高山植物，塩生植物，水生植物としても確認されており，現在，地球上の様々な環境下で生育している．よって日本においても</t>
    </r>
    <r>
      <rPr>
        <sz val="11"/>
        <color theme="1"/>
        <rFont val="Calibri"/>
        <family val="2"/>
      </rPr>
      <t>CAM</t>
    </r>
    <r>
      <rPr>
        <sz val="11"/>
        <color theme="1"/>
        <rFont val="ＭＳ Ｐゴシック"/>
        <family val="2"/>
        <charset val="128"/>
      </rPr>
      <t>植物が自生し，農業利用に適用できる可能性もあるが，国内に自生する植物種やその生育地についての情報はほとんどない．そこで本研究では，国内外の文献を元に国内に分布する</t>
    </r>
    <r>
      <rPr>
        <sz val="11"/>
        <color theme="1"/>
        <rFont val="Calibri"/>
        <family val="2"/>
      </rPr>
      <t>CAM</t>
    </r>
    <r>
      <rPr>
        <sz val="11"/>
        <color theme="1"/>
        <rFont val="ＭＳ Ｐゴシック"/>
        <family val="2"/>
        <charset val="128"/>
      </rPr>
      <t>植物種を抽出し，特に，その生育環境について検討した．その結果，日本においても，岩場，海岸，山草地，畑・路傍，極相林，貧栄養湖等に</t>
    </r>
    <r>
      <rPr>
        <sz val="11"/>
        <color theme="1"/>
        <rFont val="Calibri"/>
        <family val="2"/>
      </rPr>
      <t>CAM</t>
    </r>
    <r>
      <rPr>
        <sz val="11"/>
        <color theme="1"/>
        <rFont val="ＭＳ Ｐゴシック"/>
        <family val="2"/>
        <charset val="128"/>
      </rPr>
      <t>植物が生育していた．栽培種を含め国内に分布する</t>
    </r>
    <r>
      <rPr>
        <sz val="11"/>
        <color theme="1"/>
        <rFont val="Calibri"/>
        <family val="2"/>
      </rPr>
      <t>CAM</t>
    </r>
    <r>
      <rPr>
        <sz val="11"/>
        <color theme="1"/>
        <rFont val="ＭＳ Ｐゴシック"/>
        <family val="2"/>
        <charset val="128"/>
      </rPr>
      <t>植物は，ヒカゲノカズラ植物門ミズニラ科の</t>
    </r>
    <r>
      <rPr>
        <sz val="11"/>
        <color theme="1"/>
        <rFont val="Calibri"/>
        <family val="2"/>
      </rPr>
      <t>5</t>
    </r>
    <r>
      <rPr>
        <sz val="11"/>
        <color theme="1"/>
        <rFont val="ＭＳ Ｐゴシック"/>
        <family val="2"/>
        <charset val="128"/>
      </rPr>
      <t>種，シダ植物門ウラボシ科</t>
    </r>
    <r>
      <rPr>
        <sz val="11"/>
        <color theme="1"/>
        <rFont val="Calibri"/>
        <family val="2"/>
      </rPr>
      <t>3</t>
    </r>
    <r>
      <rPr>
        <sz val="11"/>
        <color theme="1"/>
        <rFont val="ＭＳ Ｐゴシック"/>
        <family val="2"/>
        <charset val="128"/>
      </rPr>
      <t>種，イノモトソウ科</t>
    </r>
    <r>
      <rPr>
        <sz val="11"/>
        <color theme="1"/>
        <rFont val="Calibri"/>
        <family val="2"/>
      </rPr>
      <t>1</t>
    </r>
    <r>
      <rPr>
        <sz val="11"/>
        <color theme="1"/>
        <rFont val="ＭＳ Ｐゴシック"/>
        <family val="2"/>
        <charset val="128"/>
      </rPr>
      <t>種，マツ門（裸子植物門）ウェルウィッチア科</t>
    </r>
    <r>
      <rPr>
        <sz val="11"/>
        <color theme="1"/>
        <rFont val="Calibri"/>
        <family val="2"/>
      </rPr>
      <t>1</t>
    </r>
    <r>
      <rPr>
        <sz val="11"/>
        <color theme="1"/>
        <rFont val="ＭＳ Ｐゴシック"/>
        <family val="2"/>
        <charset val="128"/>
      </rPr>
      <t>種，被子植物では，モクレン類コショウ科</t>
    </r>
    <r>
      <rPr>
        <sz val="11"/>
        <color theme="1"/>
        <rFont val="Calibri"/>
        <family val="2"/>
      </rPr>
      <t>1</t>
    </r>
    <r>
      <rPr>
        <sz val="11"/>
        <color theme="1"/>
        <rFont val="ＭＳ Ｐゴシック"/>
        <family val="2"/>
        <charset val="128"/>
      </rPr>
      <t>種，単子葉類</t>
    </r>
    <r>
      <rPr>
        <sz val="11"/>
        <color theme="1"/>
        <rFont val="Calibri"/>
        <family val="2"/>
      </rPr>
      <t>7</t>
    </r>
    <r>
      <rPr>
        <sz val="11"/>
        <color theme="1"/>
        <rFont val="ＭＳ Ｐゴシック"/>
        <family val="2"/>
        <charset val="128"/>
      </rPr>
      <t>科</t>
    </r>
    <r>
      <rPr>
        <sz val="11"/>
        <color theme="1"/>
        <rFont val="Calibri"/>
        <family val="2"/>
      </rPr>
      <t>25</t>
    </r>
    <r>
      <rPr>
        <sz val="11"/>
        <color theme="1"/>
        <rFont val="ＭＳ Ｐゴシック"/>
        <family val="2"/>
        <charset val="128"/>
      </rPr>
      <t>属</t>
    </r>
    <r>
      <rPr>
        <sz val="11"/>
        <color theme="1"/>
        <rFont val="Calibri"/>
        <family val="2"/>
      </rPr>
      <t>86</t>
    </r>
    <r>
      <rPr>
        <sz val="11"/>
        <color theme="1"/>
        <rFont val="ＭＳ Ｐゴシック"/>
        <family val="2"/>
        <charset val="128"/>
      </rPr>
      <t>種，真正双子葉類</t>
    </r>
    <r>
      <rPr>
        <sz val="11"/>
        <color theme="1"/>
        <rFont val="Calibri"/>
        <family val="2"/>
      </rPr>
      <t>11</t>
    </r>
    <r>
      <rPr>
        <sz val="11"/>
        <color theme="1"/>
        <rFont val="ＭＳ Ｐゴシック"/>
        <family val="2"/>
        <charset val="128"/>
      </rPr>
      <t>科</t>
    </r>
    <r>
      <rPr>
        <sz val="11"/>
        <color theme="1"/>
        <rFont val="Calibri"/>
        <family val="2"/>
      </rPr>
      <t>53</t>
    </r>
    <r>
      <rPr>
        <sz val="11"/>
        <color theme="1"/>
        <rFont val="ＭＳ Ｐゴシック"/>
        <family val="2"/>
        <charset val="128"/>
      </rPr>
      <t>属</t>
    </r>
    <r>
      <rPr>
        <sz val="11"/>
        <color theme="1"/>
        <rFont val="Calibri"/>
        <family val="2"/>
      </rPr>
      <t>140</t>
    </r>
    <r>
      <rPr>
        <sz val="11"/>
        <color theme="1"/>
        <rFont val="ＭＳ Ｐゴシック"/>
        <family val="2"/>
        <charset val="128"/>
      </rPr>
      <t>種で，合計</t>
    </r>
    <r>
      <rPr>
        <sz val="11"/>
        <color theme="1"/>
        <rFont val="Calibri"/>
        <family val="2"/>
      </rPr>
      <t>23</t>
    </r>
    <r>
      <rPr>
        <sz val="11"/>
        <color theme="1"/>
        <rFont val="ＭＳ Ｐゴシック"/>
        <family val="2"/>
        <charset val="128"/>
      </rPr>
      <t>科</t>
    </r>
    <r>
      <rPr>
        <sz val="11"/>
        <color theme="1"/>
        <rFont val="Calibri"/>
        <family val="2"/>
      </rPr>
      <t>83</t>
    </r>
    <r>
      <rPr>
        <sz val="11"/>
        <color theme="1"/>
        <rFont val="ＭＳ Ｐゴシック"/>
        <family val="2"/>
        <charset val="128"/>
      </rPr>
      <t>属</t>
    </r>
    <r>
      <rPr>
        <sz val="11"/>
        <color theme="1"/>
        <rFont val="Calibri"/>
        <family val="2"/>
      </rPr>
      <t>237</t>
    </r>
    <r>
      <rPr>
        <sz val="11"/>
        <color theme="1"/>
        <rFont val="ＭＳ Ｐゴシック"/>
        <family val="2"/>
        <charset val="128"/>
      </rPr>
      <t>種であった．そのうち栽培されている種が</t>
    </r>
    <r>
      <rPr>
        <sz val="11"/>
        <color theme="1"/>
        <rFont val="Calibri"/>
        <family val="2"/>
      </rPr>
      <t>185</t>
    </r>
    <r>
      <rPr>
        <sz val="11"/>
        <color theme="1"/>
        <rFont val="ＭＳ Ｐゴシック"/>
        <family val="2"/>
        <charset val="128"/>
      </rPr>
      <t>種と全体の約</t>
    </r>
    <r>
      <rPr>
        <sz val="11"/>
        <color theme="1"/>
        <rFont val="Calibri"/>
        <family val="2"/>
      </rPr>
      <t>8</t>
    </r>
    <r>
      <rPr>
        <sz val="11"/>
        <color theme="1"/>
        <rFont val="ＭＳ Ｐゴシック"/>
        <family val="2"/>
        <charset val="128"/>
      </rPr>
      <t>割を占め，在来種も</t>
    </r>
    <r>
      <rPr>
        <sz val="11"/>
        <color theme="1"/>
        <rFont val="Calibri"/>
        <family val="2"/>
      </rPr>
      <t>56</t>
    </r>
    <r>
      <rPr>
        <sz val="11"/>
        <color theme="1"/>
        <rFont val="ＭＳ Ｐゴシック"/>
        <family val="2"/>
        <charset val="128"/>
      </rPr>
      <t>種の分布が確認されたが，ほとんどの種は，岩場や海岸など厳しい水分環境下で生育していた．また，帰化種も</t>
    </r>
    <r>
      <rPr>
        <sz val="11"/>
        <color theme="1"/>
        <rFont val="Calibri"/>
        <family val="2"/>
      </rPr>
      <t>33</t>
    </r>
    <r>
      <rPr>
        <sz val="11"/>
        <color theme="1"/>
        <rFont val="ＭＳ Ｐゴシック"/>
        <family val="2"/>
        <charset val="128"/>
      </rPr>
      <t>種確認されたが，海外で確認されているアカネ科等における</t>
    </r>
    <r>
      <rPr>
        <sz val="11"/>
        <color theme="1"/>
        <rFont val="Calibri"/>
        <family val="2"/>
      </rPr>
      <t>CAM</t>
    </r>
    <r>
      <rPr>
        <sz val="11"/>
        <color theme="1"/>
        <rFont val="ＭＳ Ｐゴシック"/>
        <family val="2"/>
        <charset val="128"/>
      </rPr>
      <t>型光合成を持つ種は確認できなかった．</t>
    </r>
  </si>
  <si>
    <t>Sasaki</t>
  </si>
  <si>
    <t>various terrestrial ecosystems</t>
  </si>
  <si>
    <r>
      <rPr>
        <sz val="11"/>
        <color theme="1"/>
        <rFont val="ＭＳ Ｐゴシック"/>
        <family val="2"/>
        <charset val="128"/>
      </rPr>
      <t>日本作物学会紀事</t>
    </r>
  </si>
  <si>
    <r>
      <rPr>
        <sz val="11"/>
        <color theme="1"/>
        <rFont val="ＭＳ Ｐゴシック"/>
        <family val="2"/>
        <charset val="128"/>
      </rPr>
      <t>吉村</t>
    </r>
    <r>
      <rPr>
        <sz val="11"/>
        <color theme="1"/>
        <rFont val="Calibri"/>
        <family val="2"/>
      </rPr>
      <t xml:space="preserve"> </t>
    </r>
    <r>
      <rPr>
        <sz val="11"/>
        <color theme="1"/>
        <rFont val="ＭＳ Ｐゴシック"/>
        <family val="2"/>
        <charset val="128"/>
      </rPr>
      <t>泰幸</t>
    </r>
  </si>
  <si>
    <t>10.1626/jcs.90.277</t>
  </si>
  <si>
    <t>J176</t>
  </si>
  <si>
    <t>J0176</t>
  </si>
  <si>
    <r>
      <rPr>
        <sz val="11"/>
        <color theme="1"/>
        <rFont val="ＭＳ Ｐゴシック"/>
        <family val="2"/>
        <charset val="128"/>
      </rPr>
      <t>中国内モンゴルのエジナ河・居延三角州における胡楊（</t>
    </r>
    <r>
      <rPr>
        <sz val="11"/>
        <color theme="1"/>
        <rFont val="Calibri"/>
        <family val="2"/>
      </rPr>
      <t>Populus euphratica</t>
    </r>
    <r>
      <rPr>
        <sz val="11"/>
        <color theme="1"/>
        <rFont val="ＭＳ Ｐゴシック"/>
        <family val="2"/>
        <charset val="128"/>
      </rPr>
      <t>）林の現状と再生適地の判定</t>
    </r>
  </si>
  <si>
    <r>
      <rPr>
        <sz val="11"/>
        <color theme="1"/>
        <rFont val="ＭＳ Ｐゴシック"/>
        <family val="2"/>
        <charset val="128"/>
      </rPr>
      <t>中国内モンゴル自治区のエジナ河・居延三角州では</t>
    </r>
    <r>
      <rPr>
        <sz val="11"/>
        <color theme="1"/>
        <rFont val="Calibri"/>
        <family val="2"/>
      </rPr>
      <t>,1940</t>
    </r>
    <r>
      <rPr>
        <sz val="11"/>
        <color theme="1"/>
        <rFont val="ＭＳ Ｐゴシック"/>
        <family val="2"/>
        <charset val="128"/>
      </rPr>
      <t>年代から</t>
    </r>
    <r>
      <rPr>
        <sz val="11"/>
        <color theme="1"/>
        <rFont val="Calibri"/>
        <family val="2"/>
      </rPr>
      <t>1980</t>
    </r>
    <r>
      <rPr>
        <sz val="11"/>
        <color theme="1"/>
        <rFont val="ＭＳ Ｐゴシック"/>
        <family val="2"/>
        <charset val="128"/>
      </rPr>
      <t>年代初頭にかけて胡楊</t>
    </r>
    <r>
      <rPr>
        <sz val="11"/>
        <color theme="1"/>
        <rFont val="Calibri"/>
        <family val="2"/>
      </rPr>
      <t>(</t>
    </r>
    <r>
      <rPr>
        <sz val="11"/>
        <color theme="1"/>
        <rFont val="ＭＳ Ｐゴシック"/>
        <family val="2"/>
        <charset val="128"/>
      </rPr>
      <t>コヨウ</t>
    </r>
    <r>
      <rPr>
        <sz val="11"/>
        <color theme="1"/>
        <rFont val="Calibri"/>
        <family val="2"/>
      </rPr>
      <t>,Populus euphratica)</t>
    </r>
    <r>
      <rPr>
        <sz val="11"/>
        <color theme="1"/>
        <rFont val="ＭＳ Ｐゴシック"/>
        <family val="2"/>
        <charset val="128"/>
      </rPr>
      <t>などが軍用の建材や燃料として大規模に伐採され</t>
    </r>
    <r>
      <rPr>
        <sz val="11"/>
        <color theme="1"/>
        <rFont val="Calibri"/>
        <family val="2"/>
      </rPr>
      <t>,</t>
    </r>
    <r>
      <rPr>
        <sz val="11"/>
        <color theme="1"/>
        <rFont val="ＭＳ Ｐゴシック"/>
        <family val="2"/>
        <charset val="128"/>
      </rPr>
      <t>胡楊は絶滅危惧種に指定された。そこで</t>
    </r>
    <r>
      <rPr>
        <sz val="11"/>
        <color theme="1"/>
        <rFont val="Calibri"/>
        <family val="2"/>
      </rPr>
      <t>,</t>
    </r>
    <r>
      <rPr>
        <sz val="11"/>
        <color theme="1"/>
        <rFont val="ＭＳ Ｐゴシック"/>
        <family val="2"/>
        <charset val="128"/>
      </rPr>
      <t>現地調査と</t>
    </r>
    <r>
      <rPr>
        <sz val="11"/>
        <color theme="1"/>
        <rFont val="Calibri"/>
        <family val="2"/>
      </rPr>
      <t>1977</t>
    </r>
    <r>
      <rPr>
        <sz val="11"/>
        <color theme="1"/>
        <rFont val="ＭＳ Ｐゴシック"/>
        <family val="2"/>
        <charset val="128"/>
      </rPr>
      <t>年</t>
    </r>
    <r>
      <rPr>
        <sz val="11"/>
        <color theme="1"/>
        <rFont val="Calibri"/>
        <family val="2"/>
      </rPr>
      <t>,1990</t>
    </r>
    <r>
      <rPr>
        <sz val="11"/>
        <color theme="1"/>
        <rFont val="ＭＳ Ｐゴシック"/>
        <family val="2"/>
        <charset val="128"/>
      </rPr>
      <t>年</t>
    </r>
    <r>
      <rPr>
        <sz val="11"/>
        <color theme="1"/>
        <rFont val="Calibri"/>
        <family val="2"/>
      </rPr>
      <t>,2000</t>
    </r>
    <r>
      <rPr>
        <sz val="11"/>
        <color theme="1"/>
        <rFont val="ＭＳ Ｐゴシック"/>
        <family val="2"/>
        <charset val="128"/>
      </rPr>
      <t>年および</t>
    </r>
    <r>
      <rPr>
        <sz val="11"/>
        <color theme="1"/>
        <rFont val="Calibri"/>
        <family val="2"/>
      </rPr>
      <t>2010</t>
    </r>
    <r>
      <rPr>
        <sz val="11"/>
        <color theme="1"/>
        <rFont val="ＭＳ Ｐゴシック"/>
        <family val="2"/>
        <charset val="128"/>
      </rPr>
      <t>年のランドサットデータの判読結果に基づいて</t>
    </r>
    <r>
      <rPr>
        <sz val="11"/>
        <color theme="1"/>
        <rFont val="Calibri"/>
        <family val="2"/>
      </rPr>
      <t>,</t>
    </r>
    <r>
      <rPr>
        <sz val="11"/>
        <color theme="1"/>
        <rFont val="ＭＳ Ｐゴシック"/>
        <family val="2"/>
        <charset val="128"/>
      </rPr>
      <t>胡楊の分布と回復の傾向を判定し</t>
    </r>
    <r>
      <rPr>
        <sz val="11"/>
        <color theme="1"/>
        <rFont val="Calibri"/>
        <family val="2"/>
      </rPr>
      <t>,</t>
    </r>
    <r>
      <rPr>
        <sz val="11"/>
        <color theme="1"/>
        <rFont val="ＭＳ Ｐゴシック"/>
        <family val="2"/>
        <charset val="128"/>
      </rPr>
      <t>再生適地を明らかにすることを目的とした。</t>
    </r>
    <r>
      <rPr>
        <sz val="11"/>
        <color theme="1"/>
        <rFont val="Calibri"/>
        <family val="2"/>
      </rPr>
      <t xml:space="preserve">GIS </t>
    </r>
    <r>
      <rPr>
        <sz val="11"/>
        <color theme="1"/>
        <rFont val="ＭＳ Ｐゴシック"/>
        <family val="2"/>
        <charset val="128"/>
      </rPr>
      <t>での解析によると</t>
    </r>
    <r>
      <rPr>
        <sz val="11"/>
        <color theme="1"/>
        <rFont val="Calibri"/>
        <family val="2"/>
      </rPr>
      <t>,2010</t>
    </r>
    <r>
      <rPr>
        <sz val="11"/>
        <color theme="1"/>
        <rFont val="ＭＳ Ｐゴシック"/>
        <family val="2"/>
        <charset val="128"/>
      </rPr>
      <t>年までに人為的な撹乱はほぼ終わって植生の回復が始まり</t>
    </r>
    <r>
      <rPr>
        <sz val="11"/>
        <color theme="1"/>
        <rFont val="Calibri"/>
        <family val="2"/>
      </rPr>
      <t>,</t>
    </r>
    <r>
      <rPr>
        <sz val="11"/>
        <color theme="1"/>
        <rFont val="ＭＳ Ｐゴシック"/>
        <family val="2"/>
        <charset val="128"/>
      </rPr>
      <t>一部のエリアでは胡楊への遷移が進んでいた。バッファリング解析では</t>
    </r>
    <r>
      <rPr>
        <sz val="11"/>
        <color theme="1"/>
        <rFont val="Calibri"/>
        <family val="2"/>
      </rPr>
      <t>,</t>
    </r>
    <r>
      <rPr>
        <sz val="11"/>
        <color theme="1"/>
        <rFont val="ＭＳ Ｐゴシック"/>
        <family val="2"/>
        <charset val="128"/>
      </rPr>
      <t>胡楊が河川沿いの紅柳</t>
    </r>
    <r>
      <rPr>
        <sz val="11"/>
        <color theme="1"/>
        <rFont val="Calibri"/>
        <family val="2"/>
      </rPr>
      <t>(</t>
    </r>
    <r>
      <rPr>
        <sz val="11"/>
        <color theme="1"/>
        <rFont val="ＭＳ Ｐゴシック"/>
        <family val="2"/>
        <charset val="128"/>
      </rPr>
      <t>コウリュウ</t>
    </r>
    <r>
      <rPr>
        <sz val="11"/>
        <color theme="1"/>
        <rFont val="Calibri"/>
        <family val="2"/>
      </rPr>
      <t>,Tamarix ramosissima)</t>
    </r>
    <r>
      <rPr>
        <sz val="11"/>
        <color theme="1"/>
        <rFont val="ＭＳ Ｐゴシック"/>
        <family val="2"/>
        <charset val="128"/>
      </rPr>
      <t>林へ広がるのに</t>
    </r>
    <r>
      <rPr>
        <sz val="11"/>
        <color theme="1"/>
        <rFont val="Calibri"/>
        <family val="2"/>
      </rPr>
      <t>,</t>
    </r>
    <r>
      <rPr>
        <sz val="11"/>
        <color theme="1"/>
        <rFont val="ＭＳ Ｐゴシック"/>
        <family val="2"/>
        <charset val="128"/>
      </rPr>
      <t>最低</t>
    </r>
    <r>
      <rPr>
        <sz val="11"/>
        <color theme="1"/>
        <rFont val="Calibri"/>
        <family val="2"/>
      </rPr>
      <t>450</t>
    </r>
    <r>
      <rPr>
        <sz val="11"/>
        <color theme="1"/>
        <rFont val="ＭＳ Ｐゴシック"/>
        <family val="2"/>
        <charset val="128"/>
      </rPr>
      <t>年を要すると予想された。約</t>
    </r>
    <r>
      <rPr>
        <sz val="11"/>
        <color theme="1"/>
        <rFont val="Calibri"/>
        <family val="2"/>
      </rPr>
      <t>40</t>
    </r>
    <r>
      <rPr>
        <sz val="11"/>
        <color theme="1"/>
        <rFont val="ＭＳ Ｐゴシック"/>
        <family val="2"/>
        <charset val="128"/>
      </rPr>
      <t>年間で大面積の森林が伐採されたが</t>
    </r>
    <r>
      <rPr>
        <sz val="11"/>
        <color theme="1"/>
        <rFont val="Calibri"/>
        <family val="2"/>
      </rPr>
      <t>,</t>
    </r>
    <r>
      <rPr>
        <sz val="11"/>
        <color theme="1"/>
        <rFont val="ＭＳ Ｐゴシック"/>
        <family val="2"/>
        <charset val="128"/>
      </rPr>
      <t>回復には</t>
    </r>
    <r>
      <rPr>
        <sz val="11"/>
        <color theme="1"/>
        <rFont val="Calibri"/>
        <family val="2"/>
      </rPr>
      <t>10</t>
    </r>
    <r>
      <rPr>
        <sz val="11"/>
        <color theme="1"/>
        <rFont val="ＭＳ Ｐゴシック"/>
        <family val="2"/>
        <charset val="128"/>
      </rPr>
      <t>倍以上の年月を要することになる。しかし</t>
    </r>
    <r>
      <rPr>
        <sz val="11"/>
        <color theme="1"/>
        <rFont val="Calibri"/>
        <family val="2"/>
      </rPr>
      <t>,</t>
    </r>
    <r>
      <rPr>
        <sz val="11"/>
        <color theme="1"/>
        <rFont val="ＭＳ Ｐゴシック"/>
        <family val="2"/>
        <charset val="128"/>
      </rPr>
      <t>胡楊と他の樹種の混植や根切りが胡楊の更新を促すことが知られている。このため</t>
    </r>
    <r>
      <rPr>
        <sz val="11"/>
        <color theme="1"/>
        <rFont val="Calibri"/>
        <family val="2"/>
      </rPr>
      <t>,</t>
    </r>
    <r>
      <rPr>
        <sz val="11"/>
        <color theme="1"/>
        <rFont val="ＭＳ Ｐゴシック"/>
        <family val="2"/>
        <charset val="128"/>
      </rPr>
      <t>胡楊の回復が見込める川沿いの紅柳林へ効果的に胡楊を混植し</t>
    </r>
    <r>
      <rPr>
        <sz val="11"/>
        <color theme="1"/>
        <rFont val="Calibri"/>
        <family val="2"/>
      </rPr>
      <t>,</t>
    </r>
    <r>
      <rPr>
        <sz val="11"/>
        <color theme="1"/>
        <rFont val="ＭＳ Ｐゴシック"/>
        <family val="2"/>
        <charset val="128"/>
      </rPr>
      <t>拡大が止まっている胡楊林では根切りで更新を促進して再生に要する期間を短縮できると考えられた。</t>
    </r>
  </si>
  <si>
    <t>riparian forest</t>
  </si>
  <si>
    <t>not a study in Japan</t>
  </si>
  <si>
    <r>
      <rPr>
        <sz val="11"/>
        <color theme="1"/>
        <rFont val="ＭＳ Ｐゴシック"/>
        <family val="2"/>
        <charset val="128"/>
      </rPr>
      <t>森林計画学会誌</t>
    </r>
  </si>
  <si>
    <r>
      <rPr>
        <sz val="11"/>
        <color theme="1"/>
        <rFont val="Calibri"/>
        <family val="2"/>
      </rPr>
      <t xml:space="preserve">Siqinbilige Wang; </t>
    </r>
    <r>
      <rPr>
        <sz val="11"/>
        <color theme="1"/>
        <rFont val="ＭＳ Ｐゴシック"/>
        <family val="2"/>
        <charset val="128"/>
      </rPr>
      <t>粟屋</t>
    </r>
    <r>
      <rPr>
        <sz val="11"/>
        <color theme="1"/>
        <rFont val="Calibri"/>
        <family val="2"/>
      </rPr>
      <t xml:space="preserve"> </t>
    </r>
    <r>
      <rPr>
        <sz val="11"/>
        <color theme="1"/>
        <rFont val="ＭＳ Ｐゴシック"/>
        <family val="2"/>
        <charset val="128"/>
      </rPr>
      <t>善雄</t>
    </r>
  </si>
  <si>
    <t>10.20659/jjfp.50.1_15</t>
  </si>
  <si>
    <t>J181</t>
  </si>
  <si>
    <t>J0181</t>
  </si>
  <si>
    <r>
      <rPr>
        <sz val="11"/>
        <color theme="1"/>
        <rFont val="ＭＳ Ｐゴシック"/>
        <family val="2"/>
        <charset val="128"/>
      </rPr>
      <t>陸域・陸水域生態系における気候変動影響モニタリング</t>
    </r>
  </si>
  <si>
    <r>
      <rPr>
        <sz val="11"/>
        <color theme="1"/>
        <rFont val="ＭＳ Ｐゴシック"/>
        <family val="2"/>
        <charset val="128"/>
      </rPr>
      <t>気候変動は社会・経済だけでなく，自然生態系にも影響を及ぼしている。生態系を構成する生物種の分布，個体数，季節性に対する気候変動の影響を明らかにするためには，広域・多点における長期的なモニタリングによって得られたデータが有用である。本稿では，陸域生態系，陸水域生態系，湿地生態系を対象に，気候変動による影響の解析・検出に活用できるデータの状況と，今後のモニタリングにおける課題について解説する。自然生態系が成立している空間は，土地の所有や管理形態，管轄する行政機関が多様であり，データを取得・管理している主体も多岐にわたる。整理の結果，草原や湿地などいくつかの生態系において，体系的なモニタリングが不足していることがわかった。今後は，体系的なモニタリングの充実だけでなく，個別の論文や報告書等の情報の統合も重要である。</t>
    </r>
  </si>
  <si>
    <t>a perspective paper</t>
  </si>
  <si>
    <r>
      <rPr>
        <sz val="11"/>
        <color theme="1"/>
        <rFont val="ＭＳ Ｐゴシック"/>
        <family val="2"/>
        <charset val="128"/>
      </rPr>
      <t>地球環境</t>
    </r>
  </si>
  <si>
    <r>
      <rPr>
        <sz val="11"/>
        <color theme="1"/>
        <rFont val="ＭＳ Ｐゴシック"/>
        <family val="2"/>
        <charset val="128"/>
      </rPr>
      <t>西廣</t>
    </r>
    <r>
      <rPr>
        <sz val="11"/>
        <color theme="1"/>
        <rFont val="Calibri"/>
        <family val="2"/>
      </rPr>
      <t xml:space="preserve"> </t>
    </r>
    <r>
      <rPr>
        <sz val="11"/>
        <color theme="1"/>
        <rFont val="ＭＳ Ｐゴシック"/>
        <family val="2"/>
        <charset val="128"/>
      </rPr>
      <t>淳</t>
    </r>
    <r>
      <rPr>
        <sz val="11"/>
        <color theme="1"/>
        <rFont val="Calibri"/>
        <family val="2"/>
      </rPr>
      <t xml:space="preserve">; </t>
    </r>
    <r>
      <rPr>
        <sz val="11"/>
        <color theme="1"/>
        <rFont val="ＭＳ Ｐゴシック"/>
        <family val="2"/>
        <charset val="128"/>
      </rPr>
      <t>辻本</t>
    </r>
    <r>
      <rPr>
        <sz val="11"/>
        <color theme="1"/>
        <rFont val="Calibri"/>
        <family val="2"/>
      </rPr>
      <t xml:space="preserve"> </t>
    </r>
    <r>
      <rPr>
        <sz val="11"/>
        <color theme="1"/>
        <rFont val="ＭＳ Ｐゴシック"/>
        <family val="2"/>
        <charset val="128"/>
      </rPr>
      <t>翔平</t>
    </r>
  </si>
  <si>
    <t>10.57466/chikyukankyo.26.1-2_69</t>
  </si>
  <si>
    <t>J192</t>
  </si>
  <si>
    <t>J0192</t>
  </si>
  <si>
    <r>
      <rPr>
        <sz val="11"/>
        <color theme="1"/>
        <rFont val="ＭＳ Ｐゴシック"/>
        <family val="2"/>
        <charset val="128"/>
      </rPr>
      <t>豆南諸島における海鳥相の変化とアカアシカツオドリの全国的な分布拡大</t>
    </r>
  </si>
  <si>
    <r>
      <rPr>
        <sz val="11"/>
        <color theme="1"/>
        <rFont val="ＭＳ Ｐゴシック"/>
        <family val="2"/>
        <charset val="128"/>
      </rPr>
      <t>伊豆諸島の南部を形成する豆南諸島のベヨネース列岩，須美寿島，孀婦岩は近年鳥類に関する調査がされておらず，日本産鳥類の分布に関するインフォメーションギャップとなっている．そこで</t>
    </r>
    <r>
      <rPr>
        <sz val="11"/>
        <color theme="1"/>
        <rFont val="Calibri"/>
        <family val="2"/>
      </rPr>
      <t>2019</t>
    </r>
    <r>
      <rPr>
        <sz val="11"/>
        <color theme="1"/>
        <rFont val="ＭＳ Ｐゴシック"/>
        <family val="2"/>
        <charset val="128"/>
      </rPr>
      <t>年から</t>
    </r>
    <r>
      <rPr>
        <sz val="11"/>
        <color theme="1"/>
        <rFont val="Calibri"/>
        <family val="2"/>
      </rPr>
      <t>2023</t>
    </r>
    <r>
      <rPr>
        <sz val="11"/>
        <color theme="1"/>
        <rFont val="ＭＳ Ｐゴシック"/>
        <family val="2"/>
        <charset val="128"/>
      </rPr>
      <t>年に観察調査を行った．その結果，</t>
    </r>
    <r>
      <rPr>
        <sz val="11"/>
        <color theme="1"/>
        <rFont val="Calibri"/>
        <family val="2"/>
      </rPr>
      <t>1960</t>
    </r>
    <r>
      <rPr>
        <sz val="11"/>
        <color theme="1"/>
        <rFont val="ＭＳ Ｐゴシック"/>
        <family val="2"/>
        <charset val="128"/>
      </rPr>
      <t>年代に比べてカツオドリ</t>
    </r>
    <r>
      <rPr>
        <sz val="11"/>
        <color theme="1"/>
        <rFont val="Calibri"/>
        <family val="2"/>
      </rPr>
      <t>Sula leucogaster</t>
    </r>
    <r>
      <rPr>
        <sz val="11"/>
        <color theme="1"/>
        <rFont val="ＭＳ Ｐゴシック"/>
        <family val="2"/>
        <charset val="128"/>
      </rPr>
      <t>が増加し，孀婦岩では最大約</t>
    </r>
    <r>
      <rPr>
        <sz val="11"/>
        <color theme="1"/>
        <rFont val="Calibri"/>
        <family val="2"/>
      </rPr>
      <t>600</t>
    </r>
    <r>
      <rPr>
        <sz val="11"/>
        <color theme="1"/>
        <rFont val="ＭＳ Ｐゴシック"/>
        <family val="2"/>
        <charset val="128"/>
      </rPr>
      <t>個体が観察された．これは南に位置する小笠原諸島において自然再生事業の結果個体数が増加しているためと考えられる．また過去に記録のないシロガシラカツオドリ</t>
    </r>
    <r>
      <rPr>
        <sz val="11"/>
        <color theme="1"/>
        <rFont val="Calibri"/>
        <family val="2"/>
      </rPr>
      <t>S. leucogaster brewsteri</t>
    </r>
    <r>
      <rPr>
        <sz val="11"/>
        <color theme="1"/>
        <rFont val="ＭＳ Ｐゴシック"/>
        <family val="2"/>
        <charset val="128"/>
      </rPr>
      <t>，アオツラカツオドリ</t>
    </r>
    <r>
      <rPr>
        <sz val="11"/>
        <color theme="1"/>
        <rFont val="Calibri"/>
        <family val="2"/>
      </rPr>
      <t>S. dactylatra</t>
    </r>
    <r>
      <rPr>
        <sz val="11"/>
        <color theme="1"/>
        <rFont val="ＭＳ Ｐゴシック"/>
        <family val="2"/>
        <charset val="128"/>
      </rPr>
      <t>，アカアシカツオドリ</t>
    </r>
    <r>
      <rPr>
        <sz val="11"/>
        <color theme="1"/>
        <rFont val="Calibri"/>
        <family val="2"/>
      </rPr>
      <t>S. sula</t>
    </r>
    <r>
      <rPr>
        <sz val="11"/>
        <color theme="1"/>
        <rFont val="ＭＳ Ｐゴシック"/>
        <family val="2"/>
        <charset val="128"/>
      </rPr>
      <t>，ナスカカツオドリ</t>
    </r>
    <r>
      <rPr>
        <sz val="11"/>
        <color theme="1"/>
        <rFont val="Calibri"/>
        <family val="2"/>
      </rPr>
      <t>S. granti</t>
    </r>
    <r>
      <rPr>
        <sz val="11"/>
        <color theme="1"/>
        <rFont val="ＭＳ Ｐゴシック"/>
        <family val="2"/>
        <charset val="128"/>
      </rPr>
      <t>が初確認された．このうちアカアシカツオドリは特に個体数が多く，孀婦岩において最大</t>
    </r>
    <r>
      <rPr>
        <sz val="11"/>
        <color theme="1"/>
        <rFont val="Calibri"/>
        <family val="2"/>
      </rPr>
      <t>80</t>
    </r>
    <r>
      <rPr>
        <sz val="11"/>
        <color theme="1"/>
        <rFont val="ＭＳ Ｐゴシック"/>
        <family val="2"/>
        <charset val="128"/>
      </rPr>
      <t>個体を数えた．本種は</t>
    </r>
    <r>
      <rPr>
        <sz val="11"/>
        <color theme="1"/>
        <rFont val="Calibri"/>
        <family val="2"/>
      </rPr>
      <t>20</t>
    </r>
    <r>
      <rPr>
        <sz val="11"/>
        <color theme="1"/>
        <rFont val="ＭＳ Ｐゴシック"/>
        <family val="2"/>
        <charset val="128"/>
      </rPr>
      <t>世紀後半から全国的に分布が拡大し，最近は八重山諸島や火山列島で集団繁殖が確認されている．このような分布拡大は国外の繁殖地における個体数の増加に起因すると考えられる．</t>
    </r>
  </si>
  <si>
    <t>island ecosystem</t>
  </si>
  <si>
    <t>a short-term study on bird distributions in islands</t>
  </si>
  <si>
    <r>
      <rPr>
        <sz val="11"/>
        <color theme="1"/>
        <rFont val="ＭＳ Ｐゴシック"/>
        <family val="2"/>
        <charset val="128"/>
      </rPr>
      <t>日本鳥学会誌</t>
    </r>
  </si>
  <si>
    <r>
      <rPr>
        <sz val="11"/>
        <color theme="1"/>
        <rFont val="ＭＳ Ｐゴシック"/>
        <family val="2"/>
        <charset val="128"/>
      </rPr>
      <t>川上</t>
    </r>
    <r>
      <rPr>
        <sz val="11"/>
        <color theme="1"/>
        <rFont val="Calibri"/>
        <family val="2"/>
      </rPr>
      <t xml:space="preserve"> </t>
    </r>
    <r>
      <rPr>
        <sz val="11"/>
        <color theme="1"/>
        <rFont val="ＭＳ Ｐゴシック"/>
        <family val="2"/>
        <charset val="128"/>
      </rPr>
      <t>和人</t>
    </r>
    <r>
      <rPr>
        <sz val="11"/>
        <color theme="1"/>
        <rFont val="Calibri"/>
        <family val="2"/>
      </rPr>
      <t xml:space="preserve">; </t>
    </r>
    <r>
      <rPr>
        <sz val="11"/>
        <color theme="1"/>
        <rFont val="ＭＳ Ｐゴシック"/>
        <family val="2"/>
        <charset val="128"/>
      </rPr>
      <t>森</t>
    </r>
    <r>
      <rPr>
        <sz val="11"/>
        <color theme="1"/>
        <rFont val="Calibri"/>
        <family val="2"/>
      </rPr>
      <t xml:space="preserve"> </t>
    </r>
    <r>
      <rPr>
        <sz val="11"/>
        <color theme="1"/>
        <rFont val="ＭＳ Ｐゴシック"/>
        <family val="2"/>
        <charset val="128"/>
      </rPr>
      <t>英章</t>
    </r>
  </si>
  <si>
    <t>10.3838/jjo.74.55</t>
  </si>
  <si>
    <t>J196</t>
  </si>
  <si>
    <t>J0196</t>
  </si>
  <si>
    <r>
      <rPr>
        <sz val="11"/>
        <color theme="1"/>
        <rFont val="ＭＳ Ｐゴシック"/>
        <family val="2"/>
        <charset val="128"/>
      </rPr>
      <t>日本国内に分布する</t>
    </r>
    <r>
      <rPr>
        <sz val="11"/>
        <color theme="1"/>
        <rFont val="Calibri"/>
        <family val="2"/>
      </rPr>
      <t>c4</t>
    </r>
    <r>
      <rPr>
        <sz val="11"/>
        <color theme="1"/>
        <rFont val="ＭＳ Ｐゴシック"/>
        <family val="2"/>
        <charset val="128"/>
      </rPr>
      <t>植物のフロラの再検討</t>
    </r>
  </si>
  <si>
    <r>
      <rPr>
        <sz val="11"/>
        <color theme="1"/>
        <rFont val="ＭＳ Ｐゴシック"/>
        <family val="2"/>
        <charset val="128"/>
      </rPr>
      <t>近年</t>
    </r>
    <r>
      <rPr>
        <sz val="11"/>
        <color theme="1"/>
        <rFont val="Calibri"/>
        <family val="2"/>
      </rPr>
      <t>,</t>
    </r>
    <r>
      <rPr>
        <sz val="11"/>
        <color theme="1"/>
        <rFont val="ＭＳ Ｐゴシック"/>
        <family val="2"/>
        <charset val="128"/>
      </rPr>
      <t>環境への負荷軽減に配慮した持続的な農業の推進が求められている中</t>
    </r>
    <r>
      <rPr>
        <sz val="11"/>
        <color theme="1"/>
        <rFont val="Calibri"/>
        <family val="2"/>
      </rPr>
      <t>,</t>
    </r>
    <r>
      <rPr>
        <sz val="11"/>
        <color theme="1"/>
        <rFont val="ＭＳ Ｐゴシック"/>
        <family val="2"/>
        <charset val="128"/>
      </rPr>
      <t>高い乾物生産能力を持ち</t>
    </r>
    <r>
      <rPr>
        <sz val="11"/>
        <color theme="1"/>
        <rFont val="Calibri"/>
        <family val="2"/>
      </rPr>
      <t>,</t>
    </r>
    <r>
      <rPr>
        <sz val="11"/>
        <color theme="1"/>
        <rFont val="ＭＳ Ｐゴシック"/>
        <family val="2"/>
        <charset val="128"/>
      </rPr>
      <t>水や窒素を効率的に利用する</t>
    </r>
    <r>
      <rPr>
        <sz val="11"/>
        <color theme="1"/>
        <rFont val="Calibri"/>
        <family val="2"/>
      </rPr>
      <t>C4</t>
    </r>
    <r>
      <rPr>
        <sz val="11"/>
        <color theme="1"/>
        <rFont val="ＭＳ Ｐゴシック"/>
        <family val="2"/>
        <charset val="128"/>
      </rPr>
      <t>植物は</t>
    </r>
    <r>
      <rPr>
        <sz val="11"/>
        <color theme="1"/>
        <rFont val="Calibri"/>
        <family val="2"/>
      </rPr>
      <t>,</t>
    </r>
    <r>
      <rPr>
        <sz val="11"/>
        <color theme="1"/>
        <rFont val="ＭＳ Ｐゴシック"/>
        <family val="2"/>
        <charset val="128"/>
      </rPr>
      <t>食用だけでなくエネルギー作物としても利用が期待される植物資源である</t>
    </r>
    <r>
      <rPr>
        <sz val="11"/>
        <color theme="1"/>
        <rFont val="Calibri"/>
        <family val="2"/>
      </rPr>
      <t>.</t>
    </r>
    <r>
      <rPr>
        <sz val="11"/>
        <color theme="1"/>
        <rFont val="ＭＳ Ｐゴシック"/>
        <family val="2"/>
        <charset val="128"/>
      </rPr>
      <t>しかしながら</t>
    </r>
    <r>
      <rPr>
        <sz val="11"/>
        <color theme="1"/>
        <rFont val="Calibri"/>
        <family val="2"/>
      </rPr>
      <t>,</t>
    </r>
    <r>
      <rPr>
        <sz val="11"/>
        <color theme="1"/>
        <rFont val="ＭＳ Ｐゴシック"/>
        <family val="2"/>
        <charset val="128"/>
      </rPr>
      <t>その特性を活用した研究は少なく</t>
    </r>
    <r>
      <rPr>
        <sz val="11"/>
        <color theme="1"/>
        <rFont val="Calibri"/>
        <family val="2"/>
      </rPr>
      <t>,</t>
    </r>
    <r>
      <rPr>
        <sz val="11"/>
        <color theme="1"/>
        <rFont val="ＭＳ Ｐゴシック"/>
        <family val="2"/>
        <charset val="128"/>
      </rPr>
      <t>基礎的な知見も数種の作物を除いて十分でない</t>
    </r>
    <r>
      <rPr>
        <sz val="11"/>
        <color theme="1"/>
        <rFont val="Calibri"/>
        <family val="2"/>
      </rPr>
      <t>.</t>
    </r>
    <r>
      <rPr>
        <sz val="11"/>
        <color theme="1"/>
        <rFont val="ＭＳ Ｐゴシック"/>
        <family val="2"/>
        <charset val="128"/>
      </rPr>
      <t>本研究では</t>
    </r>
    <r>
      <rPr>
        <sz val="11"/>
        <color theme="1"/>
        <rFont val="Calibri"/>
        <family val="2"/>
      </rPr>
      <t>,</t>
    </r>
    <r>
      <rPr>
        <sz val="11"/>
        <color theme="1"/>
        <rFont val="ＭＳ Ｐゴシック"/>
        <family val="2"/>
        <charset val="128"/>
      </rPr>
      <t>雑草を含む多様な</t>
    </r>
    <r>
      <rPr>
        <sz val="11"/>
        <color theme="1"/>
        <rFont val="Calibri"/>
        <family val="2"/>
      </rPr>
      <t>C4</t>
    </r>
    <r>
      <rPr>
        <sz val="11"/>
        <color theme="1"/>
        <rFont val="ＭＳ Ｐゴシック"/>
        <family val="2"/>
        <charset val="128"/>
      </rPr>
      <t>植物を有効に活用するための第一歩として</t>
    </r>
    <r>
      <rPr>
        <sz val="11"/>
        <color theme="1"/>
        <rFont val="Calibri"/>
        <family val="2"/>
      </rPr>
      <t>,</t>
    </r>
    <r>
      <rPr>
        <sz val="11"/>
        <color theme="1"/>
        <rFont val="ＭＳ Ｐゴシック"/>
        <family val="2"/>
        <charset val="128"/>
      </rPr>
      <t>国内に分布する</t>
    </r>
    <r>
      <rPr>
        <sz val="11"/>
        <color theme="1"/>
        <rFont val="Calibri"/>
        <family val="2"/>
      </rPr>
      <t>C4</t>
    </r>
    <r>
      <rPr>
        <sz val="11"/>
        <color theme="1"/>
        <rFont val="ＭＳ Ｐゴシック"/>
        <family val="2"/>
        <charset val="128"/>
      </rPr>
      <t>植物の一覧を作成した</t>
    </r>
    <r>
      <rPr>
        <sz val="11"/>
        <color theme="1"/>
        <rFont val="Calibri"/>
        <family val="2"/>
      </rPr>
      <t>.</t>
    </r>
    <r>
      <rPr>
        <sz val="11"/>
        <color theme="1"/>
        <rFont val="ＭＳ Ｐゴシック"/>
        <family val="2"/>
        <charset val="128"/>
      </rPr>
      <t>国内には</t>
    </r>
    <r>
      <rPr>
        <sz val="11"/>
        <color theme="1"/>
        <rFont val="Calibri"/>
        <family val="2"/>
      </rPr>
      <t>,</t>
    </r>
    <r>
      <rPr>
        <sz val="11"/>
        <color theme="1"/>
        <rFont val="ＭＳ Ｐゴシック"/>
        <family val="2"/>
        <charset val="128"/>
      </rPr>
      <t>真正双子葉類</t>
    </r>
    <r>
      <rPr>
        <sz val="11"/>
        <color theme="1"/>
        <rFont val="Calibri"/>
        <family val="2"/>
      </rPr>
      <t>8</t>
    </r>
    <r>
      <rPr>
        <sz val="11"/>
        <color theme="1"/>
        <rFont val="ＭＳ Ｐゴシック"/>
        <family val="2"/>
        <charset val="128"/>
      </rPr>
      <t>科</t>
    </r>
    <r>
      <rPr>
        <sz val="11"/>
        <color theme="1"/>
        <rFont val="Calibri"/>
        <family val="2"/>
      </rPr>
      <t>19</t>
    </r>
    <r>
      <rPr>
        <sz val="11"/>
        <color theme="1"/>
        <rFont val="ＭＳ Ｐゴシック"/>
        <family val="2"/>
        <charset val="128"/>
      </rPr>
      <t>属</t>
    </r>
    <r>
      <rPr>
        <sz val="11"/>
        <color theme="1"/>
        <rFont val="Calibri"/>
        <family val="2"/>
      </rPr>
      <t>62</t>
    </r>
    <r>
      <rPr>
        <sz val="11"/>
        <color theme="1"/>
        <rFont val="ＭＳ Ｐゴシック"/>
        <family val="2"/>
        <charset val="128"/>
      </rPr>
      <t>種</t>
    </r>
    <r>
      <rPr>
        <sz val="11"/>
        <color theme="1"/>
        <rFont val="Calibri"/>
        <family val="2"/>
      </rPr>
      <t>,</t>
    </r>
    <r>
      <rPr>
        <sz val="11"/>
        <color theme="1"/>
        <rFont val="ＭＳ Ｐゴシック"/>
        <family val="2"/>
        <charset val="128"/>
      </rPr>
      <t>単子葉類</t>
    </r>
    <r>
      <rPr>
        <sz val="11"/>
        <color theme="1"/>
        <rFont val="Calibri"/>
        <family val="2"/>
      </rPr>
      <t>3</t>
    </r>
    <r>
      <rPr>
        <sz val="11"/>
        <color theme="1"/>
        <rFont val="ＭＳ Ｐゴシック"/>
        <family val="2"/>
        <charset val="128"/>
      </rPr>
      <t>科</t>
    </r>
    <r>
      <rPr>
        <sz val="11"/>
        <color theme="1"/>
        <rFont val="Calibri"/>
        <family val="2"/>
      </rPr>
      <t>72</t>
    </r>
    <r>
      <rPr>
        <sz val="11"/>
        <color theme="1"/>
        <rFont val="ＭＳ Ｐゴシック"/>
        <family val="2"/>
        <charset val="128"/>
      </rPr>
      <t>属</t>
    </r>
    <r>
      <rPr>
        <sz val="11"/>
        <color theme="1"/>
        <rFont val="Calibri"/>
        <family val="2"/>
      </rPr>
      <t>357</t>
    </r>
    <r>
      <rPr>
        <sz val="11"/>
        <color theme="1"/>
        <rFont val="ＭＳ Ｐゴシック"/>
        <family val="2"/>
        <charset val="128"/>
      </rPr>
      <t>種</t>
    </r>
    <r>
      <rPr>
        <sz val="11"/>
        <color theme="1"/>
        <rFont val="Calibri"/>
        <family val="2"/>
      </rPr>
      <t>,</t>
    </r>
    <r>
      <rPr>
        <sz val="11"/>
        <color theme="1"/>
        <rFont val="ＭＳ Ｐゴシック"/>
        <family val="2"/>
        <charset val="128"/>
      </rPr>
      <t>合計</t>
    </r>
    <r>
      <rPr>
        <sz val="11"/>
        <color theme="1"/>
        <rFont val="Calibri"/>
        <family val="2"/>
      </rPr>
      <t>11</t>
    </r>
    <r>
      <rPr>
        <sz val="11"/>
        <color theme="1"/>
        <rFont val="ＭＳ Ｐゴシック"/>
        <family val="2"/>
        <charset val="128"/>
      </rPr>
      <t>科</t>
    </r>
    <r>
      <rPr>
        <sz val="11"/>
        <color theme="1"/>
        <rFont val="Calibri"/>
        <family val="2"/>
      </rPr>
      <t>91</t>
    </r>
    <r>
      <rPr>
        <sz val="11"/>
        <color theme="1"/>
        <rFont val="ＭＳ Ｐゴシック"/>
        <family val="2"/>
        <charset val="128"/>
      </rPr>
      <t>属</t>
    </r>
    <r>
      <rPr>
        <sz val="11"/>
        <color theme="1"/>
        <rFont val="Calibri"/>
        <family val="2"/>
      </rPr>
      <t>419</t>
    </r>
    <r>
      <rPr>
        <sz val="11"/>
        <color theme="1"/>
        <rFont val="ＭＳ Ｐゴシック"/>
        <family val="2"/>
        <charset val="128"/>
      </rPr>
      <t>種の</t>
    </r>
    <r>
      <rPr>
        <sz val="11"/>
        <color theme="1"/>
        <rFont val="Calibri"/>
        <family val="2"/>
      </rPr>
      <t>C4</t>
    </r>
    <r>
      <rPr>
        <sz val="11"/>
        <color theme="1"/>
        <rFont val="ＭＳ Ｐゴシック"/>
        <family val="2"/>
        <charset val="128"/>
      </rPr>
      <t>植物が分布することが確認された</t>
    </r>
    <r>
      <rPr>
        <sz val="11"/>
        <color theme="1"/>
        <rFont val="Calibri"/>
        <family val="2"/>
      </rPr>
      <t>.1990</t>
    </r>
    <r>
      <rPr>
        <sz val="11"/>
        <color theme="1"/>
        <rFont val="ＭＳ Ｐゴシック"/>
        <family val="2"/>
        <charset val="128"/>
      </rPr>
      <t>年に報告された種数と比較すると</t>
    </r>
    <r>
      <rPr>
        <sz val="11"/>
        <color theme="1"/>
        <rFont val="Calibri"/>
        <family val="2"/>
      </rPr>
      <t>,</t>
    </r>
    <r>
      <rPr>
        <sz val="11"/>
        <color theme="1"/>
        <rFont val="ＭＳ Ｐゴシック"/>
        <family val="2"/>
        <charset val="128"/>
      </rPr>
      <t>真正双子葉類で</t>
    </r>
    <r>
      <rPr>
        <sz val="11"/>
        <color theme="1"/>
        <rFont val="Calibri"/>
        <family val="2"/>
      </rPr>
      <t>19</t>
    </r>
    <r>
      <rPr>
        <sz val="11"/>
        <color theme="1"/>
        <rFont val="ＭＳ Ｐゴシック"/>
        <family val="2"/>
        <charset val="128"/>
      </rPr>
      <t>種</t>
    </r>
    <r>
      <rPr>
        <sz val="11"/>
        <color theme="1"/>
        <rFont val="Calibri"/>
        <family val="2"/>
      </rPr>
      <t>,</t>
    </r>
    <r>
      <rPr>
        <sz val="11"/>
        <color theme="1"/>
        <rFont val="ＭＳ Ｐゴシック"/>
        <family val="2"/>
        <charset val="128"/>
      </rPr>
      <t>単子葉類で</t>
    </r>
    <r>
      <rPr>
        <sz val="11"/>
        <color theme="1"/>
        <rFont val="Calibri"/>
        <family val="2"/>
      </rPr>
      <t>157</t>
    </r>
    <r>
      <rPr>
        <sz val="11"/>
        <color theme="1"/>
        <rFont val="ＭＳ Ｐゴシック"/>
        <family val="2"/>
        <charset val="128"/>
      </rPr>
      <t>種増加した</t>
    </r>
    <r>
      <rPr>
        <sz val="11"/>
        <color theme="1"/>
        <rFont val="Calibri"/>
        <family val="2"/>
      </rPr>
      <t>.</t>
    </r>
    <r>
      <rPr>
        <sz val="11"/>
        <color theme="1"/>
        <rFont val="ＭＳ Ｐゴシック"/>
        <family val="2"/>
        <charset val="128"/>
      </rPr>
      <t>真正双子葉類のキツネノマゴ科</t>
    </r>
    <r>
      <rPr>
        <sz val="11"/>
        <color theme="1"/>
        <rFont val="Calibri"/>
        <family val="2"/>
      </rPr>
      <t>,</t>
    </r>
    <r>
      <rPr>
        <sz val="11"/>
        <color theme="1"/>
        <rFont val="ＭＳ Ｐゴシック"/>
        <family val="2"/>
        <charset val="128"/>
      </rPr>
      <t>ムラサキ科</t>
    </r>
    <r>
      <rPr>
        <sz val="11"/>
        <color theme="1"/>
        <rFont val="Calibri"/>
        <family val="2"/>
      </rPr>
      <t>,</t>
    </r>
    <r>
      <rPr>
        <sz val="11"/>
        <color theme="1"/>
        <rFont val="ＭＳ Ｐゴシック"/>
        <family val="2"/>
        <charset val="128"/>
      </rPr>
      <t>ナデシコ科</t>
    </r>
    <r>
      <rPr>
        <sz val="11"/>
        <color theme="1"/>
        <rFont val="Calibri"/>
        <family val="2"/>
      </rPr>
      <t>,</t>
    </r>
    <r>
      <rPr>
        <sz val="11"/>
        <color theme="1"/>
        <rFont val="ＭＳ Ｐゴシック"/>
        <family val="2"/>
        <charset val="128"/>
      </rPr>
      <t>ザクロソウ科</t>
    </r>
    <r>
      <rPr>
        <sz val="11"/>
        <color theme="1"/>
        <rFont val="Calibri"/>
        <family val="2"/>
      </rPr>
      <t>,</t>
    </r>
    <r>
      <rPr>
        <sz val="11"/>
        <color theme="1"/>
        <rFont val="ＭＳ Ｐゴシック"/>
        <family val="2"/>
        <charset val="128"/>
      </rPr>
      <t>ゴマノハグサ科における</t>
    </r>
    <r>
      <rPr>
        <sz val="11"/>
        <color theme="1"/>
        <rFont val="Calibri"/>
        <family val="2"/>
      </rPr>
      <t>C4</t>
    </r>
    <r>
      <rPr>
        <sz val="11"/>
        <color theme="1"/>
        <rFont val="ＭＳ Ｐゴシック"/>
        <family val="2"/>
        <charset val="128"/>
      </rPr>
      <t>植物の国内での分布は当時と同様に確認されなかったが</t>
    </r>
    <r>
      <rPr>
        <sz val="11"/>
        <color theme="1"/>
        <rFont val="Calibri"/>
        <family val="2"/>
      </rPr>
      <t>,</t>
    </r>
    <r>
      <rPr>
        <sz val="11"/>
        <color theme="1"/>
        <rFont val="ＭＳ Ｐゴシック"/>
        <family val="2"/>
        <charset val="128"/>
      </rPr>
      <t>ハマミズナ科</t>
    </r>
    <r>
      <rPr>
        <sz val="11"/>
        <color theme="1"/>
        <rFont val="Calibri"/>
        <family val="2"/>
      </rPr>
      <t>,</t>
    </r>
    <r>
      <rPr>
        <sz val="11"/>
        <color theme="1"/>
        <rFont val="ＭＳ Ｐゴシック"/>
        <family val="2"/>
        <charset val="128"/>
      </rPr>
      <t>キク科</t>
    </r>
    <r>
      <rPr>
        <sz val="11"/>
        <color theme="1"/>
        <rFont val="Calibri"/>
        <family val="2"/>
      </rPr>
      <t>,</t>
    </r>
    <r>
      <rPr>
        <sz val="11"/>
        <color theme="1"/>
        <rFont val="ＭＳ Ｐゴシック"/>
        <family val="2"/>
        <charset val="128"/>
      </rPr>
      <t>フウチョウソウ科における</t>
    </r>
    <r>
      <rPr>
        <sz val="11"/>
        <color theme="1"/>
        <rFont val="Calibri"/>
        <family val="2"/>
      </rPr>
      <t>C4</t>
    </r>
    <r>
      <rPr>
        <sz val="11"/>
        <color theme="1"/>
        <rFont val="ＭＳ Ｐゴシック"/>
        <family val="2"/>
        <charset val="128"/>
      </rPr>
      <t>植物の分布が新たに確認された</t>
    </r>
    <r>
      <rPr>
        <sz val="11"/>
        <color theme="1"/>
        <rFont val="Calibri"/>
        <family val="2"/>
      </rPr>
      <t>.</t>
    </r>
    <r>
      <rPr>
        <sz val="11"/>
        <color theme="1"/>
        <rFont val="ＭＳ Ｐゴシック"/>
        <family val="2"/>
        <charset val="128"/>
      </rPr>
      <t>単子葉類では</t>
    </r>
    <r>
      <rPr>
        <sz val="11"/>
        <color theme="1"/>
        <rFont val="Calibri"/>
        <family val="2"/>
      </rPr>
      <t>,</t>
    </r>
    <r>
      <rPr>
        <sz val="11"/>
        <color theme="1"/>
        <rFont val="ＭＳ Ｐゴシック"/>
        <family val="2"/>
        <charset val="128"/>
      </rPr>
      <t>トチカガミ科水生植物のクロモが水中の低</t>
    </r>
    <r>
      <rPr>
        <sz val="11"/>
        <color theme="1"/>
        <rFont val="Calibri"/>
        <family val="2"/>
      </rPr>
      <t>CO2</t>
    </r>
    <r>
      <rPr>
        <sz val="11"/>
        <color theme="1"/>
        <rFont val="ＭＳ Ｐゴシック"/>
        <family val="2"/>
        <charset val="128"/>
      </rPr>
      <t>濃度条件下で</t>
    </r>
    <r>
      <rPr>
        <sz val="11"/>
        <color theme="1"/>
        <rFont val="Calibri"/>
        <family val="2"/>
      </rPr>
      <t>C4</t>
    </r>
    <r>
      <rPr>
        <sz val="11"/>
        <color theme="1"/>
        <rFont val="ＭＳ Ｐゴシック"/>
        <family val="2"/>
        <charset val="128"/>
      </rPr>
      <t>型光合成を行うことが報告されており</t>
    </r>
    <r>
      <rPr>
        <sz val="11"/>
        <color theme="1"/>
        <rFont val="Calibri"/>
        <family val="2"/>
      </rPr>
      <t>,C4</t>
    </r>
    <r>
      <rPr>
        <sz val="11"/>
        <color theme="1"/>
        <rFont val="ＭＳ Ｐゴシック"/>
        <family val="2"/>
        <charset val="128"/>
      </rPr>
      <t>型光合成を行う単子葉類は</t>
    </r>
    <r>
      <rPr>
        <sz val="11"/>
        <color theme="1"/>
        <rFont val="Calibri"/>
        <family val="2"/>
      </rPr>
      <t>3</t>
    </r>
    <r>
      <rPr>
        <sz val="11"/>
        <color theme="1"/>
        <rFont val="ＭＳ Ｐゴシック"/>
        <family val="2"/>
        <charset val="128"/>
      </rPr>
      <t>科となった</t>
    </r>
    <r>
      <rPr>
        <sz val="11"/>
        <color theme="1"/>
        <rFont val="Calibri"/>
        <family val="2"/>
      </rPr>
      <t>.C3-C4</t>
    </r>
    <r>
      <rPr>
        <sz val="11"/>
        <color theme="1"/>
        <rFont val="ＭＳ Ｐゴシック"/>
        <family val="2"/>
        <charset val="128"/>
      </rPr>
      <t>中間植物については</t>
    </r>
    <r>
      <rPr>
        <sz val="11"/>
        <color theme="1"/>
        <rFont val="Calibri"/>
        <family val="2"/>
      </rPr>
      <t>,</t>
    </r>
    <r>
      <rPr>
        <sz val="11"/>
        <color theme="1"/>
        <rFont val="ＭＳ Ｐゴシック"/>
        <family val="2"/>
        <charset val="128"/>
      </rPr>
      <t>これまで</t>
    </r>
    <r>
      <rPr>
        <sz val="11"/>
        <color theme="1"/>
        <rFont val="Calibri"/>
        <family val="2"/>
      </rPr>
      <t>C4</t>
    </r>
    <r>
      <rPr>
        <sz val="11"/>
        <color theme="1"/>
        <rFont val="ＭＳ Ｐゴシック"/>
        <family val="2"/>
        <charset val="128"/>
      </rPr>
      <t>植物と考えられていたザクロソウモドキが</t>
    </r>
    <r>
      <rPr>
        <sz val="11"/>
        <color theme="1"/>
        <rFont val="Calibri"/>
        <family val="2"/>
      </rPr>
      <t>C3-C4</t>
    </r>
    <r>
      <rPr>
        <sz val="11"/>
        <color theme="1"/>
        <rFont val="ＭＳ Ｐゴシック"/>
        <family val="2"/>
        <charset val="128"/>
      </rPr>
      <t>中間植物であることが判明し</t>
    </r>
    <r>
      <rPr>
        <sz val="11"/>
        <color theme="1"/>
        <rFont val="Calibri"/>
        <family val="2"/>
      </rPr>
      <t>,</t>
    </r>
    <r>
      <rPr>
        <sz val="11"/>
        <color theme="1"/>
        <rFont val="ＭＳ Ｐゴシック"/>
        <family val="2"/>
        <charset val="128"/>
      </rPr>
      <t>新たに</t>
    </r>
    <r>
      <rPr>
        <sz val="11"/>
        <color theme="1"/>
        <rFont val="Calibri"/>
        <family val="2"/>
      </rPr>
      <t>5</t>
    </r>
    <r>
      <rPr>
        <sz val="11"/>
        <color theme="1"/>
        <rFont val="ＭＳ Ｐゴシック"/>
        <family val="2"/>
        <charset val="128"/>
      </rPr>
      <t>種の帰化種の分布が確認され</t>
    </r>
    <r>
      <rPr>
        <sz val="11"/>
        <color theme="1"/>
        <rFont val="Calibri"/>
        <family val="2"/>
      </rPr>
      <t>,</t>
    </r>
    <r>
      <rPr>
        <sz val="11"/>
        <color theme="1"/>
        <rFont val="ＭＳ Ｐゴシック"/>
        <family val="2"/>
        <charset val="128"/>
      </rPr>
      <t>計</t>
    </r>
    <r>
      <rPr>
        <sz val="11"/>
        <color theme="1"/>
        <rFont val="Calibri"/>
        <family val="2"/>
      </rPr>
      <t>6</t>
    </r>
    <r>
      <rPr>
        <sz val="11"/>
        <color theme="1"/>
        <rFont val="ＭＳ Ｐゴシック"/>
        <family val="2"/>
        <charset val="128"/>
      </rPr>
      <t>種となった</t>
    </r>
    <r>
      <rPr>
        <sz val="11"/>
        <color theme="1"/>
        <rFont val="Calibri"/>
        <family val="2"/>
      </rPr>
      <t>.</t>
    </r>
    <r>
      <rPr>
        <sz val="11"/>
        <color theme="1"/>
        <rFont val="ＭＳ Ｐゴシック"/>
        <family val="2"/>
        <charset val="128"/>
      </rPr>
      <t>また新たに確認された</t>
    </r>
    <r>
      <rPr>
        <sz val="11"/>
        <color theme="1"/>
        <rFont val="Calibri"/>
        <family val="2"/>
      </rPr>
      <t>C4</t>
    </r>
    <r>
      <rPr>
        <sz val="11"/>
        <color theme="1"/>
        <rFont val="ＭＳ Ｐゴシック"/>
        <family val="2"/>
        <charset val="128"/>
      </rPr>
      <t>植物について</t>
    </r>
    <r>
      <rPr>
        <sz val="11"/>
        <color theme="1"/>
        <rFont val="Calibri"/>
        <family val="2"/>
      </rPr>
      <t>,</t>
    </r>
    <r>
      <rPr>
        <sz val="11"/>
        <color theme="1"/>
        <rFont val="ＭＳ Ｐゴシック"/>
        <family val="2"/>
        <charset val="128"/>
      </rPr>
      <t>真正双子葉類の</t>
    </r>
    <r>
      <rPr>
        <sz val="11"/>
        <color theme="1"/>
        <rFont val="Calibri"/>
        <family val="2"/>
      </rPr>
      <t>84%,</t>
    </r>
    <r>
      <rPr>
        <sz val="11"/>
        <color theme="1"/>
        <rFont val="ＭＳ Ｐゴシック"/>
        <family val="2"/>
        <charset val="128"/>
      </rPr>
      <t>単子葉類の</t>
    </r>
    <r>
      <rPr>
        <sz val="11"/>
        <color theme="1"/>
        <rFont val="Calibri"/>
        <family val="2"/>
      </rPr>
      <t>46.8%</t>
    </r>
    <r>
      <rPr>
        <sz val="11"/>
        <color theme="1"/>
        <rFont val="ＭＳ Ｐゴシック"/>
        <family val="2"/>
        <charset val="128"/>
      </rPr>
      <t>が栽培種を含む帰化種であり</t>
    </r>
    <r>
      <rPr>
        <sz val="11"/>
        <color theme="1"/>
        <rFont val="Calibri"/>
        <family val="2"/>
      </rPr>
      <t>,</t>
    </r>
    <r>
      <rPr>
        <sz val="11"/>
        <color theme="1"/>
        <rFont val="ＭＳ Ｐゴシック"/>
        <family val="2"/>
        <charset val="128"/>
      </rPr>
      <t>作物としての導入や輸入穀物原料等への混入を介して</t>
    </r>
    <r>
      <rPr>
        <sz val="11"/>
        <color theme="1"/>
        <rFont val="Calibri"/>
        <family val="2"/>
      </rPr>
      <t>C4</t>
    </r>
    <r>
      <rPr>
        <sz val="11"/>
        <color theme="1"/>
        <rFont val="ＭＳ Ｐゴシック"/>
        <family val="2"/>
        <charset val="128"/>
      </rPr>
      <t>植物を含む雑草種子が国内に侵入している現状を反映していると考えられた</t>
    </r>
    <r>
      <rPr>
        <sz val="11"/>
        <color theme="1"/>
        <rFont val="Calibri"/>
        <family val="2"/>
      </rPr>
      <t>.</t>
    </r>
  </si>
  <si>
    <t>various ecosystems</t>
  </si>
  <si>
    <r>
      <rPr>
        <sz val="11"/>
        <color theme="1"/>
        <rFont val="ＭＳ Ｐゴシック"/>
        <family val="2"/>
        <charset val="128"/>
      </rPr>
      <t>日本作物学会紀事</t>
    </r>
  </si>
  <si>
    <r>
      <rPr>
        <sz val="11"/>
        <color theme="1"/>
        <rFont val="ＭＳ Ｐゴシック"/>
        <family val="2"/>
        <charset val="128"/>
      </rPr>
      <t>吉村</t>
    </r>
    <r>
      <rPr>
        <sz val="11"/>
        <color theme="1"/>
        <rFont val="Calibri"/>
        <family val="2"/>
      </rPr>
      <t xml:space="preserve"> </t>
    </r>
    <r>
      <rPr>
        <sz val="11"/>
        <color theme="1"/>
        <rFont val="ＭＳ Ｐゴシック"/>
        <family val="2"/>
        <charset val="128"/>
      </rPr>
      <t>泰幸</t>
    </r>
  </si>
  <si>
    <t>10.1626/jcs.84.386</t>
  </si>
  <si>
    <t>J198</t>
  </si>
  <si>
    <t>J0198</t>
  </si>
  <si>
    <r>
      <rPr>
        <sz val="11"/>
        <color theme="1"/>
        <rFont val="ＭＳ Ｐゴシック"/>
        <family val="2"/>
        <charset val="128"/>
      </rPr>
      <t>利尻岳西向き斜面における</t>
    </r>
    <r>
      <rPr>
        <sz val="11"/>
        <color theme="1"/>
        <rFont val="Calibri"/>
        <family val="2"/>
      </rPr>
      <t>40</t>
    </r>
    <r>
      <rPr>
        <sz val="11"/>
        <color theme="1"/>
        <rFont val="ＭＳ Ｐゴシック"/>
        <family val="2"/>
        <charset val="128"/>
      </rPr>
      <t>年間の森林限界の変化</t>
    </r>
  </si>
  <si>
    <r>
      <rPr>
        <sz val="11"/>
        <color theme="1"/>
        <rFont val="ＭＳ Ｐゴシック"/>
        <family val="2"/>
        <charset val="128"/>
      </rPr>
      <t>本研究では</t>
    </r>
    <r>
      <rPr>
        <sz val="11"/>
        <color theme="1"/>
        <rFont val="Calibri"/>
        <family val="2"/>
      </rPr>
      <t>,</t>
    </r>
    <r>
      <rPr>
        <sz val="11"/>
        <color theme="1"/>
        <rFont val="ＭＳ Ｐゴシック"/>
        <family val="2"/>
        <charset val="128"/>
      </rPr>
      <t>北海道北部の利尻岳における森林限界の変化を検討するため</t>
    </r>
    <r>
      <rPr>
        <sz val="11"/>
        <color theme="1"/>
        <rFont val="Calibri"/>
        <family val="2"/>
      </rPr>
      <t>,</t>
    </r>
    <r>
      <rPr>
        <sz val="11"/>
        <color theme="1"/>
        <rFont val="ＭＳ Ｐゴシック"/>
        <family val="2"/>
        <charset val="128"/>
      </rPr>
      <t>過去の空中写真と小型無人航空機</t>
    </r>
    <r>
      <rPr>
        <sz val="11"/>
        <color theme="1"/>
        <rFont val="Calibri"/>
        <family val="2"/>
      </rPr>
      <t>(UAV)</t>
    </r>
    <r>
      <rPr>
        <sz val="11"/>
        <color theme="1"/>
        <rFont val="ＭＳ Ｐゴシック"/>
        <family val="2"/>
        <charset val="128"/>
      </rPr>
      <t>の画像を用いて</t>
    </r>
    <r>
      <rPr>
        <sz val="11"/>
        <color theme="1"/>
        <rFont val="Calibri"/>
        <family val="2"/>
      </rPr>
      <t>,</t>
    </r>
    <r>
      <rPr>
        <sz val="11"/>
        <color theme="1"/>
        <rFont val="ＭＳ Ｐゴシック"/>
        <family val="2"/>
        <charset val="128"/>
      </rPr>
      <t>森林限界付近の</t>
    </r>
    <r>
      <rPr>
        <sz val="11"/>
        <color theme="1"/>
        <rFont val="Calibri"/>
        <family val="2"/>
      </rPr>
      <t>40</t>
    </r>
    <r>
      <rPr>
        <sz val="11"/>
        <color theme="1"/>
        <rFont val="ＭＳ Ｐゴシック"/>
        <family val="2"/>
        <charset val="128"/>
      </rPr>
      <t>年間の植生変化を明らかにした</t>
    </r>
    <r>
      <rPr>
        <sz val="11"/>
        <color theme="1"/>
        <rFont val="Calibri"/>
        <family val="2"/>
      </rPr>
      <t>.</t>
    </r>
    <r>
      <rPr>
        <sz val="11"/>
        <color theme="1"/>
        <rFont val="ＭＳ Ｐゴシック"/>
        <family val="2"/>
        <charset val="128"/>
      </rPr>
      <t>空中写真による土地被覆分類の結果</t>
    </r>
    <r>
      <rPr>
        <sz val="11"/>
        <color theme="1"/>
        <rFont val="Calibri"/>
        <family val="2"/>
      </rPr>
      <t>,</t>
    </r>
    <r>
      <rPr>
        <sz val="11"/>
        <color theme="1"/>
        <rFont val="ＭＳ Ｐゴシック"/>
        <family val="2"/>
        <charset val="128"/>
      </rPr>
      <t>利尻岳西向き斜面では森林の占める割合が増加すると同時に</t>
    </r>
    <r>
      <rPr>
        <sz val="11"/>
        <color theme="1"/>
        <rFont val="Calibri"/>
        <family val="2"/>
      </rPr>
      <t>,</t>
    </r>
    <r>
      <rPr>
        <sz val="11"/>
        <color theme="1"/>
        <rFont val="ＭＳ Ｐゴシック"/>
        <family val="2"/>
        <charset val="128"/>
      </rPr>
      <t>高標高側へ拡大していた</t>
    </r>
    <r>
      <rPr>
        <sz val="11"/>
        <color theme="1"/>
        <rFont val="Calibri"/>
        <family val="2"/>
      </rPr>
      <t>.</t>
    </r>
    <r>
      <rPr>
        <sz val="11"/>
        <color theme="1"/>
        <rFont val="ＭＳ Ｐゴシック"/>
        <family val="2"/>
        <charset val="128"/>
      </rPr>
      <t>ロジスティック回帰分析より森林限界は</t>
    </r>
    <r>
      <rPr>
        <sz val="11"/>
        <color theme="1"/>
        <rFont val="Calibri"/>
        <family val="2"/>
      </rPr>
      <t>40</t>
    </r>
    <r>
      <rPr>
        <sz val="11"/>
        <color theme="1"/>
        <rFont val="ＭＳ Ｐゴシック"/>
        <family val="2"/>
        <charset val="128"/>
      </rPr>
      <t>年間で</t>
    </r>
    <r>
      <rPr>
        <sz val="11"/>
        <color theme="1"/>
        <rFont val="Calibri"/>
        <family val="2"/>
      </rPr>
      <t>41.9 m</t>
    </r>
    <r>
      <rPr>
        <sz val="11"/>
        <color theme="1"/>
        <rFont val="ＭＳ Ｐゴシック"/>
        <family val="2"/>
        <charset val="128"/>
      </rPr>
      <t>高標高側へ移動しており</t>
    </r>
    <r>
      <rPr>
        <sz val="11"/>
        <color theme="1"/>
        <rFont val="Calibri"/>
        <family val="2"/>
      </rPr>
      <t>,</t>
    </r>
    <r>
      <rPr>
        <sz val="11"/>
        <color theme="1"/>
        <rFont val="ＭＳ Ｐゴシック"/>
        <family val="2"/>
        <charset val="128"/>
      </rPr>
      <t>その上昇速度は</t>
    </r>
    <r>
      <rPr>
        <sz val="11"/>
        <color theme="1"/>
        <rFont val="Calibri"/>
        <family val="2"/>
      </rPr>
      <t>1.0 m yr-1</t>
    </r>
    <r>
      <rPr>
        <sz val="11"/>
        <color theme="1"/>
        <rFont val="ＭＳ Ｐゴシック"/>
        <family val="2"/>
        <charset val="128"/>
      </rPr>
      <t>であった</t>
    </r>
    <r>
      <rPr>
        <sz val="11"/>
        <color theme="1"/>
        <rFont val="Calibri"/>
        <family val="2"/>
      </rPr>
      <t>.</t>
    </r>
    <r>
      <rPr>
        <sz val="11"/>
        <color theme="1"/>
        <rFont val="ＭＳ Ｐゴシック"/>
        <family val="2"/>
        <charset val="128"/>
      </rPr>
      <t>空中写真および</t>
    </r>
    <r>
      <rPr>
        <sz val="11"/>
        <color theme="1"/>
        <rFont val="Calibri"/>
        <family val="2"/>
      </rPr>
      <t>UAV</t>
    </r>
    <r>
      <rPr>
        <sz val="11"/>
        <color theme="1"/>
        <rFont val="ＭＳ Ｐゴシック"/>
        <family val="2"/>
        <charset val="128"/>
      </rPr>
      <t>画像による植生判読から</t>
    </r>
    <r>
      <rPr>
        <sz val="11"/>
        <color theme="1"/>
        <rFont val="Calibri"/>
        <family val="2"/>
      </rPr>
      <t>,</t>
    </r>
    <r>
      <rPr>
        <sz val="11"/>
        <color theme="1"/>
        <rFont val="ＭＳ Ｐゴシック"/>
        <family val="2"/>
        <charset val="128"/>
      </rPr>
      <t>森林限界付近ではダケカンバ林における林冠木の密度の増加に加え</t>
    </r>
    <r>
      <rPr>
        <sz val="11"/>
        <color theme="1"/>
        <rFont val="Calibri"/>
        <family val="2"/>
      </rPr>
      <t>,</t>
    </r>
    <r>
      <rPr>
        <sz val="11"/>
        <color theme="1"/>
        <rFont val="ＭＳ Ｐゴシック"/>
        <family val="2"/>
        <charset val="128"/>
      </rPr>
      <t>新たなダケカンバ林分の成立がみられた</t>
    </r>
    <r>
      <rPr>
        <sz val="11"/>
        <color theme="1"/>
        <rFont val="Calibri"/>
        <family val="2"/>
      </rPr>
      <t>.</t>
    </r>
    <r>
      <rPr>
        <sz val="11"/>
        <color theme="1"/>
        <rFont val="ＭＳ Ｐゴシック"/>
        <family val="2"/>
        <charset val="128"/>
      </rPr>
      <t>新規のダケカンバ林分は高標高側のササ草原やハイマツ群落を置換しており</t>
    </r>
    <r>
      <rPr>
        <sz val="11"/>
        <color theme="1"/>
        <rFont val="Calibri"/>
        <family val="2"/>
      </rPr>
      <t>,</t>
    </r>
    <r>
      <rPr>
        <sz val="11"/>
        <color theme="1"/>
        <rFont val="ＭＳ Ｐゴシック"/>
        <family val="2"/>
        <charset val="128"/>
      </rPr>
      <t>このことにより</t>
    </r>
    <r>
      <rPr>
        <sz val="11"/>
        <color theme="1"/>
        <rFont val="Calibri"/>
        <family val="2"/>
      </rPr>
      <t>,</t>
    </r>
    <r>
      <rPr>
        <sz val="11"/>
        <color theme="1"/>
        <rFont val="ＭＳ Ｐゴシック"/>
        <family val="2"/>
        <charset val="128"/>
      </rPr>
      <t>利尻岳西向き斜面において森林限界が上昇したことがわかった</t>
    </r>
    <r>
      <rPr>
        <sz val="11"/>
        <color theme="1"/>
        <rFont val="Calibri"/>
        <family val="2"/>
      </rPr>
      <t>.</t>
    </r>
  </si>
  <si>
    <t>treeline study, very appropriate</t>
  </si>
  <si>
    <t>E-journal GEO</t>
  </si>
  <si>
    <r>
      <rPr>
        <sz val="11"/>
        <color theme="1"/>
        <rFont val="ＭＳ Ｐゴシック"/>
        <family val="2"/>
        <charset val="128"/>
      </rPr>
      <t>木澤</t>
    </r>
    <r>
      <rPr>
        <sz val="11"/>
        <color theme="1"/>
        <rFont val="Calibri"/>
        <family val="2"/>
      </rPr>
      <t xml:space="preserve"> </t>
    </r>
    <r>
      <rPr>
        <sz val="11"/>
        <color theme="1"/>
        <rFont val="ＭＳ Ｐゴシック"/>
        <family val="2"/>
        <charset val="128"/>
      </rPr>
      <t>遼</t>
    </r>
    <r>
      <rPr>
        <sz val="11"/>
        <color theme="1"/>
        <rFont val="Calibri"/>
        <family val="2"/>
      </rPr>
      <t xml:space="preserve">; </t>
    </r>
    <r>
      <rPr>
        <sz val="11"/>
        <color theme="1"/>
        <rFont val="ＭＳ Ｐゴシック"/>
        <family val="2"/>
        <charset val="128"/>
      </rPr>
      <t>濱</t>
    </r>
    <r>
      <rPr>
        <sz val="11"/>
        <color theme="1"/>
        <rFont val="Calibri"/>
        <family val="2"/>
      </rPr>
      <t xml:space="preserve"> </t>
    </r>
    <r>
      <rPr>
        <sz val="11"/>
        <color theme="1"/>
        <rFont val="ＭＳ Ｐゴシック"/>
        <family val="2"/>
        <charset val="128"/>
      </rPr>
      <t>侃</t>
    </r>
    <r>
      <rPr>
        <sz val="11"/>
        <color theme="1"/>
        <rFont val="Calibri"/>
        <family val="2"/>
      </rPr>
      <t xml:space="preserve">; </t>
    </r>
    <r>
      <rPr>
        <sz val="11"/>
        <color theme="1"/>
        <rFont val="ＭＳ Ｐゴシック"/>
        <family val="2"/>
        <charset val="128"/>
      </rPr>
      <t>吉田</t>
    </r>
    <r>
      <rPr>
        <sz val="11"/>
        <color theme="1"/>
        <rFont val="Calibri"/>
        <family val="2"/>
      </rPr>
      <t xml:space="preserve"> </t>
    </r>
    <r>
      <rPr>
        <sz val="11"/>
        <color theme="1"/>
        <rFont val="ＭＳ Ｐゴシック"/>
        <family val="2"/>
        <charset val="128"/>
      </rPr>
      <t>圭一郎</t>
    </r>
  </si>
  <si>
    <t>10.4157/ejgeo.17.12</t>
  </si>
  <si>
    <t>J199</t>
  </si>
  <si>
    <t>J0199</t>
  </si>
  <si>
    <r>
      <rPr>
        <sz val="11"/>
        <color theme="1"/>
        <rFont val="ＭＳ Ｐゴシック"/>
        <family val="2"/>
        <charset val="128"/>
      </rPr>
      <t>高分解能多偏波航空機</t>
    </r>
    <r>
      <rPr>
        <sz val="11"/>
        <color theme="1"/>
        <rFont val="Calibri"/>
        <family val="2"/>
      </rPr>
      <t>sar</t>
    </r>
    <r>
      <rPr>
        <sz val="11"/>
        <color theme="1"/>
        <rFont val="ＭＳ Ｐゴシック"/>
        <family val="2"/>
        <charset val="128"/>
      </rPr>
      <t>森林観測データの特性</t>
    </r>
  </si>
  <si>
    <r>
      <rPr>
        <sz val="11"/>
        <color theme="1"/>
        <rFont val="Calibri"/>
        <family val="2"/>
      </rPr>
      <t>CRL/NASDA airborne synthetic aperture radar (Polarimetric Interferometric SAR, PI-SAR) has functions to observe in 2 frequencies (X and L-band), high spatial resolution and full polarimetry. This paper aims to analyze the characteristics of PI-SAR data applied for forest observation.
We tried some filtering methods for speckle noise reduction, and recognized that the Frost Filter (3x3) is the most adequate. We compared distinctive abilities between PI-SAR false color composite images (Red, Green, Blue : HH, HV, VV respectively) and TM/CASI/aerial photograph images. It was verified that L-band image showed the feature of tree species as the tone of color, and X-band showed surface texture of forest crown. An inspection of relationship between forest parameters and PI-SAR backscatter coefficient was conducted.
In order to avoid the incident angle effect,
1. flight path was set parallel along with straight forestry road about 8 km long.
2. research plots for forest measurement were placed near that forestry road.
Distinctive features were expected in the relationship between PI-SAR observation parameters and forest parameters. We measured forest parameters such as leaf area index (LAI), basal area, diameter at breast height (DBH) and top height during a few days just after observation of PI-SAR, and analyzed the relationship in evergreen artificial forest. We also considered about appropriate sampling extent on PI-SAR data for the representative value of the dB for comparison. As the result, we found that L-HV, VH, VV data have significant correlation with forest parameters.
L-HH suggested the possibility to distinguish the three categories of tree species (1. evergreen coniferous trees 2. Larix 3. broad leaf trees). We estimated trunk biomass from basal area and standard tree of the stand. And considering about saturation of L-band for forest biomass, we realized that measured plots have smaller volume than saturation revel at L-VV, but bigger at L-HH. The relationship of L-VV and trunk biomass of plots was discribed as σ</t>
    </r>
    <r>
      <rPr>
        <sz val="11"/>
        <color theme="1"/>
        <rFont val="ＭＳ Ｐゴシック"/>
        <family val="2"/>
        <charset val="128"/>
      </rPr>
      <t>∝</t>
    </r>
    <r>
      <rPr>
        <sz val="11"/>
        <color theme="1"/>
        <rFont val="Calibri"/>
        <family val="2"/>
      </rPr>
      <t xml:space="preserve"> </t>
    </r>
    <r>
      <rPr>
        <sz val="11"/>
        <color theme="1"/>
        <rFont val="ＭＳ Ｐゴシック"/>
        <family val="2"/>
        <charset val="128"/>
      </rPr>
      <t>∝</t>
    </r>
    <r>
      <rPr>
        <sz val="11"/>
        <color theme="1"/>
        <rFont val="Calibri"/>
        <family val="2"/>
      </rPr>
      <t>(trunk biomass)0.28.</t>
    </r>
  </si>
  <si>
    <t>a descriptive study on forest characteristics</t>
  </si>
  <si>
    <r>
      <rPr>
        <sz val="11"/>
        <color theme="1"/>
        <rFont val="ＭＳ Ｐゴシック"/>
        <family val="2"/>
        <charset val="128"/>
      </rPr>
      <t>日本リモートセンシング学会誌</t>
    </r>
  </si>
  <si>
    <r>
      <rPr>
        <sz val="11"/>
        <color theme="1"/>
        <rFont val="ＭＳ Ｐゴシック"/>
        <family val="2"/>
        <charset val="128"/>
      </rPr>
      <t>三塚</t>
    </r>
    <r>
      <rPr>
        <sz val="11"/>
        <color theme="1"/>
        <rFont val="Calibri"/>
        <family val="2"/>
      </rPr>
      <t xml:space="preserve"> </t>
    </r>
    <r>
      <rPr>
        <sz val="11"/>
        <color theme="1"/>
        <rFont val="ＭＳ Ｐゴシック"/>
        <family val="2"/>
        <charset val="128"/>
      </rPr>
      <t>直樹</t>
    </r>
    <r>
      <rPr>
        <sz val="11"/>
        <color theme="1"/>
        <rFont val="Calibri"/>
        <family val="2"/>
      </rPr>
      <t xml:space="preserve">; </t>
    </r>
    <r>
      <rPr>
        <sz val="11"/>
        <color theme="1"/>
        <rFont val="ＭＳ Ｐゴシック"/>
        <family val="2"/>
        <charset val="128"/>
      </rPr>
      <t>沢田</t>
    </r>
    <r>
      <rPr>
        <sz val="11"/>
        <color theme="1"/>
        <rFont val="Calibri"/>
        <family val="2"/>
      </rPr>
      <t xml:space="preserve"> </t>
    </r>
    <r>
      <rPr>
        <sz val="11"/>
        <color theme="1"/>
        <rFont val="ＭＳ Ｐゴシック"/>
        <family val="2"/>
        <charset val="128"/>
      </rPr>
      <t>治雄</t>
    </r>
    <r>
      <rPr>
        <sz val="11"/>
        <color theme="1"/>
        <rFont val="Calibri"/>
        <family val="2"/>
      </rPr>
      <t xml:space="preserve">; </t>
    </r>
    <r>
      <rPr>
        <sz val="11"/>
        <color theme="1"/>
        <rFont val="ＭＳ Ｐゴシック"/>
        <family val="2"/>
        <charset val="128"/>
      </rPr>
      <t>川端</t>
    </r>
    <r>
      <rPr>
        <sz val="11"/>
        <color theme="1"/>
        <rFont val="Calibri"/>
        <family val="2"/>
      </rPr>
      <t xml:space="preserve"> </t>
    </r>
    <r>
      <rPr>
        <sz val="11"/>
        <color theme="1"/>
        <rFont val="ＭＳ Ｐゴシック"/>
        <family val="2"/>
        <charset val="128"/>
      </rPr>
      <t>幸蔵</t>
    </r>
    <r>
      <rPr>
        <sz val="11"/>
        <color theme="1"/>
        <rFont val="Calibri"/>
        <family val="2"/>
      </rPr>
      <t xml:space="preserve">; </t>
    </r>
    <r>
      <rPr>
        <sz val="11"/>
        <color theme="1"/>
        <rFont val="ＭＳ Ｐゴシック"/>
        <family val="2"/>
        <charset val="128"/>
      </rPr>
      <t>穴沢</t>
    </r>
    <r>
      <rPr>
        <sz val="11"/>
        <color theme="1"/>
        <rFont val="Calibri"/>
        <family val="2"/>
      </rPr>
      <t xml:space="preserve"> </t>
    </r>
    <r>
      <rPr>
        <sz val="11"/>
        <color theme="1"/>
        <rFont val="ＭＳ Ｐゴシック"/>
        <family val="2"/>
        <charset val="128"/>
      </rPr>
      <t>道雄</t>
    </r>
    <r>
      <rPr>
        <sz val="11"/>
        <color theme="1"/>
        <rFont val="Calibri"/>
        <family val="2"/>
      </rPr>
      <t xml:space="preserve">; </t>
    </r>
    <r>
      <rPr>
        <sz val="11"/>
        <color theme="1"/>
        <rFont val="ＭＳ Ｐゴシック"/>
        <family val="2"/>
        <charset val="128"/>
      </rPr>
      <t>永谷</t>
    </r>
    <r>
      <rPr>
        <sz val="11"/>
        <color theme="1"/>
        <rFont val="Calibri"/>
        <family val="2"/>
      </rPr>
      <t xml:space="preserve"> </t>
    </r>
    <r>
      <rPr>
        <sz val="11"/>
        <color theme="1"/>
        <rFont val="ＭＳ Ｐゴシック"/>
        <family val="2"/>
        <charset val="128"/>
      </rPr>
      <t>泉</t>
    </r>
    <r>
      <rPr>
        <sz val="11"/>
        <color theme="1"/>
        <rFont val="Calibri"/>
        <family val="2"/>
      </rPr>
      <t xml:space="preserve">; </t>
    </r>
    <r>
      <rPr>
        <sz val="11"/>
        <color theme="1"/>
        <rFont val="ＭＳ Ｐゴシック"/>
        <family val="2"/>
        <charset val="128"/>
      </rPr>
      <t>中園</t>
    </r>
    <r>
      <rPr>
        <sz val="11"/>
        <color theme="1"/>
        <rFont val="Calibri"/>
        <family val="2"/>
      </rPr>
      <t xml:space="preserve"> </t>
    </r>
    <r>
      <rPr>
        <sz val="11"/>
        <color theme="1"/>
        <rFont val="ＭＳ Ｐゴシック"/>
        <family val="2"/>
        <charset val="128"/>
      </rPr>
      <t>悦子</t>
    </r>
    <r>
      <rPr>
        <sz val="11"/>
        <color theme="1"/>
        <rFont val="Calibri"/>
        <family val="2"/>
      </rPr>
      <t xml:space="preserve">; </t>
    </r>
    <r>
      <rPr>
        <sz val="11"/>
        <color theme="1"/>
        <rFont val="ＭＳ Ｐゴシック"/>
        <family val="2"/>
        <charset val="128"/>
      </rPr>
      <t>小林</t>
    </r>
    <r>
      <rPr>
        <sz val="11"/>
        <color theme="1"/>
        <rFont val="Calibri"/>
        <family val="2"/>
      </rPr>
      <t xml:space="preserve"> </t>
    </r>
    <r>
      <rPr>
        <sz val="11"/>
        <color theme="1"/>
        <rFont val="ＭＳ Ｐゴシック"/>
        <family val="2"/>
        <charset val="128"/>
      </rPr>
      <t>達治</t>
    </r>
    <r>
      <rPr>
        <sz val="11"/>
        <color theme="1"/>
        <rFont val="Calibri"/>
        <family val="2"/>
      </rPr>
      <t xml:space="preserve">; </t>
    </r>
    <r>
      <rPr>
        <sz val="11"/>
        <color theme="1"/>
        <rFont val="ＭＳ Ｐゴシック"/>
        <family val="2"/>
        <charset val="128"/>
      </rPr>
      <t>浦塚</t>
    </r>
    <r>
      <rPr>
        <sz val="11"/>
        <color theme="1"/>
        <rFont val="Calibri"/>
        <family val="2"/>
      </rPr>
      <t xml:space="preserve"> </t>
    </r>
    <r>
      <rPr>
        <sz val="11"/>
        <color theme="1"/>
        <rFont val="ＭＳ Ｐゴシック"/>
        <family val="2"/>
        <charset val="128"/>
      </rPr>
      <t>清峰</t>
    </r>
    <r>
      <rPr>
        <sz val="11"/>
        <color theme="1"/>
        <rFont val="Calibri"/>
        <family val="2"/>
      </rPr>
      <t xml:space="preserve">; </t>
    </r>
    <r>
      <rPr>
        <sz val="11"/>
        <color theme="1"/>
        <rFont val="ＭＳ Ｐゴシック"/>
        <family val="2"/>
        <charset val="128"/>
      </rPr>
      <t>梅原</t>
    </r>
    <r>
      <rPr>
        <sz val="11"/>
        <color theme="1"/>
        <rFont val="Calibri"/>
        <family val="2"/>
      </rPr>
      <t xml:space="preserve"> </t>
    </r>
    <r>
      <rPr>
        <sz val="11"/>
        <color theme="1"/>
        <rFont val="ＭＳ Ｐゴシック"/>
        <family val="2"/>
        <charset val="128"/>
      </rPr>
      <t>俊彦</t>
    </r>
    <r>
      <rPr>
        <sz val="11"/>
        <color theme="1"/>
        <rFont val="Calibri"/>
        <family val="2"/>
      </rPr>
      <t xml:space="preserve">; </t>
    </r>
    <r>
      <rPr>
        <sz val="11"/>
        <color theme="1"/>
        <rFont val="ＭＳ Ｐゴシック"/>
        <family val="2"/>
        <charset val="128"/>
      </rPr>
      <t>灘井</t>
    </r>
    <r>
      <rPr>
        <sz val="11"/>
        <color theme="1"/>
        <rFont val="Calibri"/>
        <family val="2"/>
      </rPr>
      <t xml:space="preserve"> </t>
    </r>
    <r>
      <rPr>
        <sz val="11"/>
        <color theme="1"/>
        <rFont val="ＭＳ Ｐゴシック"/>
        <family val="2"/>
        <charset val="128"/>
      </rPr>
      <t>章嗣</t>
    </r>
    <r>
      <rPr>
        <sz val="11"/>
        <color theme="1"/>
        <rFont val="Calibri"/>
        <family val="2"/>
      </rPr>
      <t xml:space="preserve">; </t>
    </r>
    <r>
      <rPr>
        <sz val="11"/>
        <color theme="1"/>
        <rFont val="ＭＳ Ｐゴシック"/>
        <family val="2"/>
        <charset val="128"/>
      </rPr>
      <t>若林</t>
    </r>
    <r>
      <rPr>
        <sz val="11"/>
        <color theme="1"/>
        <rFont val="Calibri"/>
        <family val="2"/>
      </rPr>
      <t xml:space="preserve"> </t>
    </r>
    <r>
      <rPr>
        <sz val="11"/>
        <color theme="1"/>
        <rFont val="ＭＳ Ｐゴシック"/>
        <family val="2"/>
        <charset val="128"/>
      </rPr>
      <t>裕之</t>
    </r>
  </si>
  <si>
    <t>10.11440/rssj1981.20.407</t>
  </si>
  <si>
    <t>J200</t>
  </si>
  <si>
    <t>J0200</t>
  </si>
  <si>
    <r>
      <rPr>
        <sz val="11"/>
        <color theme="1"/>
        <rFont val="ＭＳ Ｐゴシック"/>
        <family val="2"/>
        <charset val="128"/>
      </rPr>
      <t>葉形と樹形の適応について</t>
    </r>
  </si>
  <si>
    <r>
      <rPr>
        <sz val="11"/>
        <color theme="1"/>
        <rFont val="ＭＳ Ｐゴシック"/>
        <family val="2"/>
        <charset val="128"/>
      </rPr>
      <t xml:space="preserve">最も平凡に見られる葉形と樹形について観察される事実であるが、いわゆる針葉樹は小葉で通直の単主幹を有し常緑のものが多く、広葉樹は大葉で曲幹、分岐を有し、落葉のものが多い。勿論、針葉樹のすべてが直幹とはいえない、マツは曲幹である。針葉樹のすべてが常緑とはいえない、カラマツは落葉である。広葉樹についても同様で、広葉樹必ずしも大葉ではない、ツゲは小葉である、広葉樹必ずしも曲幹ではない、サクソルミは直幹である。とにかく上述の組合せが頻度高く我々の前に現われる事は注目されるべき問題である。
</t>
    </r>
    <r>
      <rPr>
        <sz val="11"/>
        <color theme="1"/>
        <rFont val="Calibri"/>
        <family val="2"/>
      </rPr>
      <t xml:space="preserve">Fig.1 </t>
    </r>
    <r>
      <rPr>
        <sz val="11"/>
        <color theme="1"/>
        <rFont val="ＭＳ Ｐゴシック"/>
        <family val="2"/>
        <charset val="128"/>
      </rPr>
      <t>は地球陸上における、天然林ならびに各植生型の分布状態の概略を示したものである。緯度基準に次のことが観察される。
赤道付近には熱帯多雨林と称する叢形植物を多く含む常緑広葉樹を主とする密林が見出される。そこを離れるに従って、その散生林が現われている。
回帰線</t>
    </r>
    <r>
      <rPr>
        <sz val="11"/>
        <color theme="1"/>
        <rFont val="Calibri"/>
        <family val="2"/>
      </rPr>
      <t xml:space="preserve"> (23°5) </t>
    </r>
    <r>
      <rPr>
        <sz val="11"/>
        <color theme="1"/>
        <rFont val="ＭＳ Ｐゴシック"/>
        <family val="2"/>
        <charset val="128"/>
      </rPr>
      <t>付近は世界で最も多く砂漠のあらわれるところである。しかし海岸沿の地域には常緑の広葉樹が分布している。</t>
    </r>
    <r>
      <rPr>
        <sz val="11"/>
        <color theme="1"/>
        <rFont val="Calibri"/>
        <family val="2"/>
      </rPr>
      <t>(</t>
    </r>
    <r>
      <rPr>
        <sz val="11"/>
        <color theme="1"/>
        <rFont val="ＭＳ Ｐゴシック"/>
        <family val="2"/>
        <charset val="128"/>
      </rPr>
      <t>メキシコ湾岸、東支那海沿岸、日本の九州・四国、オーストラリヤ東岸等はその例</t>
    </r>
    <r>
      <rPr>
        <sz val="11"/>
        <color theme="1"/>
        <rFont val="Calibri"/>
        <family val="2"/>
      </rPr>
      <t xml:space="preserve">)
</t>
    </r>
    <r>
      <rPr>
        <sz val="11"/>
        <color theme="1"/>
        <rFont val="ＭＳ Ｐゴシック"/>
        <family val="2"/>
        <charset val="128"/>
      </rPr>
      <t>北緯</t>
    </r>
    <r>
      <rPr>
        <sz val="11"/>
        <color theme="1"/>
        <rFont val="Calibri"/>
        <family val="2"/>
      </rPr>
      <t>40</t>
    </r>
    <r>
      <rPr>
        <sz val="11"/>
        <color theme="1"/>
        <rFont val="ＭＳ Ｐゴシック"/>
        <family val="2"/>
        <charset val="128"/>
      </rPr>
      <t>〜</t>
    </r>
    <r>
      <rPr>
        <sz val="11"/>
        <color theme="1"/>
        <rFont val="Calibri"/>
        <family val="2"/>
      </rPr>
      <t>50°</t>
    </r>
    <r>
      <rPr>
        <sz val="11"/>
        <color theme="1"/>
        <rFont val="ＭＳ Ｐゴシック"/>
        <family val="2"/>
        <charset val="128"/>
      </rPr>
      <t>付近に来ると落葉広葉樹林が大面積集団として見出される。しかしそれは大陸でも海洋に近い部分に分布しており、海洋から遠くなるにしたがって即ち内陸には草地が多くなり、著しく遠い奥地には大面積の砂漠が現われている。北緯</t>
    </r>
    <r>
      <rPr>
        <sz val="11"/>
        <color theme="1"/>
        <rFont val="Calibri"/>
        <family val="2"/>
      </rPr>
      <t>60°</t>
    </r>
    <r>
      <rPr>
        <sz val="11"/>
        <color theme="1"/>
        <rFont val="ＭＳ Ｐゴシック"/>
        <family val="2"/>
        <charset val="128"/>
      </rPr>
      <t>付近に来ると常緑針葉樹の分布を多く見る、しかもそれは海洋からの距離とは無関係に内陸奥地に見出されている。</t>
    </r>
    <r>
      <rPr>
        <sz val="11"/>
        <color theme="1"/>
        <rFont val="Calibri"/>
        <family val="2"/>
      </rPr>
      <t>65°</t>
    </r>
    <r>
      <rPr>
        <sz val="11"/>
        <color theme="1"/>
        <rFont val="ＭＳ Ｐゴシック"/>
        <family val="2"/>
        <charset val="128"/>
      </rPr>
      <t>以上北へ行くと落葉の針葉樹が著しく多く現われて来る。北緯</t>
    </r>
    <r>
      <rPr>
        <sz val="11"/>
        <color theme="1"/>
        <rFont val="Calibri"/>
        <family val="2"/>
      </rPr>
      <t>70°</t>
    </r>
    <r>
      <rPr>
        <sz val="11"/>
        <color theme="1"/>
        <rFont val="ＭＳ Ｐゴシック"/>
        <family val="2"/>
        <charset val="128"/>
      </rPr>
      <t>以上へ来ると寒湿原が現われて無立木地帯になる。
これ等の事実に関する解釈を試みようとするのであるが、その基礎として筆者の見解を述べてみたい。主として恩師河田林博士の思想にもとうづくものであるが、各樹木は環境に関連して生活するものである限り、ある形質の樹木が存する為には、そこにはその形質で生活するのに、何か適当な環境があり、それと密接な関係を有するに違いない。そしてその樹木がその環境に長時間（代を重ねて数千万年以上）生活を続けさせられたならば、その樹木は時間経過とともにその環境で生活するのに一層適当している形質部分を多く有する様に変化したあろう。そして現在示されている各種の形質は、長時間にわたって適応変化した結果の慣性の大きい安定した部分の現われであり、同時にその形質に適応させた環境の歴史を確率高く暗示すると考えられることである。現在、同種類間の変異形、異種類間の相似形が並んで存在することは、この様な変化のあったことを証明する一つの拠点ではないかと思っている。勿論、吾々の寿命の如き短い時間単位で観察すれば、各樹種は当然一定不変のものと見られる場合が多い。この論文で述べる形質変化の意味には超長時間単位に起こった現象も述べていることが多いと理解されたい。なお、この論文は昭和</t>
    </r>
    <r>
      <rPr>
        <sz val="11"/>
        <color theme="1"/>
        <rFont val="Calibri"/>
        <family val="2"/>
      </rPr>
      <t>33</t>
    </r>
    <r>
      <rPr>
        <sz val="11"/>
        <color theme="1"/>
        <rFont val="ＭＳ Ｐゴシック"/>
        <family val="2"/>
        <charset val="128"/>
      </rPr>
      <t>年前橋営林局で行われた造林研究会の特別講演で「天然林樹種混交歩合に対する環境分析について」として述べたもので、同年同局発行の造林技術研究集録第</t>
    </r>
    <r>
      <rPr>
        <sz val="11"/>
        <color theme="1"/>
        <rFont val="Calibri"/>
        <family val="2"/>
      </rPr>
      <t>4</t>
    </r>
    <r>
      <rPr>
        <sz val="11"/>
        <color theme="1"/>
        <rFont val="ＭＳ Ｐゴシック"/>
        <family val="2"/>
        <charset val="128"/>
      </rPr>
      <t>号に掲載されたものの一部である。今回立地懇談会より同論文の第Ⅱ編葉形生成論を一層くだいて書く様にとの注文に接し、その当時記載し得なかった説明図</t>
    </r>
    <r>
      <rPr>
        <sz val="11"/>
        <color theme="1"/>
        <rFont val="Calibri"/>
        <family val="2"/>
      </rPr>
      <t>7</t>
    </r>
    <r>
      <rPr>
        <sz val="11"/>
        <color theme="1"/>
        <rFont val="ＭＳ Ｐゴシック"/>
        <family val="2"/>
        <charset val="128"/>
      </rPr>
      <t>葉と樹形論と根系論を加えて再執筆したものである。読み直して見て、矢張り未熟のところが多く、もっと実証資料を附加すべきであったと思われる。ただ、この様な見方、考え方を導入すると葉形、樹形の適応生成が一層統一的に説明出来ると思われたことと、そしてそれがもし正しければ応用上、適地適木論に重要な根拠の一つを与えると考えられたので問題案として提出したのである。本論文の基礎となったこと及び参考文献は上記研究集録</t>
    </r>
    <r>
      <rPr>
        <sz val="11"/>
        <color theme="1"/>
        <rFont val="Calibri"/>
        <family val="2"/>
      </rPr>
      <t>4</t>
    </r>
    <r>
      <rPr>
        <sz val="11"/>
        <color theme="1"/>
        <rFont val="ＭＳ Ｐゴシック"/>
        <family val="2"/>
        <charset val="128"/>
      </rPr>
      <t>号について御覧を煩したい。</t>
    </r>
  </si>
  <si>
    <t>an essay</t>
  </si>
  <si>
    <r>
      <rPr>
        <sz val="11"/>
        <color theme="1"/>
        <rFont val="ＭＳ Ｐゴシック"/>
        <family val="2"/>
        <charset val="128"/>
      </rPr>
      <t>森林立地</t>
    </r>
  </si>
  <si>
    <r>
      <rPr>
        <sz val="11"/>
        <color theme="1"/>
        <rFont val="ＭＳ Ｐゴシック"/>
        <family val="2"/>
        <charset val="128"/>
      </rPr>
      <t>山田</t>
    </r>
    <r>
      <rPr>
        <sz val="11"/>
        <color theme="1"/>
        <rFont val="Calibri"/>
        <family val="2"/>
      </rPr>
      <t xml:space="preserve"> </t>
    </r>
    <r>
      <rPr>
        <sz val="11"/>
        <color theme="1"/>
        <rFont val="ＭＳ Ｐゴシック"/>
        <family val="2"/>
        <charset val="128"/>
      </rPr>
      <t>昌一</t>
    </r>
  </si>
  <si>
    <t>10.18922/jjfe.3.2_1</t>
  </si>
  <si>
    <t>J201</t>
  </si>
  <si>
    <t>J0201</t>
  </si>
  <si>
    <r>
      <rPr>
        <sz val="11"/>
        <color theme="1"/>
        <rFont val="ＭＳ Ｐゴシック"/>
        <family val="2"/>
        <charset val="128"/>
      </rPr>
      <t>日本の越冬期の鳥類の分布の変化と気候変動の影響</t>
    </r>
  </si>
  <si>
    <r>
      <rPr>
        <sz val="11"/>
        <color theme="1"/>
        <rFont val="ＭＳ Ｐゴシック"/>
        <family val="2"/>
        <charset val="128"/>
      </rPr>
      <t>日本における越冬期の鳥類相の変化とそれに影響する要因について，長期広域データを利用して検討した．また，繁殖期のデータと比較することで，越冬期と繁殖期の違いについても検討した．その結果，</t>
    </r>
    <r>
      <rPr>
        <sz val="11"/>
        <color theme="1"/>
        <rFont val="Calibri"/>
        <family val="2"/>
      </rPr>
      <t>1980</t>
    </r>
    <r>
      <rPr>
        <sz val="11"/>
        <color theme="1"/>
        <rFont val="ＭＳ Ｐゴシック"/>
        <family val="2"/>
        <charset val="128"/>
      </rPr>
      <t>年代から</t>
    </r>
    <r>
      <rPr>
        <sz val="11"/>
        <color theme="1"/>
        <rFont val="Calibri"/>
        <family val="2"/>
      </rPr>
      <t>2010</t>
    </r>
    <r>
      <rPr>
        <sz val="11"/>
        <color theme="1"/>
        <rFont val="ＭＳ Ｐゴシック"/>
        <family val="2"/>
        <charset val="128"/>
      </rPr>
      <t>年代にかけて，越冬期の鳥類は繁殖期の鳥類と比べてより分布を北側へと拡げていることが明らかになった．低温や積雪が分布の制限要因になると考えられる非森林性の地上採食の鳥類や，浅水域で採食する種，空中採食性の種は分布全体を北上させており，樹上，水中，海で採食する種も分布の北端を北上させていた．また，空中採食性の種は</t>
    </r>
    <r>
      <rPr>
        <sz val="11"/>
        <color theme="1"/>
        <rFont val="Calibri"/>
        <family val="2"/>
      </rPr>
      <t>1980</t>
    </r>
    <r>
      <rPr>
        <sz val="11"/>
        <color theme="1"/>
        <rFont val="ＭＳ Ｐゴシック"/>
        <family val="2"/>
        <charset val="128"/>
      </rPr>
      <t>年代からの気温の上昇に合わせて分布を北上させていたが，地上採食性の種などそれ以外の種は気温の変化ほどには分布を北上させていなかった．これらの結果は越冬期の鳥類への気候変動の影響は繁殖期と異なっており，特に寒冷な気象により分布を制限されていた鳥類は分布を北へと拡大していることを示唆している．</t>
    </r>
  </si>
  <si>
    <t>poleward shifts in bird distributions</t>
  </si>
  <si>
    <r>
      <rPr>
        <sz val="11"/>
        <color theme="1"/>
        <rFont val="ＭＳ Ｐゴシック"/>
        <family val="2"/>
        <charset val="128"/>
      </rPr>
      <t>植田</t>
    </r>
    <r>
      <rPr>
        <sz val="11"/>
        <color theme="1"/>
        <rFont val="Calibri"/>
        <family val="2"/>
      </rPr>
      <t xml:space="preserve"> </t>
    </r>
    <r>
      <rPr>
        <sz val="11"/>
        <color theme="1"/>
        <rFont val="ＭＳ Ｐゴシック"/>
        <family val="2"/>
        <charset val="128"/>
      </rPr>
      <t>睦之</t>
    </r>
    <r>
      <rPr>
        <sz val="11"/>
        <color theme="1"/>
        <rFont val="Calibri"/>
        <family val="2"/>
      </rPr>
      <t xml:space="preserve">; </t>
    </r>
    <r>
      <rPr>
        <sz val="11"/>
        <color theme="1"/>
        <rFont val="ＭＳ Ｐゴシック"/>
        <family val="2"/>
        <charset val="128"/>
      </rPr>
      <t>河村</t>
    </r>
    <r>
      <rPr>
        <sz val="11"/>
        <color theme="1"/>
        <rFont val="Calibri"/>
        <family val="2"/>
      </rPr>
      <t xml:space="preserve"> </t>
    </r>
    <r>
      <rPr>
        <sz val="11"/>
        <color theme="1"/>
        <rFont val="ＭＳ Ｐゴシック"/>
        <family val="2"/>
        <charset val="128"/>
      </rPr>
      <t>和洋</t>
    </r>
    <r>
      <rPr>
        <sz val="11"/>
        <color theme="1"/>
        <rFont val="Calibri"/>
        <family val="2"/>
      </rPr>
      <t xml:space="preserve">; </t>
    </r>
    <r>
      <rPr>
        <sz val="11"/>
        <color theme="1"/>
        <rFont val="ＭＳ Ｐゴシック"/>
        <family val="2"/>
        <charset val="128"/>
      </rPr>
      <t>奴賀</t>
    </r>
    <r>
      <rPr>
        <sz val="11"/>
        <color theme="1"/>
        <rFont val="Calibri"/>
        <family val="2"/>
      </rPr>
      <t xml:space="preserve"> </t>
    </r>
    <r>
      <rPr>
        <sz val="11"/>
        <color theme="1"/>
        <rFont val="ＭＳ Ｐゴシック"/>
        <family val="2"/>
        <charset val="128"/>
      </rPr>
      <t>俊光</t>
    </r>
    <r>
      <rPr>
        <sz val="11"/>
        <color theme="1"/>
        <rFont val="Calibri"/>
        <family val="2"/>
      </rPr>
      <t xml:space="preserve">; </t>
    </r>
    <r>
      <rPr>
        <sz val="11"/>
        <color theme="1"/>
        <rFont val="ＭＳ Ｐゴシック"/>
        <family val="2"/>
        <charset val="128"/>
      </rPr>
      <t>山﨑</t>
    </r>
    <r>
      <rPr>
        <sz val="11"/>
        <color theme="1"/>
        <rFont val="Calibri"/>
        <family val="2"/>
      </rPr>
      <t xml:space="preserve"> </t>
    </r>
    <r>
      <rPr>
        <sz val="11"/>
        <color theme="1"/>
        <rFont val="ＭＳ Ｐゴシック"/>
        <family val="2"/>
        <charset val="128"/>
      </rPr>
      <t>優佑</t>
    </r>
    <r>
      <rPr>
        <sz val="11"/>
        <color theme="1"/>
        <rFont val="Calibri"/>
        <family val="2"/>
      </rPr>
      <t xml:space="preserve">; </t>
    </r>
    <r>
      <rPr>
        <sz val="11"/>
        <color theme="1"/>
        <rFont val="ＭＳ Ｐゴシック"/>
        <family val="2"/>
        <charset val="128"/>
      </rPr>
      <t>山浦</t>
    </r>
    <r>
      <rPr>
        <sz val="11"/>
        <color theme="1"/>
        <rFont val="Calibri"/>
        <family val="2"/>
      </rPr>
      <t xml:space="preserve"> </t>
    </r>
    <r>
      <rPr>
        <sz val="11"/>
        <color theme="1"/>
        <rFont val="ＭＳ Ｐゴシック"/>
        <family val="2"/>
        <charset val="128"/>
      </rPr>
      <t>悠一</t>
    </r>
  </si>
  <si>
    <t>10.11211/birdresearch.20.A21</t>
  </si>
  <si>
    <t>J202</t>
  </si>
  <si>
    <t>J0202</t>
  </si>
  <si>
    <r>
      <rPr>
        <sz val="11"/>
        <color theme="1"/>
        <rFont val="ＭＳ Ｐゴシック"/>
        <family val="2"/>
        <charset val="128"/>
      </rPr>
      <t>ニホンジカ（</t>
    </r>
    <r>
      <rPr>
        <sz val="11"/>
        <color theme="1"/>
        <rFont val="Calibri"/>
        <family val="2"/>
      </rPr>
      <t>Cervus nippon</t>
    </r>
    <r>
      <rPr>
        <sz val="11"/>
        <color theme="1"/>
        <rFont val="ＭＳ Ｐゴシック"/>
        <family val="2"/>
        <charset val="128"/>
      </rPr>
      <t>）の分布拡大に影響を与える要因</t>
    </r>
  </si>
  <si>
    <r>
      <rPr>
        <sz val="11"/>
        <color theme="1"/>
        <rFont val="ＭＳ Ｐゴシック"/>
        <family val="2"/>
        <charset val="128"/>
      </rPr>
      <t>近年，全国でニホンジカの分布拡大が確認され，それに伴い農林業被害地域も拡大し，大きな社会問題となっている。本研究では，分布拡大に影響する要因を把握することで，被害拡大防止の一助になると考えた。さらに，分布拡大の要因が個体群を安定的に維持できる生息地からの距離に影響されることを仮定し，異なる解析対象範囲を用いて解析することで分布拡大の要因把握を試みた。
分布データは環境省の自然環境保全基礎調査の第</t>
    </r>
    <r>
      <rPr>
        <sz val="11"/>
        <color theme="1"/>
        <rFont val="Calibri"/>
        <family val="2"/>
      </rPr>
      <t>2</t>
    </r>
    <r>
      <rPr>
        <sz val="11"/>
        <color theme="1"/>
        <rFont val="ＭＳ Ｐゴシック"/>
        <family val="2"/>
        <charset val="128"/>
      </rPr>
      <t>回（</t>
    </r>
    <r>
      <rPr>
        <sz val="11"/>
        <color theme="1"/>
        <rFont val="Calibri"/>
        <family val="2"/>
      </rPr>
      <t>1978</t>
    </r>
    <r>
      <rPr>
        <sz val="11"/>
        <color theme="1"/>
        <rFont val="ＭＳ Ｐゴシック"/>
        <family val="2"/>
        <charset val="128"/>
      </rPr>
      <t>年）と第</t>
    </r>
    <r>
      <rPr>
        <sz val="11"/>
        <color theme="1"/>
        <rFont val="Calibri"/>
        <family val="2"/>
      </rPr>
      <t xml:space="preserve">6 </t>
    </r>
    <r>
      <rPr>
        <sz val="11"/>
        <color theme="1"/>
        <rFont val="ＭＳ Ｐゴシック"/>
        <family val="2"/>
        <charset val="128"/>
      </rPr>
      <t>回（</t>
    </r>
    <r>
      <rPr>
        <sz val="11"/>
        <color theme="1"/>
        <rFont val="Calibri"/>
        <family val="2"/>
      </rPr>
      <t>2003</t>
    </r>
    <r>
      <rPr>
        <sz val="11"/>
        <color theme="1"/>
        <rFont val="ＭＳ Ｐゴシック"/>
        <family val="2"/>
        <charset val="128"/>
      </rPr>
      <t>年）を用い，両時期に分布していたメッシュを安定メッシュ，第</t>
    </r>
    <r>
      <rPr>
        <sz val="11"/>
        <color theme="1"/>
        <rFont val="Calibri"/>
        <family val="2"/>
      </rPr>
      <t>6</t>
    </r>
    <r>
      <rPr>
        <sz val="11"/>
        <color theme="1"/>
        <rFont val="ＭＳ Ｐゴシック"/>
        <family val="2"/>
        <charset val="128"/>
      </rPr>
      <t>回のみに分布していたメッシュを拡大メッシュと定義し，解析は拡大メッシュを対象に行った。説明変数には，標高，積雪，植生，土地利用，人口，道路に関する変数を用いた。解析では誤差分布を二項分布，リンク関数をロジットとした一般化線形モデルを用いた。解析対象範囲は本州，四国，九州とし，全域を対象にした解析では安定メッシュからの距離を説明変数に含むモデルと含まないモデルの二つのモデルを作成した。また，分布拡大距離の統計量をもとに</t>
    </r>
    <r>
      <rPr>
        <sz val="11"/>
        <color theme="1"/>
        <rFont val="Calibri"/>
        <family val="2"/>
      </rPr>
      <t>60km</t>
    </r>
    <r>
      <rPr>
        <sz val="11"/>
        <color theme="1"/>
        <rFont val="ＭＳ Ｐゴシック"/>
        <family val="2"/>
        <charset val="128"/>
      </rPr>
      <t>，</t>
    </r>
    <r>
      <rPr>
        <sz val="11"/>
        <color theme="1"/>
        <rFont val="Calibri"/>
        <family val="2"/>
      </rPr>
      <t>20km</t>
    </r>
    <r>
      <rPr>
        <sz val="11"/>
        <color theme="1"/>
        <rFont val="ＭＳ Ｐゴシック"/>
        <family val="2"/>
        <charset val="128"/>
      </rPr>
      <t>，</t>
    </r>
    <r>
      <rPr>
        <sz val="11"/>
        <color theme="1"/>
        <rFont val="Calibri"/>
        <family val="2"/>
      </rPr>
      <t xml:space="preserve">10km </t>
    </r>
    <r>
      <rPr>
        <sz val="11"/>
        <color theme="1"/>
        <rFont val="ＭＳ Ｐゴシック"/>
        <family val="2"/>
        <charset val="128"/>
      </rPr>
      <t>に解析対象範囲を絞ったモデルを作成した。
その結果，全域モデルで説明変数に距離を含まないモデルでは，積雪や人口などの広域で変動する要因の影響が考えられ，既存の研究では指摘されてこなかった人為的要因の影響が示唆された。また，説明変数に距離を含むモデルの結果では，安定メッシュからの距離の影響が強いことがわかった。解析対象範囲を絞ったモデルでは，耕作放棄地，針葉樹林，道路などの比較的小スケールで変化する要因が影響を及ぼしていることがわかった。しかし，範囲を絞ったモデルの精度はあまり高くなく，その原因としてニホンジカの密度などの内部要因の影響が考えられた。</t>
    </r>
  </si>
  <si>
    <t>forest and grssland</t>
  </si>
  <si>
    <t>environmental determinants of deer distributions in the past and current</t>
  </si>
  <si>
    <r>
      <rPr>
        <sz val="11"/>
        <color theme="1"/>
        <rFont val="ＭＳ Ｐゴシック"/>
        <family val="2"/>
        <charset val="128"/>
      </rPr>
      <t>環境科学会誌</t>
    </r>
  </si>
  <si>
    <r>
      <rPr>
        <sz val="11"/>
        <color theme="1"/>
        <rFont val="ＭＳ Ｐゴシック"/>
        <family val="2"/>
        <charset val="128"/>
      </rPr>
      <t>奥村</t>
    </r>
    <r>
      <rPr>
        <sz val="11"/>
        <color theme="1"/>
        <rFont val="Calibri"/>
        <family val="2"/>
      </rPr>
      <t xml:space="preserve"> </t>
    </r>
    <r>
      <rPr>
        <sz val="11"/>
        <color theme="1"/>
        <rFont val="ＭＳ Ｐゴシック"/>
        <family val="2"/>
        <charset val="128"/>
      </rPr>
      <t>忠誠</t>
    </r>
    <r>
      <rPr>
        <sz val="11"/>
        <color theme="1"/>
        <rFont val="Calibri"/>
        <family val="2"/>
      </rPr>
      <t xml:space="preserve">; </t>
    </r>
    <r>
      <rPr>
        <sz val="11"/>
        <color theme="1"/>
        <rFont val="ＭＳ Ｐゴシック"/>
        <family val="2"/>
        <charset val="128"/>
      </rPr>
      <t>清水</t>
    </r>
    <r>
      <rPr>
        <sz val="11"/>
        <color theme="1"/>
        <rFont val="Calibri"/>
        <family val="2"/>
      </rPr>
      <t xml:space="preserve"> </t>
    </r>
    <r>
      <rPr>
        <sz val="11"/>
        <color theme="1"/>
        <rFont val="ＭＳ Ｐゴシック"/>
        <family val="2"/>
        <charset val="128"/>
      </rPr>
      <t>庸</t>
    </r>
    <r>
      <rPr>
        <sz val="11"/>
        <color theme="1"/>
        <rFont val="Calibri"/>
        <family val="2"/>
      </rPr>
      <t xml:space="preserve">; </t>
    </r>
    <r>
      <rPr>
        <sz val="11"/>
        <color theme="1"/>
        <rFont val="ＭＳ Ｐゴシック"/>
        <family val="2"/>
        <charset val="128"/>
      </rPr>
      <t>大政</t>
    </r>
    <r>
      <rPr>
        <sz val="11"/>
        <color theme="1"/>
        <rFont val="Calibri"/>
        <family val="2"/>
      </rPr>
      <t xml:space="preserve"> </t>
    </r>
    <r>
      <rPr>
        <sz val="11"/>
        <color theme="1"/>
        <rFont val="ＭＳ Ｐゴシック"/>
        <family val="2"/>
        <charset val="128"/>
      </rPr>
      <t>謙次</t>
    </r>
  </si>
  <si>
    <t>10.11353/sesj.22.379</t>
  </si>
  <si>
    <t>J203</t>
  </si>
  <si>
    <t>J0203</t>
  </si>
  <si>
    <r>
      <rPr>
        <sz val="11"/>
        <color theme="1"/>
        <rFont val="ＭＳ Ｐゴシック"/>
        <family val="2"/>
        <charset val="128"/>
      </rPr>
      <t>昭和初期の国有天然林調査報告書のデジタルアーカイブ</t>
    </r>
    <r>
      <rPr>
        <sz val="11"/>
        <color theme="1"/>
        <rFont val="Calibri"/>
        <family val="2"/>
      </rPr>
      <t xml:space="preserve"> ―</t>
    </r>
    <r>
      <rPr>
        <sz val="11"/>
        <color theme="1"/>
        <rFont val="ＭＳ Ｐゴシック"/>
        <family val="2"/>
        <charset val="128"/>
      </rPr>
      <t>「十和田國立公園地域</t>
    </r>
    <r>
      <rPr>
        <sz val="11"/>
        <color theme="1"/>
        <rFont val="Calibri"/>
        <family val="2"/>
      </rPr>
      <t xml:space="preserve"> </t>
    </r>
    <r>
      <rPr>
        <sz val="11"/>
        <color theme="1"/>
        <rFont val="ＭＳ Ｐゴシック"/>
        <family val="2"/>
        <charset val="128"/>
      </rPr>
      <t>植生調査説明書」のスキャニングと現代語訳</t>
    </r>
    <r>
      <rPr>
        <sz val="11"/>
        <color theme="1"/>
        <rFont val="Calibri"/>
        <family val="2"/>
      </rPr>
      <t>―</t>
    </r>
  </si>
  <si>
    <r>
      <rPr>
        <sz val="11"/>
        <color theme="1"/>
        <rFont val="ＭＳ Ｐゴシック"/>
        <family val="2"/>
        <charset val="128"/>
      </rPr>
      <t>昭和初期の「国有天然林調査報告書」のデジタルアーカイブの一環として、紙媒体である「十和田國立公園地域　植生調査説明書」の原本をスキャン画像として保存した。また、原本の本文を現代語訳するとともに新旧植物名の対応表を作成した。この原本は、十和田湖および八甲田山地域の国立公園内において、</t>
    </r>
    <r>
      <rPr>
        <sz val="11"/>
        <color theme="1"/>
        <rFont val="Calibri"/>
        <family val="2"/>
      </rPr>
      <t>1933</t>
    </r>
    <r>
      <rPr>
        <sz val="11"/>
        <color theme="1"/>
        <rFont val="ＭＳ Ｐゴシック"/>
        <family val="2"/>
        <charset val="128"/>
      </rPr>
      <t>～</t>
    </r>
    <r>
      <rPr>
        <sz val="11"/>
        <color theme="1"/>
        <rFont val="Calibri"/>
        <family val="2"/>
      </rPr>
      <t>1936</t>
    </r>
    <r>
      <rPr>
        <sz val="11"/>
        <color theme="1"/>
        <rFont val="ＭＳ Ｐゴシック"/>
        <family val="2"/>
        <charset val="128"/>
      </rPr>
      <t>年</t>
    </r>
    <r>
      <rPr>
        <sz val="11"/>
        <color theme="1"/>
        <rFont val="Calibri"/>
        <family val="2"/>
      </rPr>
      <t xml:space="preserve"> (</t>
    </r>
    <r>
      <rPr>
        <sz val="11"/>
        <color theme="1"/>
        <rFont val="ＭＳ Ｐゴシック"/>
        <family val="2"/>
        <charset val="128"/>
      </rPr>
      <t>昭和</t>
    </r>
    <r>
      <rPr>
        <sz val="11"/>
        <color theme="1"/>
        <rFont val="Calibri"/>
        <family val="2"/>
      </rPr>
      <t>8</t>
    </r>
    <r>
      <rPr>
        <sz val="11"/>
        <color theme="1"/>
        <rFont val="ＭＳ Ｐゴシック"/>
        <family val="2"/>
        <charset val="128"/>
      </rPr>
      <t>～</t>
    </r>
    <r>
      <rPr>
        <sz val="11"/>
        <color theme="1"/>
        <rFont val="Calibri"/>
        <family val="2"/>
      </rPr>
      <t>11</t>
    </r>
    <r>
      <rPr>
        <sz val="11"/>
        <color theme="1"/>
        <rFont val="ＭＳ Ｐゴシック"/>
        <family val="2"/>
        <charset val="128"/>
      </rPr>
      <t>年</t>
    </r>
    <r>
      <rPr>
        <sz val="11"/>
        <color theme="1"/>
        <rFont val="Calibri"/>
        <family val="2"/>
      </rPr>
      <t xml:space="preserve">) </t>
    </r>
    <r>
      <rPr>
        <sz val="11"/>
        <color theme="1"/>
        <rFont val="ＭＳ Ｐゴシック"/>
        <family val="2"/>
        <charset val="128"/>
      </rPr>
      <t>頃に、青森営林局が実施した国有天然林の一連の森林調査を総括した報告書である。当該地域にある様々な植生について、その組成構造や主要植物の分布状況等が網羅的に記載されるとともに、植生保全のあり方や垂直分布が議論されている。本資料は山岳地域の長期生態学研究に役立つ情報となるだけでなく、当時の森林官の自然環境や森林植生に関する見識や調査能力も伝える貴重な学術資料である。</t>
    </r>
  </si>
  <si>
    <t>forest and grassland</t>
  </si>
  <si>
    <t>data descriptors and reports</t>
  </si>
  <si>
    <r>
      <rPr>
        <sz val="11"/>
        <color theme="1"/>
        <rFont val="ＭＳ Ｐゴシック"/>
        <family val="2"/>
        <charset val="128"/>
      </rPr>
      <t>森林総合研究所研究報告</t>
    </r>
  </si>
  <si>
    <r>
      <rPr>
        <sz val="11"/>
        <color theme="1"/>
        <rFont val="ＭＳ Ｐゴシック"/>
        <family val="2"/>
        <charset val="128"/>
      </rPr>
      <t>柴田</t>
    </r>
    <r>
      <rPr>
        <sz val="11"/>
        <color theme="1"/>
        <rFont val="Calibri"/>
        <family val="2"/>
      </rPr>
      <t xml:space="preserve"> </t>
    </r>
    <r>
      <rPr>
        <sz val="11"/>
        <color theme="1"/>
        <rFont val="ＭＳ Ｐゴシック"/>
        <family val="2"/>
        <charset val="128"/>
      </rPr>
      <t>銃江</t>
    </r>
    <r>
      <rPr>
        <sz val="11"/>
        <color theme="1"/>
        <rFont val="Calibri"/>
        <family val="2"/>
      </rPr>
      <t xml:space="preserve">; </t>
    </r>
    <r>
      <rPr>
        <sz val="11"/>
        <color theme="1"/>
        <rFont val="ＭＳ Ｐゴシック"/>
        <family val="2"/>
        <charset val="128"/>
      </rPr>
      <t>川村</t>
    </r>
    <r>
      <rPr>
        <sz val="11"/>
        <color theme="1"/>
        <rFont val="Calibri"/>
        <family val="2"/>
      </rPr>
      <t xml:space="preserve"> </t>
    </r>
    <r>
      <rPr>
        <sz val="11"/>
        <color theme="1"/>
        <rFont val="ＭＳ Ｐゴシック"/>
        <family val="2"/>
        <charset val="128"/>
      </rPr>
      <t>志満子</t>
    </r>
    <r>
      <rPr>
        <sz val="11"/>
        <color theme="1"/>
        <rFont val="Calibri"/>
        <family val="2"/>
      </rPr>
      <t xml:space="preserve">; </t>
    </r>
    <r>
      <rPr>
        <sz val="11"/>
        <color theme="1"/>
        <rFont val="ＭＳ Ｐゴシック"/>
        <family val="2"/>
        <charset val="128"/>
      </rPr>
      <t>設樂</t>
    </r>
    <r>
      <rPr>
        <sz val="11"/>
        <color theme="1"/>
        <rFont val="Calibri"/>
        <family val="2"/>
      </rPr>
      <t xml:space="preserve"> </t>
    </r>
    <r>
      <rPr>
        <sz val="11"/>
        <color theme="1"/>
        <rFont val="ＭＳ Ｐゴシック"/>
        <family val="2"/>
        <charset val="128"/>
      </rPr>
      <t>拓人</t>
    </r>
    <r>
      <rPr>
        <sz val="11"/>
        <color theme="1"/>
        <rFont val="Calibri"/>
        <family val="2"/>
      </rPr>
      <t xml:space="preserve">; </t>
    </r>
    <r>
      <rPr>
        <sz val="11"/>
        <color theme="1"/>
        <rFont val="ＭＳ Ｐゴシック"/>
        <family val="2"/>
        <charset val="128"/>
      </rPr>
      <t>大橋</t>
    </r>
    <r>
      <rPr>
        <sz val="11"/>
        <color theme="1"/>
        <rFont val="Calibri"/>
        <family val="2"/>
      </rPr>
      <t xml:space="preserve"> </t>
    </r>
    <r>
      <rPr>
        <sz val="11"/>
        <color theme="1"/>
        <rFont val="ＭＳ Ｐゴシック"/>
        <family val="2"/>
        <charset val="128"/>
      </rPr>
      <t>春香</t>
    </r>
    <r>
      <rPr>
        <sz val="11"/>
        <color theme="1"/>
        <rFont val="Calibri"/>
        <family val="2"/>
      </rPr>
      <t xml:space="preserve">; </t>
    </r>
    <r>
      <rPr>
        <sz val="11"/>
        <color theme="1"/>
        <rFont val="ＭＳ Ｐゴシック"/>
        <family val="2"/>
        <charset val="128"/>
      </rPr>
      <t>小黒</t>
    </r>
    <r>
      <rPr>
        <sz val="11"/>
        <color theme="1"/>
        <rFont val="Calibri"/>
        <family val="2"/>
      </rPr>
      <t xml:space="preserve"> </t>
    </r>
    <r>
      <rPr>
        <sz val="11"/>
        <color theme="1"/>
        <rFont val="ＭＳ Ｐゴシック"/>
        <family val="2"/>
        <charset val="128"/>
      </rPr>
      <t>芳生</t>
    </r>
    <r>
      <rPr>
        <sz val="11"/>
        <color theme="1"/>
        <rFont val="Calibri"/>
        <family val="2"/>
      </rPr>
      <t xml:space="preserve">; </t>
    </r>
    <r>
      <rPr>
        <sz val="11"/>
        <color theme="1"/>
        <rFont val="ＭＳ Ｐゴシック"/>
        <family val="2"/>
        <charset val="128"/>
      </rPr>
      <t>黒川</t>
    </r>
    <r>
      <rPr>
        <sz val="11"/>
        <color theme="1"/>
        <rFont val="Calibri"/>
        <family val="2"/>
      </rPr>
      <t xml:space="preserve"> </t>
    </r>
    <r>
      <rPr>
        <sz val="11"/>
        <color theme="1"/>
        <rFont val="ＭＳ Ｐゴシック"/>
        <family val="2"/>
        <charset val="128"/>
      </rPr>
      <t>紘子</t>
    </r>
    <r>
      <rPr>
        <sz val="11"/>
        <color theme="1"/>
        <rFont val="Calibri"/>
        <family val="2"/>
      </rPr>
      <t xml:space="preserve">; </t>
    </r>
    <r>
      <rPr>
        <sz val="11"/>
        <color theme="1"/>
        <rFont val="ＭＳ Ｐゴシック"/>
        <family val="2"/>
        <charset val="128"/>
      </rPr>
      <t>佐々木</t>
    </r>
    <r>
      <rPr>
        <sz val="11"/>
        <color theme="1"/>
        <rFont val="Calibri"/>
        <family val="2"/>
      </rPr>
      <t xml:space="preserve"> </t>
    </r>
    <r>
      <rPr>
        <sz val="11"/>
        <color theme="1"/>
        <rFont val="ＭＳ Ｐゴシック"/>
        <family val="2"/>
        <charset val="128"/>
      </rPr>
      <t>雄大</t>
    </r>
    <r>
      <rPr>
        <sz val="11"/>
        <color theme="1"/>
        <rFont val="Calibri"/>
        <family val="2"/>
      </rPr>
      <t xml:space="preserve">; </t>
    </r>
    <r>
      <rPr>
        <sz val="11"/>
        <color theme="1"/>
        <rFont val="ＭＳ Ｐゴシック"/>
        <family val="2"/>
        <charset val="128"/>
      </rPr>
      <t>米倉</t>
    </r>
    <r>
      <rPr>
        <sz val="11"/>
        <color theme="1"/>
        <rFont val="Calibri"/>
        <family val="2"/>
      </rPr>
      <t xml:space="preserve"> </t>
    </r>
    <r>
      <rPr>
        <sz val="11"/>
        <color theme="1"/>
        <rFont val="ＭＳ Ｐゴシック"/>
        <family val="2"/>
        <charset val="128"/>
      </rPr>
      <t>浩司</t>
    </r>
    <r>
      <rPr>
        <sz val="11"/>
        <color theme="1"/>
        <rFont val="Calibri"/>
        <family val="2"/>
      </rPr>
      <t xml:space="preserve">; </t>
    </r>
    <r>
      <rPr>
        <sz val="11"/>
        <color theme="1"/>
        <rFont val="ＭＳ Ｐゴシック"/>
        <family val="2"/>
        <charset val="128"/>
      </rPr>
      <t>松井</t>
    </r>
    <r>
      <rPr>
        <sz val="11"/>
        <color theme="1"/>
        <rFont val="Calibri"/>
        <family val="2"/>
      </rPr>
      <t xml:space="preserve"> </t>
    </r>
    <r>
      <rPr>
        <sz val="11"/>
        <color theme="1"/>
        <rFont val="ＭＳ Ｐゴシック"/>
        <family val="2"/>
        <charset val="128"/>
      </rPr>
      <t>哲哉</t>
    </r>
  </si>
  <si>
    <t>10.20756/ffpri.22.4_223</t>
  </si>
  <si>
    <t>J204</t>
  </si>
  <si>
    <t>J0204</t>
  </si>
  <si>
    <r>
      <rPr>
        <sz val="11"/>
        <color theme="1"/>
        <rFont val="ＭＳ Ｐゴシック"/>
        <family val="2"/>
        <charset val="128"/>
      </rPr>
      <t>中央アルプスにおけるライチョウ移植事業の課題：北米のライチョウ移植プロトコルおよび</t>
    </r>
    <r>
      <rPr>
        <sz val="11"/>
        <color theme="1"/>
        <rFont val="Calibri"/>
        <family val="2"/>
      </rPr>
      <t xml:space="preserve"> Iucn</t>
    </r>
    <r>
      <rPr>
        <sz val="11"/>
        <color theme="1"/>
        <rFont val="ＭＳ Ｐゴシック"/>
        <family val="2"/>
        <charset val="128"/>
      </rPr>
      <t>ガイドラインとの比較</t>
    </r>
  </si>
  <si>
    <r>
      <rPr>
        <sz val="11"/>
        <color theme="1"/>
        <rFont val="ＭＳ Ｐゴシック"/>
        <family val="2"/>
        <charset val="128"/>
      </rPr>
      <t>環境省「ライチョウ保護増殖事業実施計画」の一環として実施されている中央アルプスへのライチョウ移植事業について、北米での先行事例をもとに作成されたライチョウ移植プロトコルと、</t>
    </r>
    <r>
      <rPr>
        <sz val="11"/>
        <color theme="1"/>
        <rFont val="Calibri"/>
        <family val="2"/>
      </rPr>
      <t xml:space="preserve"> IUCN</t>
    </r>
    <r>
      <rPr>
        <sz val="11"/>
        <color theme="1"/>
        <rFont val="ＭＳ Ｐゴシック"/>
        <family val="2"/>
        <charset val="128"/>
      </rPr>
      <t>（国際自然保護連合）が発行する生物の移植のためのガイドラインに基づいて比較検討した。その結果、中央アルプスへの移植事業は北米のプロトコルや</t>
    </r>
    <r>
      <rPr>
        <sz val="11"/>
        <color theme="1"/>
        <rFont val="Calibri"/>
        <family val="2"/>
      </rPr>
      <t xml:space="preserve"> IUCN</t>
    </r>
    <r>
      <rPr>
        <sz val="11"/>
        <color theme="1"/>
        <rFont val="ＭＳ Ｐゴシック"/>
        <family val="2"/>
        <charset val="128"/>
      </rPr>
      <t>ガイドラインが推奨する内容と重要な点において合致していなかった。移植先である生息地の事前評価が重要とされている中、捕食が原因で絶滅したとされる移植先の中央アルプス木曽駒ヶ岳において、事前に捕食者の現状を把握するなどの生息地評価は行われず、結果として導入後</t>
    </r>
    <r>
      <rPr>
        <sz val="11"/>
        <color theme="1"/>
        <rFont val="Calibri"/>
        <family val="2"/>
      </rPr>
      <t xml:space="preserve"> 1</t>
    </r>
    <r>
      <rPr>
        <sz val="11"/>
        <color theme="1"/>
        <rFont val="ＭＳ Ｐゴシック"/>
        <family val="2"/>
        <charset val="128"/>
      </rPr>
      <t>ヶ月のヒナの死亡率は</t>
    </r>
    <r>
      <rPr>
        <sz val="11"/>
        <color theme="1"/>
        <rFont val="Calibri"/>
        <family val="2"/>
      </rPr>
      <t xml:space="preserve"> 100</t>
    </r>
    <r>
      <rPr>
        <sz val="11"/>
        <color theme="1"/>
        <rFont val="ＭＳ Ｐゴシック"/>
        <family val="2"/>
        <charset val="128"/>
      </rPr>
      <t>％であった。また、ライチョウが属するキジ目鳥類では死亡率が高いためにヒナの移植は推奨されないが、</t>
    </r>
    <r>
      <rPr>
        <sz val="11"/>
        <color theme="1"/>
        <rFont val="Calibri"/>
        <family val="2"/>
      </rPr>
      <t xml:space="preserve"> 2019</t>
    </r>
    <r>
      <rPr>
        <sz val="11"/>
        <color theme="1"/>
        <rFont val="ＭＳ Ｐゴシック"/>
        <family val="2"/>
        <charset val="128"/>
      </rPr>
      <t>年には卵が、</t>
    </r>
    <r>
      <rPr>
        <sz val="11"/>
        <color theme="1"/>
        <rFont val="Calibri"/>
        <family val="2"/>
      </rPr>
      <t xml:space="preserve"> 2020</t>
    </r>
    <r>
      <rPr>
        <sz val="11"/>
        <color theme="1"/>
        <rFont val="ＭＳ Ｐゴシック"/>
        <family val="2"/>
        <charset val="128"/>
      </rPr>
      <t>年にはヒナが主として移植されていた。さらにできるだけ多くの個体（成鳥ペア）を移植するのが望ましいとされているが、</t>
    </r>
    <r>
      <rPr>
        <sz val="11"/>
        <color theme="1"/>
        <rFont val="Calibri"/>
        <family val="2"/>
      </rPr>
      <t xml:space="preserve"> 2019</t>
    </r>
    <r>
      <rPr>
        <sz val="11"/>
        <color theme="1"/>
        <rFont val="ＭＳ Ｐゴシック"/>
        <family val="2"/>
        <charset val="128"/>
      </rPr>
      <t>年に</t>
    </r>
    <r>
      <rPr>
        <sz val="11"/>
        <color theme="1"/>
        <rFont val="Calibri"/>
        <family val="2"/>
      </rPr>
      <t xml:space="preserve"> 6</t>
    </r>
    <r>
      <rPr>
        <sz val="11"/>
        <color theme="1"/>
        <rFont val="ＭＳ Ｐゴシック"/>
        <family val="2"/>
        <charset val="128"/>
      </rPr>
      <t>卵（移植失敗）、</t>
    </r>
    <r>
      <rPr>
        <sz val="11"/>
        <color theme="1"/>
        <rFont val="Calibri"/>
        <family val="2"/>
      </rPr>
      <t>2020</t>
    </r>
    <r>
      <rPr>
        <sz val="11"/>
        <color theme="1"/>
        <rFont val="ＭＳ Ｐゴシック"/>
        <family val="2"/>
        <charset val="128"/>
      </rPr>
      <t>年には</t>
    </r>
    <r>
      <rPr>
        <sz val="11"/>
        <color theme="1"/>
        <rFont val="Calibri"/>
        <family val="2"/>
      </rPr>
      <t xml:space="preserve"> 8</t>
    </r>
    <r>
      <rPr>
        <sz val="11"/>
        <color theme="1"/>
        <rFont val="ＭＳ Ｐゴシック"/>
        <family val="2"/>
        <charset val="128"/>
      </rPr>
      <t>卵（移植失敗）のほか成鳥メス</t>
    </r>
    <r>
      <rPr>
        <sz val="11"/>
        <color theme="1"/>
        <rFont val="Calibri"/>
        <family val="2"/>
      </rPr>
      <t xml:space="preserve"> 3</t>
    </r>
    <r>
      <rPr>
        <sz val="11"/>
        <color theme="1"/>
        <rFont val="ＭＳ Ｐゴシック"/>
        <family val="2"/>
        <charset val="128"/>
      </rPr>
      <t>羽とヒナ</t>
    </r>
    <r>
      <rPr>
        <sz val="11"/>
        <color theme="1"/>
        <rFont val="Calibri"/>
        <family val="2"/>
      </rPr>
      <t xml:space="preserve"> 16</t>
    </r>
    <r>
      <rPr>
        <sz val="11"/>
        <color theme="1"/>
        <rFont val="ＭＳ Ｐゴシック"/>
        <family val="2"/>
        <charset val="128"/>
      </rPr>
      <t>羽の計</t>
    </r>
    <r>
      <rPr>
        <sz val="11"/>
        <color theme="1"/>
        <rFont val="Calibri"/>
        <family val="2"/>
      </rPr>
      <t xml:space="preserve"> 19</t>
    </r>
    <r>
      <rPr>
        <sz val="11"/>
        <color theme="1"/>
        <rFont val="ＭＳ Ｐゴシック"/>
        <family val="2"/>
        <charset val="128"/>
      </rPr>
      <t>羽の放鳥にとどまった。このほかライチョウの生息域内保全に関する調査や事業に関しても、日本全体のライチョウの個体数推定が不確かであること、生息域全体の生息環境の把握が不十分であること等の課題が見られ、合理的な保全策を計画するための調査になっていなかった。今後のライチョウ保全のために有効だと思われる方策について、北米のプロトコルや</t>
    </r>
    <r>
      <rPr>
        <sz val="11"/>
        <color theme="1"/>
        <rFont val="Calibri"/>
        <family val="2"/>
      </rPr>
      <t xml:space="preserve"> IUCN</t>
    </r>
    <r>
      <rPr>
        <sz val="11"/>
        <color theme="1"/>
        <rFont val="ＭＳ Ｐゴシック"/>
        <family val="2"/>
        <charset val="128"/>
      </rPr>
      <t>ガイドラインが推奨する内容に沿って提言した。</t>
    </r>
  </si>
  <si>
    <t>assessements on colonization status of an endangered bird species</t>
  </si>
  <si>
    <r>
      <rPr>
        <sz val="11"/>
        <color theme="1"/>
        <rFont val="ＭＳ Ｐゴシック"/>
        <family val="2"/>
        <charset val="128"/>
      </rPr>
      <t>保全生態学研究</t>
    </r>
  </si>
  <si>
    <r>
      <rPr>
        <sz val="11"/>
        <color theme="1"/>
        <rFont val="ＭＳ Ｐゴシック"/>
        <family val="2"/>
        <charset val="128"/>
      </rPr>
      <t>長野</t>
    </r>
    <r>
      <rPr>
        <sz val="11"/>
        <color theme="1"/>
        <rFont val="Calibri"/>
        <family val="2"/>
      </rPr>
      <t xml:space="preserve"> </t>
    </r>
    <r>
      <rPr>
        <sz val="11"/>
        <color theme="1"/>
        <rFont val="ＭＳ Ｐゴシック"/>
        <family val="2"/>
        <charset val="128"/>
      </rPr>
      <t>康之</t>
    </r>
  </si>
  <si>
    <t>10.18960/hozen.2031</t>
  </si>
  <si>
    <t>J207</t>
  </si>
  <si>
    <t>J0207</t>
  </si>
  <si>
    <r>
      <rPr>
        <sz val="11"/>
        <color theme="1"/>
        <rFont val="ＭＳ Ｐゴシック"/>
        <family val="2"/>
        <charset val="128"/>
      </rPr>
      <t>東北山地における主要樹種の温度領域からみた「偽高山帯」の成因</t>
    </r>
  </si>
  <si>
    <t>The subalpine zones on the mountains south of the Tohoku mountains in the Japanese Islands are normally occupied by coniferous forests dominated by Abies mariesii, A. veitchii, Picea jezoensis var. hondoensis and Tsuga diversifolia. But there are many mountains where the subalpine coniferous forest does not exist; the thermometrical subalpine zones on such mountains are replaced by subalpine and/or montane deciduous broad-leaved forests. Especially in the Tohoku mountains, the subalpine zone without A. mariesii forest is called the “pseudo-alpine zone”, where Quercus scrub usually dominates. The origin of the pseudo-alpine zone is discussed here based on the thermal conditions of subalpine main tree species and the rise in temperature during the Hypsithermal climax phase.The thermometrical zone for A. mariesii is divided into four ranges as shown in Fig. 5-b. The mountains whose peaks are thermometrically in zones B and C can be regarded as mountains where A. mariesii is alternatively indigenous or not indigenous under the present thermal conditions. On the mountains whose peaks are in zone A, A. mariesii is expected to be indigenous. Thus, the mountains in zone A but without A. mariesii forest are called the “A. mariesii-lacking mountains” and are examined here.For the “A. mariesii-lacking mountains”, the thermal conditions at their peaks were out of zone A and into zones B and/or C during the Hypsithermal climax phase, when the mean summer temperature rose to be 2.5°C higher than that at present in Japan. During the high-temperature period of the Hypsithermal, the habitat of A. mariesii was pushed over the mountain peak due to the upward migration of vegetation zones. Thus, the principal cause of the pseudo-alpine zone is the ‘pushing-out effect’ caused by the rise of temperature. The origin of the subalpine zones without subalpine coniferous forest in West Japan is also considered to be the same process as the pseudo-alpine zone in the Tohoku mountains. The lacking of a tree species on a mountain depends on a process in which the thermal conditions suitable for the species disappeared from the mountain during a period in the history of climatic changes and, since the event, the thermal habitat of the species has been isolated from the surrounding mountains with forests of the same species. The present features of distribution of the subalpine tree species which grow under cold climatic conditions on high mountain areas in Japan have been affected by the small changes (2 or 3°C) in temperature during the Holocene, reflecting the topographical mosaic built up by many small mountain blocks and inter-lowlands.</t>
  </si>
  <si>
    <t>Iwachido/Sasaki</t>
  </si>
  <si>
    <t>alpine forest</t>
  </si>
  <si>
    <t>yet a paleoclimatology study?</t>
  </si>
  <si>
    <r>
      <rPr>
        <sz val="11"/>
        <color theme="1"/>
        <rFont val="ＭＳ Ｐゴシック"/>
        <family val="2"/>
        <charset val="128"/>
      </rPr>
      <t>第四紀研究</t>
    </r>
  </si>
  <si>
    <r>
      <rPr>
        <sz val="11"/>
        <color theme="1"/>
        <rFont val="ＭＳ Ｐゴシック"/>
        <family val="2"/>
        <charset val="128"/>
      </rPr>
      <t>大森</t>
    </r>
    <r>
      <rPr>
        <sz val="11"/>
        <color theme="1"/>
        <rFont val="Calibri"/>
        <family val="2"/>
      </rPr>
      <t xml:space="preserve"> </t>
    </r>
    <r>
      <rPr>
        <sz val="11"/>
        <color theme="1"/>
        <rFont val="ＭＳ Ｐゴシック"/>
        <family val="2"/>
        <charset val="128"/>
      </rPr>
      <t>博雄</t>
    </r>
    <r>
      <rPr>
        <sz val="11"/>
        <color theme="1"/>
        <rFont val="Calibri"/>
        <family val="2"/>
      </rPr>
      <t xml:space="preserve">; </t>
    </r>
    <r>
      <rPr>
        <sz val="11"/>
        <color theme="1"/>
        <rFont val="ＭＳ Ｐゴシック"/>
        <family val="2"/>
        <charset val="128"/>
      </rPr>
      <t>柳町</t>
    </r>
    <r>
      <rPr>
        <sz val="11"/>
        <color theme="1"/>
        <rFont val="Calibri"/>
        <family val="2"/>
      </rPr>
      <t xml:space="preserve"> </t>
    </r>
    <r>
      <rPr>
        <sz val="11"/>
        <color theme="1"/>
        <rFont val="ＭＳ Ｐゴシック"/>
        <family val="2"/>
        <charset val="128"/>
      </rPr>
      <t>治</t>
    </r>
  </si>
  <si>
    <t>10.4116/jaqua.30.1</t>
  </si>
  <si>
    <t>J208</t>
  </si>
  <si>
    <t>J0208</t>
  </si>
  <si>
    <r>
      <rPr>
        <sz val="11"/>
        <color theme="1"/>
        <rFont val="ＭＳ Ｐゴシック"/>
        <family val="2"/>
        <charset val="128"/>
      </rPr>
      <t>浅間山系北部～中部（白根山周辺～四阿山周辺）におけるミヤマモンキチョウ浅間山系亜種の近年（</t>
    </r>
    <r>
      <rPr>
        <sz val="11"/>
        <color theme="1"/>
        <rFont val="Calibri"/>
        <family val="2"/>
      </rPr>
      <t>2000</t>
    </r>
    <r>
      <rPr>
        <sz val="11"/>
        <color theme="1"/>
        <rFont val="ＭＳ Ｐゴシック"/>
        <family val="2"/>
        <charset val="128"/>
      </rPr>
      <t>年以降）の生息状況調査報告</t>
    </r>
  </si>
  <si>
    <r>
      <rPr>
        <sz val="11"/>
        <color theme="1"/>
        <rFont val="ＭＳ Ｐゴシック"/>
        <family val="2"/>
        <charset val="128"/>
      </rPr>
      <t>筆者は，約</t>
    </r>
    <r>
      <rPr>
        <sz val="11"/>
        <color theme="1"/>
        <rFont val="Calibri"/>
        <family val="2"/>
      </rPr>
      <t>25</t>
    </r>
    <r>
      <rPr>
        <sz val="11"/>
        <color theme="1"/>
        <rFont val="ＭＳ Ｐゴシック"/>
        <family val="2"/>
        <charset val="128"/>
      </rPr>
      <t>年前からミヤマモンキチョウ（</t>
    </r>
    <r>
      <rPr>
        <sz val="11"/>
        <color theme="1"/>
        <rFont val="Calibri"/>
        <family val="2"/>
      </rPr>
      <t>Colias 
palaeno</t>
    </r>
    <r>
      <rPr>
        <sz val="11"/>
        <color theme="1"/>
        <rFont val="ＭＳ Ｐゴシック"/>
        <family val="2"/>
        <charset val="128"/>
      </rPr>
      <t>）に興味を持ち，国内外の多くの産地で観
察している．この観察成果として，やどりが</t>
    </r>
    <r>
      <rPr>
        <sz val="11"/>
        <color theme="1"/>
        <rFont val="Calibri"/>
        <family val="2"/>
      </rPr>
      <t>250</t>
    </r>
    <r>
      <rPr>
        <sz val="11"/>
        <color theme="1"/>
        <rFont val="ＭＳ Ｐゴシック"/>
        <family val="2"/>
        <charset val="128"/>
      </rPr>
      <t>号（横
山，</t>
    </r>
    <r>
      <rPr>
        <sz val="11"/>
        <color theme="1"/>
        <rFont val="Calibri"/>
        <family val="2"/>
      </rPr>
      <t>2016</t>
    </r>
    <r>
      <rPr>
        <sz val="11"/>
        <color theme="1"/>
        <rFont val="ＭＳ Ｐゴシック"/>
        <family val="2"/>
        <charset val="128"/>
      </rPr>
      <t>年）で</t>
    </r>
    <r>
      <rPr>
        <sz val="11"/>
        <color theme="1"/>
        <rFont val="Calibri"/>
        <family val="2"/>
      </rPr>
      <t>2000</t>
    </r>
    <r>
      <rPr>
        <sz val="11"/>
        <color theme="1"/>
        <rFont val="ＭＳ Ｐゴシック"/>
        <family val="2"/>
        <charset val="128"/>
      </rPr>
      <t>年以降のミヤマモンキチョウ飛
騨山脈亜種（</t>
    </r>
    <r>
      <rPr>
        <sz val="11"/>
        <color theme="1"/>
        <rFont val="Calibri"/>
        <family val="2"/>
      </rPr>
      <t>Colias palaeno sugitanii</t>
    </r>
    <r>
      <rPr>
        <sz val="11"/>
        <color theme="1"/>
        <rFont val="ＭＳ Ｐゴシック"/>
        <family val="2"/>
        <charset val="128"/>
      </rPr>
      <t xml:space="preserve">）の後立山連峰
から裏銀座までの北限調査の結果を発表した．また，
</t>
    </r>
    <r>
      <rPr>
        <sz val="11"/>
        <color theme="1"/>
        <rFont val="Calibri"/>
        <family val="2"/>
      </rPr>
      <t>2018</t>
    </r>
    <r>
      <rPr>
        <sz val="11"/>
        <color theme="1"/>
        <rFont val="ＭＳ Ｐゴシック"/>
        <family val="2"/>
        <charset val="128"/>
      </rPr>
      <t>年の日本鱗翅学会大会においてミヤマモンキ
チョウ浅間山系亜種（</t>
    </r>
    <r>
      <rPr>
        <sz val="11"/>
        <color theme="1"/>
        <rFont val="Calibri"/>
        <family val="2"/>
      </rPr>
      <t>Colias palaeno aias</t>
    </r>
    <r>
      <rPr>
        <sz val="11"/>
        <color theme="1"/>
        <rFont val="ＭＳ Ｐゴシック"/>
        <family val="2"/>
        <charset val="128"/>
      </rPr>
      <t>）の北限産
地として横手山の詳細を紹介した．
　今回は，ミヤマモンキチョウ浅間山系亜種の浅間
山系北部～中部（横手山～四阿山）の現地調査及び
標本・文献調査を行った結果から，</t>
    </r>
    <r>
      <rPr>
        <sz val="11"/>
        <color theme="1"/>
        <rFont val="Calibri"/>
        <family val="2"/>
      </rPr>
      <t>2000</t>
    </r>
    <r>
      <rPr>
        <sz val="11"/>
        <color theme="1"/>
        <rFont val="ＭＳ Ｐゴシック"/>
        <family val="2"/>
        <charset val="128"/>
      </rPr>
      <t>年以降の分
布・生息状況について報告する．
　環境省レッドデータブック昆虫類</t>
    </r>
    <r>
      <rPr>
        <sz val="11"/>
        <color theme="1"/>
        <rFont val="Calibri"/>
        <family val="2"/>
      </rPr>
      <t>2014</t>
    </r>
    <r>
      <rPr>
        <sz val="11"/>
        <color theme="1"/>
        <rFont val="ＭＳ Ｐゴシック"/>
        <family val="2"/>
        <charset val="128"/>
      </rPr>
      <t xml:space="preserve">（環境省，
</t>
    </r>
    <r>
      <rPr>
        <sz val="11"/>
        <color theme="1"/>
        <rFont val="Calibri"/>
        <family val="2"/>
      </rPr>
      <t>2014</t>
    </r>
    <r>
      <rPr>
        <sz val="11"/>
        <color theme="1"/>
        <rFont val="ＭＳ Ｐゴシック"/>
        <family val="2"/>
        <charset val="128"/>
      </rPr>
      <t>）では，ミヤマモンキチョウ等の高山蝶が生息
する亜高山～高山環境は，人為的な影響が及びにく
いため，他の環境と比較すると安定しているとされ
る．しかし，ミヤマモンキチョウの生息環境を長期
的に見ると，森林化やササの侵入等の遷移，気候変
動，火山活動等の攪乱による生息環境の「消失」，
あるいは「創出」があると考えられる．
　ミヤマモンキチョウの生息状況について過去の文
献等情報と筆者の観察結果を比較すると，個体数が
急減・絶滅した産地（鹿島槍ヶ岳付近，小諸市車坂
峠，軽井沢町石尊山）もあれば，個体数が増加した
産地や生息環境が創出された産地（嬬恋村鬼押出し
付近）もあると考えられる．またミヤマモンキチョ
ウについては希少種であることによる産地の秘匿性
がある点，高山蝶であり生息地までのアプローチが
長い点，白根山や浅間山周辺での火山活動による立
ち入り規制等の点で，近年の詳細な記録が残しづら
いと考えられる．
　以上のことから本報告は</t>
    </r>
    <r>
      <rPr>
        <sz val="11"/>
        <color theme="1"/>
        <rFont val="Calibri"/>
        <family val="2"/>
      </rPr>
      <t>2000</t>
    </r>
    <r>
      <rPr>
        <sz val="11"/>
        <color theme="1"/>
        <rFont val="ＭＳ Ｐゴシック"/>
        <family val="2"/>
        <charset val="128"/>
      </rPr>
      <t>年以降の筆者の観察
結果を中心として，近年の浅間亜種の浅間山系北部
～中部の生息環境と発生状況について記録すること
を目的とした．</t>
    </r>
  </si>
  <si>
    <t>a long-term observation on an endangered buttefyly</t>
  </si>
  <si>
    <r>
      <rPr>
        <sz val="11"/>
        <color theme="1"/>
        <rFont val="ＭＳ Ｐゴシック"/>
        <family val="2"/>
        <charset val="128"/>
      </rPr>
      <t>やどりが</t>
    </r>
  </si>
  <si>
    <r>
      <rPr>
        <sz val="11"/>
        <color theme="1"/>
        <rFont val="ＭＳ Ｐゴシック"/>
        <family val="2"/>
        <charset val="128"/>
      </rPr>
      <t>横山</t>
    </r>
    <r>
      <rPr>
        <sz val="11"/>
        <color theme="1"/>
        <rFont val="Calibri"/>
        <family val="2"/>
      </rPr>
      <t xml:space="preserve"> </t>
    </r>
    <r>
      <rPr>
        <sz val="11"/>
        <color theme="1"/>
        <rFont val="ＭＳ Ｐゴシック"/>
        <family val="2"/>
        <charset val="128"/>
      </rPr>
      <t>裕之</t>
    </r>
  </si>
  <si>
    <t>10.18984/yadoriga.2022.272_2</t>
  </si>
  <si>
    <t>J209</t>
  </si>
  <si>
    <t>J0209</t>
  </si>
  <si>
    <r>
      <rPr>
        <sz val="11"/>
        <color theme="1"/>
        <rFont val="ＭＳ Ｐゴシック"/>
        <family val="2"/>
        <charset val="128"/>
      </rPr>
      <t>高山帯・亜高山帯植生と気候条件の統計的関連性</t>
    </r>
  </si>
  <si>
    <t>Relationships between the distribution of mountain vegetation and climatic conditions in the Hokkaido region were analyzed using grid data and statistical analysis. Temperature, snow depth and precipitation conditions interactively affect the distribution of mountain vegetation, and changes in these conditions would influence it under climate change. In this study alpine and subalpine vegetation was analyzed in relation to climatic conditions, consisting of monthly temperature, snow depth and precipitation. Statistical analysis was done on the following groups: 1) alpine and subalpine vegetation types; 2) plant communities in the alpine vegetation; 3) plant functional types - evergreen coniferous and deciduous broad-leaved forest - in the subalpine vegetation. Based on results of histograms and discriminant analysis, the accumulated monthly maximum temperature in summer (AMTS) was statistically the most significant indicator influencing the distribution of the two vegetation types compared with other climatic conditions. The subalpine vegetation distribution was positively correlated with AMTS. For relationships between climatic conditions and the distribution of plant communities and plant functional types in the alpine and subalpine vegetation, the maximum snow depth (MSD) was more influential than other conditions. There was a significant positive correlation between the snow bed vegetation distribution and MSD in the alpine vegetation. The distribution of evergreen conifer- ous forest was negatively correlated with MSD in comparison with deciduous broad-leaved forest in the subalpine vegetation.</t>
  </si>
  <si>
    <t xml:space="preserve">probably a snapshot study on the relationships between climate conditions and alpine forest communities </t>
  </si>
  <si>
    <r>
      <rPr>
        <sz val="11"/>
        <color theme="1"/>
        <rFont val="ＭＳ Ｐゴシック"/>
        <family val="2"/>
        <charset val="128"/>
      </rPr>
      <t>日本生態学会誌</t>
    </r>
  </si>
  <si>
    <r>
      <rPr>
        <sz val="11"/>
        <color theme="1"/>
        <rFont val="ＭＳ Ｐゴシック"/>
        <family val="2"/>
        <charset val="128"/>
      </rPr>
      <t>清水</t>
    </r>
    <r>
      <rPr>
        <sz val="11"/>
        <color theme="1"/>
        <rFont val="Calibri"/>
        <family val="2"/>
      </rPr>
      <t xml:space="preserve"> </t>
    </r>
    <r>
      <rPr>
        <sz val="11"/>
        <color theme="1"/>
        <rFont val="ＭＳ Ｐゴシック"/>
        <family val="2"/>
        <charset val="128"/>
      </rPr>
      <t>庸</t>
    </r>
    <r>
      <rPr>
        <sz val="11"/>
        <color theme="1"/>
        <rFont val="Calibri"/>
        <family val="2"/>
      </rPr>
      <t xml:space="preserve">; </t>
    </r>
    <r>
      <rPr>
        <sz val="11"/>
        <color theme="1"/>
        <rFont val="ＭＳ Ｐゴシック"/>
        <family val="2"/>
        <charset val="128"/>
      </rPr>
      <t>池亀</t>
    </r>
    <r>
      <rPr>
        <sz val="11"/>
        <color theme="1"/>
        <rFont val="Calibri"/>
        <family val="2"/>
      </rPr>
      <t xml:space="preserve"> </t>
    </r>
    <r>
      <rPr>
        <sz val="11"/>
        <color theme="1"/>
        <rFont val="ＭＳ Ｐゴシック"/>
        <family val="2"/>
        <charset val="128"/>
      </rPr>
      <t>泰央</t>
    </r>
    <r>
      <rPr>
        <sz val="11"/>
        <color theme="1"/>
        <rFont val="Calibri"/>
        <family val="2"/>
      </rPr>
      <t xml:space="preserve">; </t>
    </r>
    <r>
      <rPr>
        <sz val="11"/>
        <color theme="1"/>
        <rFont val="ＭＳ Ｐゴシック"/>
        <family val="2"/>
        <charset val="128"/>
      </rPr>
      <t>名取</t>
    </r>
    <r>
      <rPr>
        <sz val="11"/>
        <color theme="1"/>
        <rFont val="Calibri"/>
        <family val="2"/>
      </rPr>
      <t xml:space="preserve"> </t>
    </r>
    <r>
      <rPr>
        <sz val="11"/>
        <color theme="1"/>
        <rFont val="ＭＳ Ｐゴシック"/>
        <family val="2"/>
        <charset val="128"/>
      </rPr>
      <t>俊樹</t>
    </r>
    <r>
      <rPr>
        <sz val="11"/>
        <color theme="1"/>
        <rFont val="Calibri"/>
        <family val="2"/>
      </rPr>
      <t xml:space="preserve">; </t>
    </r>
    <r>
      <rPr>
        <sz val="11"/>
        <color theme="1"/>
        <rFont val="ＭＳ Ｐゴシック"/>
        <family val="2"/>
        <charset val="128"/>
      </rPr>
      <t>大政</t>
    </r>
    <r>
      <rPr>
        <sz val="11"/>
        <color theme="1"/>
        <rFont val="Calibri"/>
        <family val="2"/>
      </rPr>
      <t xml:space="preserve"> </t>
    </r>
    <r>
      <rPr>
        <sz val="11"/>
        <color theme="1"/>
        <rFont val="ＭＳ Ｐゴシック"/>
        <family val="2"/>
        <charset val="128"/>
      </rPr>
      <t>謙次</t>
    </r>
  </si>
  <si>
    <t>10.18960/seitai.52.1_25</t>
  </si>
  <si>
    <t>J211</t>
  </si>
  <si>
    <t>J0211</t>
  </si>
  <si>
    <r>
      <rPr>
        <sz val="11"/>
        <color theme="1"/>
        <rFont val="ＭＳ Ｐゴシック"/>
        <family val="2"/>
        <charset val="128"/>
      </rPr>
      <t>過去データを活用した植物の分布変化の検出</t>
    </r>
  </si>
  <si>
    <r>
      <rPr>
        <sz val="11"/>
        <color theme="1"/>
        <rFont val="ＭＳ Ｐゴシック"/>
        <family val="2"/>
        <charset val="128"/>
      </rPr>
      <t>気候変動に伴う生物及び生態系の変化は，生態系の機能やサービスの変容を通して人間社会に大きな影響を与えるため，迅速な影響検出が早急な適応策の立案のために必要である。その際，過去に観測されたデータを用いて現在の観測と比較することは，過去の気候変動による影響をいち早く検出することを可能にするため，大きなポテンシャルを有している。そこで本稿では，陸上生態系の生産者である植物を対象として，我が国における過去データを用いた気候変動影響観測の試みの整理を行うとともに，将来的な課題を議論した。陸上植物の観測データとしてこれまで，分布，種組成，景観，生長量・生産性，動態，生物季節など多種多様なタイプの観測データを，博物館標本や，植生調査，毎木調査，リモートセンシング，生物季節調査などで蓄積してきた。これらのデータを用い，我が国でも稚樹と母樹の分布差を使った高木樹種の分布移動評価や，追跡調査による種組成，動態，生物季節，景観の変化，種分布モデルを使った将来分布予測などが行われている。一方で，紙で保存されているデータの発掘・共有や，異なる観測対象の比較・統合によるメカニズム比較，構築された種分布モデルの共有・利活用，効率的な観測とモデルの検証・改善などの課題が考えられた。こうした課題を克服し，古きを訪ねて新しきを知る体制を構築できれば，気候変動に適応した生態系管理に近づけるだろう。</t>
    </r>
  </si>
  <si>
    <t>but a review/perspective paper?</t>
  </si>
  <si>
    <r>
      <rPr>
        <sz val="11"/>
        <color theme="1"/>
        <rFont val="ＭＳ Ｐゴシック"/>
        <family val="2"/>
        <charset val="128"/>
      </rPr>
      <t>地球環境</t>
    </r>
  </si>
  <si>
    <r>
      <rPr>
        <sz val="11"/>
        <color theme="1"/>
        <rFont val="ＭＳ Ｐゴシック"/>
        <family val="2"/>
        <charset val="128"/>
      </rPr>
      <t>小出</t>
    </r>
    <r>
      <rPr>
        <sz val="11"/>
        <color theme="1"/>
        <rFont val="Calibri"/>
        <family val="2"/>
      </rPr>
      <t xml:space="preserve"> </t>
    </r>
    <r>
      <rPr>
        <sz val="11"/>
        <color theme="1"/>
        <rFont val="ＭＳ Ｐゴシック"/>
        <family val="2"/>
        <charset val="128"/>
      </rPr>
      <t>大</t>
    </r>
  </si>
  <si>
    <t>10.57466/chikyukankyo.28.1_3</t>
  </si>
  <si>
    <t>J213</t>
  </si>
  <si>
    <t>J0213</t>
  </si>
  <si>
    <r>
      <rPr>
        <sz val="11"/>
        <color theme="1"/>
        <rFont val="ＭＳ Ｐゴシック"/>
        <family val="2"/>
        <charset val="128"/>
      </rPr>
      <t>竹林の拡大に関する景観生態学的研究</t>
    </r>
    <r>
      <rPr>
        <sz val="11"/>
        <color theme="1"/>
        <rFont val="Calibri"/>
        <family val="2"/>
      </rPr>
      <t>―</t>
    </r>
    <r>
      <rPr>
        <sz val="11"/>
        <color theme="1"/>
        <rFont val="ＭＳ Ｐゴシック"/>
        <family val="2"/>
        <charset val="128"/>
      </rPr>
      <t>竹林の持続可能な利用に向けて</t>
    </r>
    <r>
      <rPr>
        <sz val="11"/>
        <color theme="1"/>
        <rFont val="Calibri"/>
        <family val="2"/>
      </rPr>
      <t>―</t>
    </r>
  </si>
  <si>
    <r>
      <rPr>
        <sz val="11"/>
        <color theme="1"/>
        <rFont val="ＭＳ Ｐゴシック"/>
        <family val="2"/>
        <charset val="128"/>
      </rPr>
      <t>竹林は様々な自然的属性や社会的属性を伴った立地に分布してきたが</t>
    </r>
    <r>
      <rPr>
        <sz val="11"/>
        <color theme="1"/>
        <rFont val="Calibri"/>
        <family val="2"/>
      </rPr>
      <t>,</t>
    </r>
    <r>
      <rPr>
        <sz val="11"/>
        <color theme="1"/>
        <rFont val="ＭＳ Ｐゴシック"/>
        <family val="2"/>
        <charset val="128"/>
      </rPr>
      <t>竹林の分布とそれら属性との対応関係は研究が行われた地域や年代によって様々であった</t>
    </r>
    <r>
      <rPr>
        <sz val="11"/>
        <color theme="1"/>
        <rFont val="Calibri"/>
        <family val="2"/>
      </rPr>
      <t>.1980</t>
    </r>
    <r>
      <rPr>
        <sz val="11"/>
        <color theme="1"/>
        <rFont val="ＭＳ Ｐゴシック"/>
        <family val="2"/>
        <charset val="128"/>
      </rPr>
      <t>年代以降の竹産業の衰退に伴い</t>
    </r>
    <r>
      <rPr>
        <sz val="11"/>
        <color theme="1"/>
        <rFont val="Calibri"/>
        <family val="2"/>
      </rPr>
      <t>,</t>
    </r>
    <r>
      <rPr>
        <sz val="11"/>
        <color theme="1"/>
        <rFont val="ＭＳ Ｐゴシック"/>
        <family val="2"/>
        <charset val="128"/>
      </rPr>
      <t>日本各地で放置竹林の増加や拡大が顕著となった</t>
    </r>
    <r>
      <rPr>
        <sz val="11"/>
        <color theme="1"/>
        <rFont val="Calibri"/>
        <family val="2"/>
      </rPr>
      <t>.</t>
    </r>
    <r>
      <rPr>
        <sz val="11"/>
        <color theme="1"/>
        <rFont val="ＭＳ Ｐゴシック"/>
        <family val="2"/>
        <charset val="128"/>
      </rPr>
      <t>竹林の拡大は</t>
    </r>
    <r>
      <rPr>
        <sz val="11"/>
        <color theme="1"/>
        <rFont val="Calibri"/>
        <family val="2"/>
      </rPr>
      <t>,</t>
    </r>
    <r>
      <rPr>
        <sz val="11"/>
        <color theme="1"/>
        <rFont val="ＭＳ Ｐゴシック"/>
        <family val="2"/>
        <charset val="128"/>
      </rPr>
      <t>斜面方位や傾斜角</t>
    </r>
    <r>
      <rPr>
        <sz val="11"/>
        <color theme="1"/>
        <rFont val="Calibri"/>
        <family val="2"/>
      </rPr>
      <t>,</t>
    </r>
    <r>
      <rPr>
        <sz val="11"/>
        <color theme="1"/>
        <rFont val="ＭＳ Ｐゴシック"/>
        <family val="2"/>
        <charset val="128"/>
      </rPr>
      <t>竹林周辺の土地利用・植生など</t>
    </r>
    <r>
      <rPr>
        <sz val="11"/>
        <color theme="1"/>
        <rFont val="Calibri"/>
        <family val="2"/>
      </rPr>
      <t>,</t>
    </r>
    <r>
      <rPr>
        <sz val="11"/>
        <color theme="1"/>
        <rFont val="ＭＳ Ｐゴシック"/>
        <family val="2"/>
        <charset val="128"/>
      </rPr>
      <t>様々な自然的属性を伴った立地で起きていたが</t>
    </r>
    <r>
      <rPr>
        <sz val="11"/>
        <color theme="1"/>
        <rFont val="Calibri"/>
        <family val="2"/>
      </rPr>
      <t>,</t>
    </r>
    <r>
      <rPr>
        <sz val="11"/>
        <color theme="1"/>
        <rFont val="ＭＳ Ｐゴシック"/>
        <family val="2"/>
        <charset val="128"/>
      </rPr>
      <t>竹林拡大状況とそれら属性との関係も地域や年代によって様々であった</t>
    </r>
    <r>
      <rPr>
        <sz val="11"/>
        <color theme="1"/>
        <rFont val="Calibri"/>
        <family val="2"/>
      </rPr>
      <t>.</t>
    </r>
    <r>
      <rPr>
        <sz val="11"/>
        <color theme="1"/>
        <rFont val="ＭＳ Ｐゴシック"/>
        <family val="2"/>
        <charset val="128"/>
      </rPr>
      <t>一方</t>
    </r>
    <r>
      <rPr>
        <sz val="11"/>
        <color theme="1"/>
        <rFont val="Calibri"/>
        <family val="2"/>
      </rPr>
      <t>,</t>
    </r>
    <r>
      <rPr>
        <sz val="11"/>
        <color theme="1"/>
        <rFont val="ＭＳ Ｐゴシック"/>
        <family val="2"/>
        <charset val="128"/>
      </rPr>
      <t>竹林の拡大には</t>
    </r>
    <r>
      <rPr>
        <sz val="11"/>
        <color theme="1"/>
        <rFont val="Calibri"/>
        <family val="2"/>
      </rPr>
      <t>,</t>
    </r>
    <r>
      <rPr>
        <sz val="11"/>
        <color theme="1"/>
        <rFont val="ＭＳ Ｐゴシック"/>
        <family val="2"/>
        <charset val="128"/>
      </rPr>
      <t>竹林や周辺植生の管理状況などの人為的要因が直接影響している場合もあった</t>
    </r>
    <r>
      <rPr>
        <sz val="11"/>
        <color theme="1"/>
        <rFont val="Calibri"/>
        <family val="2"/>
      </rPr>
      <t>.</t>
    </r>
    <r>
      <rPr>
        <sz val="11"/>
        <color theme="1"/>
        <rFont val="ＭＳ Ｐゴシック"/>
        <family val="2"/>
        <charset val="128"/>
      </rPr>
      <t>竹林の現状に対する住民の意識を評価したところ</t>
    </r>
    <r>
      <rPr>
        <sz val="11"/>
        <color theme="1"/>
        <rFont val="Calibri"/>
        <family val="2"/>
      </rPr>
      <t>,</t>
    </r>
    <r>
      <rPr>
        <sz val="11"/>
        <color theme="1"/>
        <rFont val="ＭＳ Ｐゴシック"/>
        <family val="2"/>
        <charset val="128"/>
      </rPr>
      <t>竹林の放置は認識しているものの竹林の拡大は気づいていない住民が多いこと</t>
    </r>
    <r>
      <rPr>
        <sz val="11"/>
        <color theme="1"/>
        <rFont val="Calibri"/>
        <family val="2"/>
      </rPr>
      <t>,</t>
    </r>
    <r>
      <rPr>
        <sz val="11"/>
        <color theme="1"/>
        <rFont val="ＭＳ Ｐゴシック"/>
        <family val="2"/>
        <charset val="128"/>
      </rPr>
      <t>竹林に望む機能は都市部の住民と都市近郊域の住民とでは異なっていることが判明した</t>
    </r>
    <r>
      <rPr>
        <sz val="11"/>
        <color theme="1"/>
        <rFont val="Calibri"/>
        <family val="2"/>
      </rPr>
      <t>.</t>
    </r>
    <r>
      <rPr>
        <sz val="11"/>
        <color theme="1"/>
        <rFont val="ＭＳ Ｐゴシック"/>
        <family val="2"/>
        <charset val="128"/>
      </rPr>
      <t>放置竹林では</t>
    </r>
    <r>
      <rPr>
        <sz val="11"/>
        <color theme="1"/>
        <rFont val="Calibri"/>
        <family val="2"/>
      </rPr>
      <t>,</t>
    </r>
    <r>
      <rPr>
        <sz val="11"/>
        <color theme="1"/>
        <rFont val="ＭＳ Ｐゴシック"/>
        <family val="2"/>
        <charset val="128"/>
      </rPr>
      <t>生物の生息・生育地機能や炭素蓄積量といった生態系サービスが低下する傾向があった</t>
    </r>
    <r>
      <rPr>
        <sz val="11"/>
        <color theme="1"/>
        <rFont val="Calibri"/>
        <family val="2"/>
      </rPr>
      <t>.</t>
    </r>
    <r>
      <rPr>
        <sz val="11"/>
        <color theme="1"/>
        <rFont val="ＭＳ Ｐゴシック"/>
        <family val="2"/>
        <charset val="128"/>
      </rPr>
      <t>このため</t>
    </r>
    <r>
      <rPr>
        <sz val="11"/>
        <color theme="1"/>
        <rFont val="Calibri"/>
        <family val="2"/>
      </rPr>
      <t>,</t>
    </r>
    <r>
      <rPr>
        <sz val="11"/>
        <color theme="1"/>
        <rFont val="ＭＳ Ｐゴシック"/>
        <family val="2"/>
        <charset val="128"/>
      </rPr>
      <t>放置竹林の生態系サービスを向上させるため</t>
    </r>
    <r>
      <rPr>
        <sz val="11"/>
        <color theme="1"/>
        <rFont val="Calibri"/>
        <family val="2"/>
      </rPr>
      <t>,</t>
    </r>
    <r>
      <rPr>
        <sz val="11"/>
        <color theme="1"/>
        <rFont val="ＭＳ Ｐゴシック"/>
        <family val="2"/>
        <charset val="128"/>
      </rPr>
      <t>竹材の新たな活用方法や</t>
    </r>
    <r>
      <rPr>
        <sz val="11"/>
        <color theme="1"/>
        <rFont val="Calibri"/>
        <family val="2"/>
      </rPr>
      <t>,</t>
    </r>
    <r>
      <rPr>
        <sz val="11"/>
        <color theme="1"/>
        <rFont val="ＭＳ Ｐゴシック"/>
        <family val="2"/>
        <charset val="128"/>
      </rPr>
      <t>竹林の立地属性・かつての土地利用履歴などを考慮した効果的な伐竹手法が検討されている</t>
    </r>
    <r>
      <rPr>
        <sz val="11"/>
        <color theme="1"/>
        <rFont val="Calibri"/>
        <family val="2"/>
      </rPr>
      <t>.</t>
    </r>
    <r>
      <rPr>
        <sz val="11"/>
        <color theme="1"/>
        <rFont val="ＭＳ Ｐゴシック"/>
        <family val="2"/>
        <charset val="128"/>
      </rPr>
      <t>さらに</t>
    </r>
    <r>
      <rPr>
        <sz val="11"/>
        <color theme="1"/>
        <rFont val="Calibri"/>
        <family val="2"/>
      </rPr>
      <t>,</t>
    </r>
    <r>
      <rPr>
        <sz val="11"/>
        <color theme="1"/>
        <rFont val="ＭＳ Ｐゴシック"/>
        <family val="2"/>
        <charset val="128"/>
      </rPr>
      <t>優先的に管理を行うべき場所を選定する手法</t>
    </r>
    <r>
      <rPr>
        <sz val="11"/>
        <color theme="1"/>
        <rFont val="Calibri"/>
        <family val="2"/>
      </rPr>
      <t>,</t>
    </r>
    <r>
      <rPr>
        <sz val="11"/>
        <color theme="1"/>
        <rFont val="ＭＳ Ｐゴシック"/>
        <family val="2"/>
        <charset val="128"/>
      </rPr>
      <t>地域の実情に応じた適切な竹林資源管理手法の評価・選択が可能なモデルなども提案されている</t>
    </r>
    <r>
      <rPr>
        <sz val="11"/>
        <color theme="1"/>
        <rFont val="Calibri"/>
        <family val="2"/>
      </rPr>
      <t>.</t>
    </r>
    <r>
      <rPr>
        <sz val="11"/>
        <color theme="1"/>
        <rFont val="ＭＳ Ｐゴシック"/>
        <family val="2"/>
        <charset val="128"/>
      </rPr>
      <t>しかし</t>
    </r>
    <r>
      <rPr>
        <sz val="11"/>
        <color theme="1"/>
        <rFont val="Calibri"/>
        <family val="2"/>
      </rPr>
      <t>,</t>
    </r>
    <r>
      <rPr>
        <sz val="11"/>
        <color theme="1"/>
        <rFont val="ＭＳ Ｐゴシック"/>
        <family val="2"/>
        <charset val="128"/>
      </rPr>
      <t>竹林面積が漸増した現在</t>
    </r>
    <r>
      <rPr>
        <sz val="11"/>
        <color theme="1"/>
        <rFont val="Calibri"/>
        <family val="2"/>
      </rPr>
      <t>,</t>
    </r>
    <r>
      <rPr>
        <sz val="11"/>
        <color theme="1"/>
        <rFont val="ＭＳ Ｐゴシック"/>
        <family val="2"/>
        <charset val="128"/>
      </rPr>
      <t>全ての放置竹林の生態系サービスを改善することは不可能である</t>
    </r>
    <r>
      <rPr>
        <sz val="11"/>
        <color theme="1"/>
        <rFont val="Calibri"/>
        <family val="2"/>
      </rPr>
      <t>.</t>
    </r>
    <r>
      <rPr>
        <sz val="11"/>
        <color theme="1"/>
        <rFont val="ＭＳ Ｐゴシック"/>
        <family val="2"/>
        <charset val="128"/>
      </rPr>
      <t>従って</t>
    </r>
    <r>
      <rPr>
        <sz val="11"/>
        <color theme="1"/>
        <rFont val="Calibri"/>
        <family val="2"/>
      </rPr>
      <t>,</t>
    </r>
    <r>
      <rPr>
        <sz val="11"/>
        <color theme="1"/>
        <rFont val="ＭＳ Ｐゴシック"/>
        <family val="2"/>
        <charset val="128"/>
      </rPr>
      <t>竹林をグリーンインフラとみなし</t>
    </r>
    <r>
      <rPr>
        <sz val="11"/>
        <color theme="1"/>
        <rFont val="Calibri"/>
        <family val="2"/>
      </rPr>
      <t>,</t>
    </r>
    <r>
      <rPr>
        <sz val="11"/>
        <color theme="1"/>
        <rFont val="ＭＳ Ｐゴシック"/>
        <family val="2"/>
        <charset val="128"/>
      </rPr>
      <t>地域の実情に応じた竹林の整備手法を見出し</t>
    </r>
    <r>
      <rPr>
        <sz val="11"/>
        <color theme="1"/>
        <rFont val="Calibri"/>
        <family val="2"/>
      </rPr>
      <t>,</t>
    </r>
    <r>
      <rPr>
        <sz val="11"/>
        <color theme="1"/>
        <rFont val="ＭＳ Ｐゴシック"/>
        <family val="2"/>
        <charset val="128"/>
      </rPr>
      <t>生態系サービスを最大限引き出せるような維持・管理を長期的に実施する体制を構築することが重要であろう</t>
    </r>
    <r>
      <rPr>
        <sz val="11"/>
        <color theme="1"/>
        <rFont val="Calibri"/>
        <family val="2"/>
      </rPr>
      <t>.</t>
    </r>
  </si>
  <si>
    <t>bamboo forest</t>
  </si>
  <si>
    <r>
      <rPr>
        <sz val="11"/>
        <color theme="1"/>
        <rFont val="ＭＳ Ｐゴシック"/>
        <family val="2"/>
        <charset val="128"/>
      </rPr>
      <t>景観生態学</t>
    </r>
  </si>
  <si>
    <r>
      <rPr>
        <sz val="11"/>
        <color theme="1"/>
        <rFont val="ＭＳ Ｐゴシック"/>
        <family val="2"/>
        <charset val="128"/>
      </rPr>
      <t>真鍋</t>
    </r>
    <r>
      <rPr>
        <sz val="11"/>
        <color theme="1"/>
        <rFont val="Calibri"/>
        <family val="2"/>
      </rPr>
      <t xml:space="preserve"> </t>
    </r>
    <r>
      <rPr>
        <sz val="11"/>
        <color theme="1"/>
        <rFont val="ＭＳ Ｐゴシック"/>
        <family val="2"/>
        <charset val="128"/>
      </rPr>
      <t>徹</t>
    </r>
    <r>
      <rPr>
        <sz val="11"/>
        <color theme="1"/>
        <rFont val="Calibri"/>
        <family val="2"/>
      </rPr>
      <t xml:space="preserve">; </t>
    </r>
    <r>
      <rPr>
        <sz val="11"/>
        <color theme="1"/>
        <rFont val="ＭＳ Ｐゴシック"/>
        <family val="2"/>
        <charset val="128"/>
      </rPr>
      <t>柴田</t>
    </r>
    <r>
      <rPr>
        <sz val="11"/>
        <color theme="1"/>
        <rFont val="Calibri"/>
        <family val="2"/>
      </rPr>
      <t xml:space="preserve"> </t>
    </r>
    <r>
      <rPr>
        <sz val="11"/>
        <color theme="1"/>
        <rFont val="ＭＳ Ｐゴシック"/>
        <family val="2"/>
        <charset val="128"/>
      </rPr>
      <t>昌三</t>
    </r>
    <r>
      <rPr>
        <sz val="11"/>
        <color theme="1"/>
        <rFont val="Calibri"/>
        <family val="2"/>
      </rPr>
      <t xml:space="preserve">; </t>
    </r>
    <r>
      <rPr>
        <sz val="11"/>
        <color theme="1"/>
        <rFont val="ＭＳ Ｐゴシック"/>
        <family val="2"/>
        <charset val="128"/>
      </rPr>
      <t>長谷川</t>
    </r>
    <r>
      <rPr>
        <sz val="11"/>
        <color theme="1"/>
        <rFont val="Calibri"/>
        <family val="2"/>
      </rPr>
      <t xml:space="preserve"> </t>
    </r>
    <r>
      <rPr>
        <sz val="11"/>
        <color theme="1"/>
        <rFont val="ＭＳ Ｐゴシック"/>
        <family val="2"/>
        <charset val="128"/>
      </rPr>
      <t>逸人</t>
    </r>
    <r>
      <rPr>
        <sz val="11"/>
        <color theme="1"/>
        <rFont val="Calibri"/>
        <family val="2"/>
      </rPr>
      <t xml:space="preserve">; </t>
    </r>
    <r>
      <rPr>
        <sz val="11"/>
        <color theme="1"/>
        <rFont val="ＭＳ Ｐゴシック"/>
        <family val="2"/>
        <charset val="128"/>
      </rPr>
      <t>伊東</t>
    </r>
    <r>
      <rPr>
        <sz val="11"/>
        <color theme="1"/>
        <rFont val="Calibri"/>
        <family val="2"/>
      </rPr>
      <t xml:space="preserve"> </t>
    </r>
    <r>
      <rPr>
        <sz val="11"/>
        <color theme="1"/>
        <rFont val="ＭＳ Ｐゴシック"/>
        <family val="2"/>
        <charset val="128"/>
      </rPr>
      <t>啓太郎</t>
    </r>
  </si>
  <si>
    <t>10.5738/jale.25.119</t>
  </si>
  <si>
    <t>J215</t>
  </si>
  <si>
    <t>J0215</t>
  </si>
  <si>
    <r>
      <rPr>
        <sz val="11"/>
        <color theme="1"/>
        <rFont val="ＭＳ Ｐゴシック"/>
        <family val="2"/>
        <charset val="128"/>
      </rPr>
      <t>近畿地方の市街地に生育するシダ類の種組成と気候要因との関係</t>
    </r>
  </si>
  <si>
    <r>
      <rPr>
        <sz val="11"/>
        <color theme="1"/>
        <rFont val="ＭＳ Ｐゴシック"/>
        <family val="2"/>
        <charset val="128"/>
      </rPr>
      <t>近畿地方の市街地</t>
    </r>
    <r>
      <rPr>
        <sz val="11"/>
        <color theme="1"/>
        <rFont val="Calibri"/>
        <family val="2"/>
      </rPr>
      <t xml:space="preserve"> 164 </t>
    </r>
    <r>
      <rPr>
        <sz val="11"/>
        <color theme="1"/>
        <rFont val="ＭＳ Ｐゴシック"/>
        <family val="2"/>
        <charset val="128"/>
      </rPr>
      <t>箇所の人為的ハビタット</t>
    </r>
    <r>
      <rPr>
        <sz val="11"/>
        <color theme="1"/>
        <rFont val="Calibri"/>
        <family val="2"/>
      </rPr>
      <t>(</t>
    </r>
    <r>
      <rPr>
        <sz val="11"/>
        <color theme="1"/>
        <rFont val="ＭＳ Ｐゴシック"/>
        <family val="2"/>
        <charset val="128"/>
      </rPr>
      <t>石垣，壁，建物間の隙間，路傍</t>
    </r>
    <r>
      <rPr>
        <sz val="11"/>
        <color theme="1"/>
        <rFont val="Calibri"/>
        <family val="2"/>
      </rPr>
      <t>)</t>
    </r>
    <r>
      <rPr>
        <sz val="11"/>
        <color theme="1"/>
        <rFont val="ＭＳ Ｐゴシック"/>
        <family val="2"/>
        <charset val="128"/>
      </rPr>
      <t>におけるシダ類の種組成と気候条件との関係を，</t>
    </r>
    <r>
      <rPr>
        <sz val="11"/>
        <color theme="1"/>
        <rFont val="Calibri"/>
        <family val="2"/>
      </rPr>
      <t>CCA (</t>
    </r>
    <r>
      <rPr>
        <sz val="11"/>
        <color theme="1"/>
        <rFont val="ＭＳ Ｐゴシック"/>
        <family val="2"/>
        <charset val="128"/>
      </rPr>
      <t>正準対応分析</t>
    </r>
    <r>
      <rPr>
        <sz val="11"/>
        <color theme="1"/>
        <rFont val="Calibri"/>
        <family val="2"/>
      </rPr>
      <t>), TWINSPAN (</t>
    </r>
    <r>
      <rPr>
        <sz val="11"/>
        <color theme="1"/>
        <rFont val="ＭＳ Ｐゴシック"/>
        <family val="2"/>
        <charset val="128"/>
      </rPr>
      <t>二元指標種分析</t>
    </r>
    <r>
      <rPr>
        <sz val="11"/>
        <color theme="1"/>
        <rFont val="Calibri"/>
        <family val="2"/>
      </rPr>
      <t>),</t>
    </r>
    <r>
      <rPr>
        <sz val="11"/>
        <color theme="1"/>
        <rFont val="ＭＳ Ｐゴシック"/>
        <family val="2"/>
        <charset val="128"/>
      </rPr>
      <t>指標種分析を用いて調査した。</t>
    </r>
    <r>
      <rPr>
        <sz val="11"/>
        <color theme="1"/>
        <rFont val="Calibri"/>
        <family val="2"/>
      </rPr>
      <t xml:space="preserve">CCA </t>
    </r>
    <r>
      <rPr>
        <sz val="11"/>
        <color theme="1"/>
        <rFont val="ＭＳ Ｐゴシック"/>
        <family val="2"/>
        <charset val="128"/>
      </rPr>
      <t>の第１軸スコアは暖かさの指数や寒さの指数とよく対応し，気温変化の軸と考えられた。第２軸スコアは乾湿計数や冬季降水量とよく対応し，空中湿度などの乾湿に関する変化の軸と考えられた。</t>
    </r>
    <r>
      <rPr>
        <sz val="11"/>
        <color theme="1"/>
        <rFont val="Calibri"/>
        <family val="2"/>
      </rPr>
      <t xml:space="preserve">TWINSPAN </t>
    </r>
    <r>
      <rPr>
        <sz val="11"/>
        <color theme="1"/>
        <rFont val="ＭＳ Ｐゴシック"/>
        <family val="2"/>
        <charset val="128"/>
      </rPr>
      <t>によってシダ類群集は４区分され，それぞれイヌワラビ型，イノモトソウ型，イヌケホシダ型，イシカグマ型と判断された。また，イヌワラビ型，イノモトソウ型，イヌケホシダ型，イシカグマ型の順に温かさの指数や平均気温は大きくなり，イシカグマ型，イヌワラビ型，イノモトソウ型，イヌケホシダ型の順に乾湿係数や降水量はより小さく，乾燥が厳しくなった。今後，このような群集タイプの変化に着目することで，気候変動の目安となる可能性があると考えられた。</t>
    </r>
  </si>
  <si>
    <t>urban grassland</t>
  </si>
  <si>
    <t>a normal descriptive study on environment-community composition relationships</t>
  </si>
  <si>
    <r>
      <rPr>
        <sz val="11"/>
        <color theme="1"/>
        <rFont val="ＭＳ Ｐゴシック"/>
        <family val="2"/>
        <charset val="128"/>
      </rPr>
      <t>日本緑化工学会誌</t>
    </r>
  </si>
  <si>
    <r>
      <rPr>
        <sz val="11"/>
        <color theme="1"/>
        <rFont val="ＭＳ Ｐゴシック"/>
        <family val="2"/>
        <charset val="128"/>
      </rPr>
      <t>村上</t>
    </r>
    <r>
      <rPr>
        <sz val="11"/>
        <color theme="1"/>
        <rFont val="Calibri"/>
        <family val="2"/>
      </rPr>
      <t xml:space="preserve"> </t>
    </r>
    <r>
      <rPr>
        <sz val="11"/>
        <color theme="1"/>
        <rFont val="ＭＳ Ｐゴシック"/>
        <family val="2"/>
        <charset val="128"/>
      </rPr>
      <t>健太郎</t>
    </r>
    <r>
      <rPr>
        <sz val="11"/>
        <color theme="1"/>
        <rFont val="Calibri"/>
        <family val="2"/>
      </rPr>
      <t xml:space="preserve">; </t>
    </r>
    <r>
      <rPr>
        <sz val="11"/>
        <color theme="1"/>
        <rFont val="ＭＳ Ｐゴシック"/>
        <family val="2"/>
        <charset val="128"/>
      </rPr>
      <t>森本</t>
    </r>
    <r>
      <rPr>
        <sz val="11"/>
        <color theme="1"/>
        <rFont val="Calibri"/>
        <family val="2"/>
      </rPr>
      <t xml:space="preserve"> </t>
    </r>
    <r>
      <rPr>
        <sz val="11"/>
        <color theme="1"/>
        <rFont val="ＭＳ Ｐゴシック"/>
        <family val="2"/>
        <charset val="128"/>
      </rPr>
      <t>幸裕</t>
    </r>
    <r>
      <rPr>
        <sz val="11"/>
        <color theme="1"/>
        <rFont val="Calibri"/>
        <family val="2"/>
      </rPr>
      <t xml:space="preserve">; </t>
    </r>
    <r>
      <rPr>
        <sz val="11"/>
        <color theme="1"/>
        <rFont val="ＭＳ Ｐゴシック"/>
        <family val="2"/>
        <charset val="128"/>
      </rPr>
      <t>堀川</t>
    </r>
    <r>
      <rPr>
        <sz val="11"/>
        <color theme="1"/>
        <rFont val="Calibri"/>
        <family val="2"/>
      </rPr>
      <t xml:space="preserve"> </t>
    </r>
    <r>
      <rPr>
        <sz val="11"/>
        <color theme="1"/>
        <rFont val="ＭＳ Ｐゴシック"/>
        <family val="2"/>
        <charset val="128"/>
      </rPr>
      <t>真弘</t>
    </r>
  </si>
  <si>
    <t>10.7211/jjsrt.37.38</t>
  </si>
  <si>
    <t>J216</t>
  </si>
  <si>
    <t>J0216</t>
  </si>
  <si>
    <r>
      <rPr>
        <sz val="11"/>
        <color theme="1"/>
        <rFont val="ＭＳ Ｐゴシック"/>
        <family val="2"/>
        <charset val="128"/>
      </rPr>
      <t>山梨県富士北麓におけるヒサマツミドリシジミのメスの記録と長距離移動</t>
    </r>
  </si>
  <si>
    <t>The carcass of a female hairstreak butterfly Chrysozephyrus hisamatsusanus (Nagami &amp; Ishiga) was found at the northern foot of Mt. Fuji, which is east of the current eastern distributional limit of the butterfly. I discuss the dispersal ability and potential of range expansion in this species.</t>
  </si>
  <si>
    <t>range shift of a particular buttefly species</t>
  </si>
  <si>
    <r>
      <rPr>
        <sz val="11"/>
        <color theme="1"/>
        <rFont val="ＭＳ Ｐゴシック"/>
        <family val="2"/>
        <charset val="128"/>
      </rPr>
      <t>蝶と蛾</t>
    </r>
  </si>
  <si>
    <r>
      <rPr>
        <sz val="11"/>
        <color theme="1"/>
        <rFont val="ＭＳ Ｐゴシック"/>
        <family val="2"/>
        <charset val="128"/>
      </rPr>
      <t>大脇</t>
    </r>
    <r>
      <rPr>
        <sz val="11"/>
        <color theme="1"/>
        <rFont val="Calibri"/>
        <family val="2"/>
      </rPr>
      <t xml:space="preserve"> </t>
    </r>
    <r>
      <rPr>
        <sz val="11"/>
        <color theme="1"/>
        <rFont val="ＭＳ Ｐゴシック"/>
        <family val="2"/>
        <charset val="128"/>
      </rPr>
      <t>淳</t>
    </r>
  </si>
  <si>
    <t>10.18984/lepid.72.2_25</t>
  </si>
  <si>
    <t>J217</t>
  </si>
  <si>
    <t>J0217</t>
  </si>
  <si>
    <r>
      <rPr>
        <sz val="11"/>
        <color theme="1"/>
        <rFont val="ＭＳ Ｐゴシック"/>
        <family val="2"/>
        <charset val="128"/>
      </rPr>
      <t>太陽光発電施設の立地と生態系・生物多様性への累積的影響</t>
    </r>
  </si>
  <si>
    <r>
      <rPr>
        <sz val="11"/>
        <color theme="1"/>
        <rFont val="ＭＳ Ｐゴシック"/>
        <family val="2"/>
        <charset val="128"/>
      </rPr>
      <t>気候変動緩和は生物多様性保全の観点でも不可欠であり、太陽光発電施設を中心とした再生可能エネルギーの大幅な導入拡大は避けられない一方で、その導入拡大は自然生態系の保全と調和的に進める必要がある。自然生態系への影響を効果的に軽減するためには、個別の施設建設の影響だけでなく、複数の施設が集積した場合の累積的影響も考慮した対策を取ることが重要である。近年のリモートセンシングを活用した太陽光発電施設の分布情報の整備により、累積的影響の評価が進みつつある。当初は位置情報の把握が容易な大規模施設に限った評価が行われ、保護地域と施設立地の重複が世界的に問題視されていたが、中小規模の発電施設の分布情報の整備が進むにつれ、農耕地や草地などの二次的自然への累積的影響が相対的に大きいことが国内外で明らかになってきた。今後、これらの生態系への影響を軽減し、気候変動緩和策としての太陽光発電施設導入拡大と生物多様性の保全を両立していくためには、ゾーニングによる太陽光発電施設建設立地の適正化が必要である。また、二次的自然の多くが既存の保護地域外にあり、今後、二次的自然にも配慮したゾーニングを実現するためには、生態学の専門家が積極的に適切な情報提供を行っていくことが重要と考えられる。</t>
    </r>
  </si>
  <si>
    <t>potential impacts of solar panel constructions</t>
  </si>
  <si>
    <r>
      <rPr>
        <sz val="11"/>
        <color theme="1"/>
        <rFont val="ＭＳ Ｐゴシック"/>
        <family val="2"/>
        <charset val="128"/>
      </rPr>
      <t>日本生態学会誌</t>
    </r>
  </si>
  <si>
    <r>
      <rPr>
        <sz val="11"/>
        <color theme="1"/>
        <rFont val="ＭＳ Ｐゴシック"/>
        <family val="2"/>
        <charset val="128"/>
      </rPr>
      <t>石濱</t>
    </r>
    <r>
      <rPr>
        <sz val="11"/>
        <color theme="1"/>
        <rFont val="Calibri"/>
        <family val="2"/>
      </rPr>
      <t xml:space="preserve"> </t>
    </r>
    <r>
      <rPr>
        <sz val="11"/>
        <color theme="1"/>
        <rFont val="ＭＳ Ｐゴシック"/>
        <family val="2"/>
        <charset val="128"/>
      </rPr>
      <t>史子</t>
    </r>
    <r>
      <rPr>
        <sz val="11"/>
        <color theme="1"/>
        <rFont val="Calibri"/>
        <family val="2"/>
      </rPr>
      <t xml:space="preserve">; Kim Ji Yoon; </t>
    </r>
    <r>
      <rPr>
        <sz val="11"/>
        <color theme="1"/>
        <rFont val="ＭＳ Ｐゴシック"/>
        <family val="2"/>
        <charset val="128"/>
      </rPr>
      <t>西廣</t>
    </r>
    <r>
      <rPr>
        <sz val="11"/>
        <color theme="1"/>
        <rFont val="Calibri"/>
        <family val="2"/>
      </rPr>
      <t xml:space="preserve"> </t>
    </r>
    <r>
      <rPr>
        <sz val="11"/>
        <color theme="1"/>
        <rFont val="ＭＳ Ｐゴシック"/>
        <family val="2"/>
        <charset val="128"/>
      </rPr>
      <t>淳</t>
    </r>
  </si>
  <si>
    <t>10.18960/seitai.74.1_51</t>
  </si>
  <si>
    <t>J218</t>
  </si>
  <si>
    <t>J0218</t>
  </si>
  <si>
    <r>
      <rPr>
        <sz val="11"/>
        <color theme="1"/>
        <rFont val="ＭＳ Ｐゴシック"/>
        <family val="2"/>
        <charset val="128"/>
      </rPr>
      <t>東北地域における斑点米カメムシ類：</t>
    </r>
    <r>
      <rPr>
        <sz val="11"/>
        <color theme="1"/>
        <rFont val="Calibri"/>
        <family val="2"/>
      </rPr>
      <t>2014-2021</t>
    </r>
    <r>
      <rPr>
        <sz val="11"/>
        <color theme="1"/>
        <rFont val="ＭＳ Ｐゴシック"/>
        <family val="2"/>
        <charset val="128"/>
      </rPr>
      <t>年の発生動向，被害実態と防除対策</t>
    </r>
  </si>
  <si>
    <r>
      <rPr>
        <sz val="11"/>
        <color theme="1"/>
        <rFont val="ＭＳ Ｐゴシック"/>
        <family val="2"/>
        <charset val="128"/>
      </rPr>
      <t>斑点米カメムシ類は東北地域のみならず全国で依然として水稲の最重要害虫である．日本海側地域で分布と被害を拡大しているアカスジカスミカメに加えて，近年では東北太平洋側地域で温暖化によると思われるクモヘリカメムシの分布拡大も報告されている．このため，被害発生リスクは高止まりのままであり，今後の発生状況に注視していかなければいけない．斑点米カメムシ類による被害への将来的な研究展開や技術開発に資するため，</t>
    </r>
    <r>
      <rPr>
        <sz val="11"/>
        <color theme="1"/>
        <rFont val="Calibri"/>
        <family val="2"/>
      </rPr>
      <t xml:space="preserve">2014 </t>
    </r>
    <r>
      <rPr>
        <sz val="11"/>
        <color theme="1"/>
        <rFont val="ＭＳ Ｐゴシック"/>
        <family val="2"/>
        <charset val="128"/>
      </rPr>
      <t>年から</t>
    </r>
    <r>
      <rPr>
        <sz val="11"/>
        <color theme="1"/>
        <rFont val="Calibri"/>
        <family val="2"/>
      </rPr>
      <t xml:space="preserve"> 2021 </t>
    </r>
    <r>
      <rPr>
        <sz val="11"/>
        <color theme="1"/>
        <rFont val="ＭＳ Ｐゴシック"/>
        <family val="2"/>
        <charset val="128"/>
      </rPr>
      <t>年にかけて東北地域において調査された斑点米カメムシ類と斑点米被害の発生状況を取りまとめ，主要種の変遷や開発された対策技術を概観した．また，斑点米カメムシ類が全国的に問題となった</t>
    </r>
    <r>
      <rPr>
        <sz val="11"/>
        <color theme="1"/>
        <rFont val="Calibri"/>
        <family val="2"/>
      </rPr>
      <t xml:space="preserve"> 1990 </t>
    </r>
    <r>
      <rPr>
        <sz val="11"/>
        <color theme="1"/>
        <rFont val="ＭＳ Ｐゴシック"/>
        <family val="2"/>
        <charset val="128"/>
      </rPr>
      <t>年代後半から現在までの主要種の全国的な変遷，被害状況や注意報・警報発表の推移，予察手法，斑点米被害に影響する要因とその対策研究，今後懸念される問題点について解説し議論した．</t>
    </r>
  </si>
  <si>
    <r>
      <rPr>
        <sz val="11"/>
        <color theme="1"/>
        <rFont val="ＭＳ Ｐゴシック"/>
        <family val="2"/>
        <charset val="128"/>
      </rPr>
      <t>農研機構研究報告</t>
    </r>
  </si>
  <si>
    <r>
      <rPr>
        <sz val="11"/>
        <color theme="1"/>
        <rFont val="ＭＳ Ｐゴシック"/>
        <family val="2"/>
        <charset val="128"/>
      </rPr>
      <t>田渕</t>
    </r>
    <r>
      <rPr>
        <sz val="11"/>
        <color theme="1"/>
        <rFont val="Calibri"/>
        <family val="2"/>
      </rPr>
      <t xml:space="preserve"> </t>
    </r>
    <r>
      <rPr>
        <sz val="11"/>
        <color theme="1"/>
        <rFont val="ＭＳ Ｐゴシック"/>
        <family val="2"/>
        <charset val="128"/>
      </rPr>
      <t>研</t>
    </r>
    <r>
      <rPr>
        <sz val="11"/>
        <color theme="1"/>
        <rFont val="Calibri"/>
        <family val="2"/>
      </rPr>
      <t xml:space="preserve">; </t>
    </r>
    <r>
      <rPr>
        <sz val="11"/>
        <color theme="1"/>
        <rFont val="ＭＳ Ｐゴシック"/>
        <family val="2"/>
        <charset val="128"/>
      </rPr>
      <t>石岡</t>
    </r>
    <r>
      <rPr>
        <sz val="11"/>
        <color theme="1"/>
        <rFont val="Calibri"/>
        <family val="2"/>
      </rPr>
      <t xml:space="preserve"> </t>
    </r>
    <r>
      <rPr>
        <sz val="11"/>
        <color theme="1"/>
        <rFont val="ＭＳ Ｐゴシック"/>
        <family val="2"/>
        <charset val="128"/>
      </rPr>
      <t>将樹</t>
    </r>
    <r>
      <rPr>
        <sz val="11"/>
        <color theme="1"/>
        <rFont val="Calibri"/>
        <family val="2"/>
      </rPr>
      <t xml:space="preserve">; </t>
    </r>
    <r>
      <rPr>
        <sz val="11"/>
        <color theme="1"/>
        <rFont val="ＭＳ Ｐゴシック"/>
        <family val="2"/>
        <charset val="128"/>
      </rPr>
      <t>對馬</t>
    </r>
    <r>
      <rPr>
        <sz val="11"/>
        <color theme="1"/>
        <rFont val="Calibri"/>
        <family val="2"/>
      </rPr>
      <t xml:space="preserve"> </t>
    </r>
    <r>
      <rPr>
        <sz val="11"/>
        <color theme="1"/>
        <rFont val="ＭＳ Ｐゴシック"/>
        <family val="2"/>
        <charset val="128"/>
      </rPr>
      <t>佑介</t>
    </r>
    <r>
      <rPr>
        <sz val="11"/>
        <color theme="1"/>
        <rFont val="Calibri"/>
        <family val="2"/>
      </rPr>
      <t xml:space="preserve">; </t>
    </r>
    <r>
      <rPr>
        <sz val="11"/>
        <color theme="1"/>
        <rFont val="ＭＳ Ｐゴシック"/>
        <family val="2"/>
        <charset val="128"/>
      </rPr>
      <t>吉田</t>
    </r>
    <r>
      <rPr>
        <sz val="11"/>
        <color theme="1"/>
        <rFont val="Calibri"/>
        <family val="2"/>
      </rPr>
      <t xml:space="preserve"> </t>
    </r>
    <r>
      <rPr>
        <sz val="11"/>
        <color theme="1"/>
        <rFont val="ＭＳ Ｐゴシック"/>
        <family val="2"/>
        <charset val="128"/>
      </rPr>
      <t>雅紀</t>
    </r>
    <r>
      <rPr>
        <sz val="11"/>
        <color theme="1"/>
        <rFont val="Calibri"/>
        <family val="2"/>
      </rPr>
      <t xml:space="preserve">; </t>
    </r>
    <r>
      <rPr>
        <sz val="11"/>
        <color theme="1"/>
        <rFont val="ＭＳ Ｐゴシック"/>
        <family val="2"/>
        <charset val="128"/>
      </rPr>
      <t>小野</t>
    </r>
    <r>
      <rPr>
        <sz val="11"/>
        <color theme="1"/>
        <rFont val="Calibri"/>
        <family val="2"/>
      </rPr>
      <t xml:space="preserve"> </t>
    </r>
    <r>
      <rPr>
        <sz val="11"/>
        <color theme="1"/>
        <rFont val="ＭＳ Ｐゴシック"/>
        <family val="2"/>
        <charset val="128"/>
      </rPr>
      <t>亨</t>
    </r>
    <r>
      <rPr>
        <sz val="11"/>
        <color theme="1"/>
        <rFont val="Calibri"/>
        <family val="2"/>
      </rPr>
      <t xml:space="preserve">; </t>
    </r>
    <r>
      <rPr>
        <sz val="11"/>
        <color theme="1"/>
        <rFont val="ＭＳ Ｐゴシック"/>
        <family val="2"/>
        <charset val="128"/>
      </rPr>
      <t>新山</t>
    </r>
    <r>
      <rPr>
        <sz val="11"/>
        <color theme="1"/>
        <rFont val="Calibri"/>
        <family val="2"/>
      </rPr>
      <t xml:space="preserve"> </t>
    </r>
    <r>
      <rPr>
        <sz val="11"/>
        <color theme="1"/>
        <rFont val="ＭＳ Ｐゴシック"/>
        <family val="2"/>
        <charset val="128"/>
      </rPr>
      <t>徳光</t>
    </r>
    <r>
      <rPr>
        <sz val="11"/>
        <color theme="1"/>
        <rFont val="Calibri"/>
        <family val="2"/>
      </rPr>
      <t xml:space="preserve">; </t>
    </r>
    <r>
      <rPr>
        <sz val="11"/>
        <color theme="1"/>
        <rFont val="ＭＳ Ｐゴシック"/>
        <family val="2"/>
        <charset val="128"/>
      </rPr>
      <t>高橋</t>
    </r>
    <r>
      <rPr>
        <sz val="11"/>
        <color theme="1"/>
        <rFont val="Calibri"/>
        <family val="2"/>
      </rPr>
      <t xml:space="preserve"> </t>
    </r>
    <r>
      <rPr>
        <sz val="11"/>
        <color theme="1"/>
        <rFont val="ＭＳ Ｐゴシック"/>
        <family val="2"/>
        <charset val="128"/>
      </rPr>
      <t>良知</t>
    </r>
    <r>
      <rPr>
        <sz val="11"/>
        <color theme="1"/>
        <rFont val="Calibri"/>
        <family val="2"/>
      </rPr>
      <t xml:space="preserve">; </t>
    </r>
    <r>
      <rPr>
        <sz val="11"/>
        <color theme="1"/>
        <rFont val="ＭＳ Ｐゴシック"/>
        <family val="2"/>
        <charset val="128"/>
      </rPr>
      <t>中島</t>
    </r>
    <r>
      <rPr>
        <sz val="11"/>
        <color theme="1"/>
        <rFont val="Calibri"/>
        <family val="2"/>
      </rPr>
      <t xml:space="preserve"> </t>
    </r>
    <r>
      <rPr>
        <sz val="11"/>
        <color theme="1"/>
        <rFont val="ＭＳ Ｐゴシック"/>
        <family val="2"/>
        <charset val="128"/>
      </rPr>
      <t>具子</t>
    </r>
    <r>
      <rPr>
        <sz val="11"/>
        <color theme="1"/>
        <rFont val="Calibri"/>
        <family val="2"/>
      </rPr>
      <t xml:space="preserve">; </t>
    </r>
    <r>
      <rPr>
        <sz val="11"/>
        <color theme="1"/>
        <rFont val="ＭＳ Ｐゴシック"/>
        <family val="2"/>
        <charset val="128"/>
      </rPr>
      <t>上野</t>
    </r>
    <r>
      <rPr>
        <sz val="11"/>
        <color theme="1"/>
        <rFont val="Calibri"/>
        <family val="2"/>
      </rPr>
      <t xml:space="preserve"> </t>
    </r>
    <r>
      <rPr>
        <sz val="11"/>
        <color theme="1"/>
        <rFont val="ＭＳ Ｐゴシック"/>
        <family val="2"/>
        <charset val="128"/>
      </rPr>
      <t>清</t>
    </r>
    <r>
      <rPr>
        <sz val="11"/>
        <color theme="1"/>
        <rFont val="Calibri"/>
        <family val="2"/>
      </rPr>
      <t xml:space="preserve">; </t>
    </r>
    <r>
      <rPr>
        <sz val="11"/>
        <color theme="1"/>
        <rFont val="ＭＳ Ｐゴシック"/>
        <family val="2"/>
        <charset val="128"/>
      </rPr>
      <t>松木</t>
    </r>
    <r>
      <rPr>
        <sz val="11"/>
        <color theme="1"/>
        <rFont val="Calibri"/>
        <family val="2"/>
      </rPr>
      <t xml:space="preserve"> </t>
    </r>
    <r>
      <rPr>
        <sz val="11"/>
        <color theme="1"/>
        <rFont val="ＭＳ Ｐゴシック"/>
        <family val="2"/>
        <charset val="128"/>
      </rPr>
      <t>伸浩</t>
    </r>
    <r>
      <rPr>
        <sz val="11"/>
        <color theme="1"/>
        <rFont val="Calibri"/>
        <family val="2"/>
      </rPr>
      <t xml:space="preserve">; </t>
    </r>
    <r>
      <rPr>
        <sz val="11"/>
        <color theme="1"/>
        <rFont val="ＭＳ Ｐゴシック"/>
        <family val="2"/>
        <charset val="128"/>
      </rPr>
      <t>吉村</t>
    </r>
    <r>
      <rPr>
        <sz val="11"/>
        <color theme="1"/>
        <rFont val="Calibri"/>
        <family val="2"/>
      </rPr>
      <t xml:space="preserve"> </t>
    </r>
    <r>
      <rPr>
        <sz val="11"/>
        <color theme="1"/>
        <rFont val="ＭＳ Ｐゴシック"/>
        <family val="2"/>
        <charset val="128"/>
      </rPr>
      <t>英翔</t>
    </r>
  </si>
  <si>
    <t>10.34503/naroj.2023.15_1</t>
  </si>
  <si>
    <t>J220</t>
  </si>
  <si>
    <t>J0220</t>
  </si>
  <si>
    <r>
      <rPr>
        <sz val="11"/>
        <color theme="1"/>
        <rFont val="ＭＳ Ｐゴシック"/>
        <family val="2"/>
        <charset val="128"/>
      </rPr>
      <t>東京都本土低地部における繁殖鳥類の</t>
    </r>
    <r>
      <rPr>
        <sz val="11"/>
        <color theme="1"/>
        <rFont val="Calibri"/>
        <family val="2"/>
      </rPr>
      <t xml:space="preserve">1970 </t>
    </r>
    <r>
      <rPr>
        <sz val="11"/>
        <color theme="1"/>
        <rFont val="ＭＳ Ｐゴシック"/>
        <family val="2"/>
        <charset val="128"/>
      </rPr>
      <t>年代から</t>
    </r>
    <r>
      <rPr>
        <sz val="11"/>
        <color theme="1"/>
        <rFont val="Calibri"/>
        <family val="2"/>
      </rPr>
      <t xml:space="preserve">2010 </t>
    </r>
    <r>
      <rPr>
        <sz val="11"/>
        <color theme="1"/>
        <rFont val="ＭＳ Ｐゴシック"/>
        <family val="2"/>
        <charset val="128"/>
      </rPr>
      <t>年代の</t>
    </r>
    <r>
      <rPr>
        <sz val="11"/>
        <color theme="1"/>
        <rFont val="Calibri"/>
        <family val="2"/>
      </rPr>
      <t xml:space="preserve">40 </t>
    </r>
    <r>
      <rPr>
        <sz val="11"/>
        <color theme="1"/>
        <rFont val="ＭＳ Ｐゴシック"/>
        <family val="2"/>
        <charset val="128"/>
      </rPr>
      <t>年間の変化</t>
    </r>
  </si>
  <si>
    <r>
      <rPr>
        <sz val="11"/>
        <color theme="1"/>
        <rFont val="Calibri"/>
        <family val="2"/>
      </rPr>
      <t>1970</t>
    </r>
    <r>
      <rPr>
        <sz val="11"/>
        <color theme="1"/>
        <rFont val="ＭＳ Ｐゴシック"/>
        <family val="2"/>
        <charset val="128"/>
      </rPr>
      <t>年代，</t>
    </r>
    <r>
      <rPr>
        <sz val="11"/>
        <color theme="1"/>
        <rFont val="Calibri"/>
        <family val="2"/>
      </rPr>
      <t>1990</t>
    </r>
    <r>
      <rPr>
        <sz val="11"/>
        <color theme="1"/>
        <rFont val="ＭＳ Ｐゴシック"/>
        <family val="2"/>
        <charset val="128"/>
      </rPr>
      <t>年代，</t>
    </r>
    <r>
      <rPr>
        <sz val="11"/>
        <color theme="1"/>
        <rFont val="Calibri"/>
        <family val="2"/>
      </rPr>
      <t>2010</t>
    </r>
    <r>
      <rPr>
        <sz val="11"/>
        <color theme="1"/>
        <rFont val="ＭＳ Ｐゴシック"/>
        <family val="2"/>
        <charset val="128"/>
      </rPr>
      <t>年代にそれぞれ実施された東京都鳥類繁殖分布調査のデータを解析して，</t>
    </r>
    <r>
      <rPr>
        <sz val="11"/>
        <color theme="1"/>
        <rFont val="Calibri"/>
        <family val="2"/>
      </rPr>
      <t>40</t>
    </r>
    <r>
      <rPr>
        <sz val="11"/>
        <color theme="1"/>
        <rFont val="ＭＳ Ｐゴシック"/>
        <family val="2"/>
        <charset val="128"/>
      </rPr>
      <t>年間の東京低地部の鳥類相の変化を記載した．森林性および非森林性の鳥類は共に</t>
    </r>
    <r>
      <rPr>
        <sz val="11"/>
        <color theme="1"/>
        <rFont val="Calibri"/>
        <family val="2"/>
      </rPr>
      <t>1970</t>
    </r>
    <r>
      <rPr>
        <sz val="11"/>
        <color theme="1"/>
        <rFont val="ＭＳ Ｐゴシック"/>
        <family val="2"/>
        <charset val="128"/>
      </rPr>
      <t>年代から</t>
    </r>
    <r>
      <rPr>
        <sz val="11"/>
        <color theme="1"/>
        <rFont val="Calibri"/>
        <family val="2"/>
      </rPr>
      <t>90</t>
    </r>
    <r>
      <rPr>
        <sz val="11"/>
        <color theme="1"/>
        <rFont val="ＭＳ Ｐゴシック"/>
        <family val="2"/>
        <charset val="128"/>
      </rPr>
      <t>年代にかけて分布が縮小した種が多かったが，森林性の鳥類は</t>
    </r>
    <r>
      <rPr>
        <sz val="11"/>
        <color theme="1"/>
        <rFont val="Calibri"/>
        <family val="2"/>
      </rPr>
      <t>2010</t>
    </r>
    <r>
      <rPr>
        <sz val="11"/>
        <color theme="1"/>
        <rFont val="ＭＳ Ｐゴシック"/>
        <family val="2"/>
        <charset val="128"/>
      </rPr>
      <t>年代に分布を拡大し，回復したのに対して，非森林性の鳥類は，回復が見られなかった．森林性の鳥類の種数と森林率には相関があり，森林率も</t>
    </r>
    <r>
      <rPr>
        <sz val="11"/>
        <color theme="1"/>
        <rFont val="Calibri"/>
        <family val="2"/>
      </rPr>
      <t>1990</t>
    </r>
    <r>
      <rPr>
        <sz val="11"/>
        <color theme="1"/>
        <rFont val="ＭＳ Ｐゴシック"/>
        <family val="2"/>
        <charset val="128"/>
      </rPr>
      <t>年代にかけて減少し，その後増加していることから，森林面積の増減が鳥類相の変化に影響している可能性が考えられた．森林率と生息する森林性の鳥類の種数には正の相関があったが，</t>
    </r>
    <r>
      <rPr>
        <sz val="11"/>
        <color theme="1"/>
        <rFont val="Calibri"/>
        <family val="2"/>
      </rPr>
      <t>1970</t>
    </r>
    <r>
      <rPr>
        <sz val="11"/>
        <color theme="1"/>
        <rFont val="ＭＳ Ｐゴシック"/>
        <family val="2"/>
        <charset val="128"/>
      </rPr>
      <t>年代と</t>
    </r>
    <r>
      <rPr>
        <sz val="11"/>
        <color theme="1"/>
        <rFont val="Calibri"/>
        <family val="2"/>
      </rPr>
      <t>1990</t>
    </r>
    <r>
      <rPr>
        <sz val="11"/>
        <color theme="1"/>
        <rFont val="ＭＳ Ｐゴシック"/>
        <family val="2"/>
        <charset val="128"/>
      </rPr>
      <t>年代は，その関係式から予測されるよりも少ない種しか記録されず，</t>
    </r>
    <r>
      <rPr>
        <sz val="11"/>
        <color theme="1"/>
        <rFont val="Calibri"/>
        <family val="2"/>
      </rPr>
      <t>2010</t>
    </r>
    <r>
      <rPr>
        <sz val="11"/>
        <color theme="1"/>
        <rFont val="ＭＳ Ｐゴシック"/>
        <family val="2"/>
        <charset val="128"/>
      </rPr>
      <t>年代は多く記録されるという違いがあり，樹木の成長が影響している可能性が考えられた．留鳥は</t>
    </r>
    <r>
      <rPr>
        <sz val="11"/>
        <color theme="1"/>
        <rFont val="Calibri"/>
        <family val="2"/>
      </rPr>
      <t>1970</t>
    </r>
    <r>
      <rPr>
        <sz val="11"/>
        <color theme="1"/>
        <rFont val="ＭＳ Ｐゴシック"/>
        <family val="2"/>
        <charset val="128"/>
      </rPr>
      <t>年代から</t>
    </r>
    <r>
      <rPr>
        <sz val="11"/>
        <color theme="1"/>
        <rFont val="Calibri"/>
        <family val="2"/>
      </rPr>
      <t>1990</t>
    </r>
    <r>
      <rPr>
        <sz val="11"/>
        <color theme="1"/>
        <rFont val="ＭＳ Ｐゴシック"/>
        <family val="2"/>
        <charset val="128"/>
      </rPr>
      <t>年代に分布の縮小はなく，夏鳥は縮小していた．両者とも</t>
    </r>
    <r>
      <rPr>
        <sz val="11"/>
        <color theme="1"/>
        <rFont val="Calibri"/>
        <family val="2"/>
      </rPr>
      <t>2010</t>
    </r>
    <r>
      <rPr>
        <sz val="11"/>
        <color theme="1"/>
        <rFont val="ＭＳ Ｐゴシック"/>
        <family val="2"/>
        <charset val="128"/>
      </rPr>
      <t>年代には分布を拡大したが，夏鳥は</t>
    </r>
    <r>
      <rPr>
        <sz val="11"/>
        <color theme="1"/>
        <rFont val="Calibri"/>
        <family val="2"/>
      </rPr>
      <t>1970</t>
    </r>
    <r>
      <rPr>
        <sz val="11"/>
        <color theme="1"/>
        <rFont val="ＭＳ Ｐゴシック"/>
        <family val="2"/>
        <charset val="128"/>
      </rPr>
      <t>年代の分布を回復させるほどまでは増加していなかった．</t>
    </r>
  </si>
  <si>
    <r>
      <rPr>
        <sz val="11"/>
        <color theme="1"/>
        <rFont val="ＭＳ Ｐゴシック"/>
        <family val="2"/>
        <charset val="128"/>
      </rPr>
      <t>植田</t>
    </r>
    <r>
      <rPr>
        <sz val="11"/>
        <color theme="1"/>
        <rFont val="Calibri"/>
        <family val="2"/>
      </rPr>
      <t xml:space="preserve"> </t>
    </r>
    <r>
      <rPr>
        <sz val="11"/>
        <color theme="1"/>
        <rFont val="ＭＳ Ｐゴシック"/>
        <family val="2"/>
        <charset val="128"/>
      </rPr>
      <t>睦之</t>
    </r>
    <r>
      <rPr>
        <sz val="11"/>
        <color theme="1"/>
        <rFont val="Calibri"/>
        <family val="2"/>
      </rPr>
      <t xml:space="preserve">; </t>
    </r>
    <r>
      <rPr>
        <sz val="11"/>
        <color theme="1"/>
        <rFont val="ＭＳ Ｐゴシック"/>
        <family val="2"/>
        <charset val="128"/>
      </rPr>
      <t>佐藤</t>
    </r>
    <r>
      <rPr>
        <sz val="11"/>
        <color theme="1"/>
        <rFont val="Calibri"/>
        <family val="2"/>
      </rPr>
      <t xml:space="preserve"> </t>
    </r>
    <r>
      <rPr>
        <sz val="11"/>
        <color theme="1"/>
        <rFont val="ＭＳ Ｐゴシック"/>
        <family val="2"/>
        <charset val="128"/>
      </rPr>
      <t>望</t>
    </r>
  </si>
  <si>
    <t>10.11211/birdresearch.20.A33</t>
  </si>
  <si>
    <t>J221</t>
  </si>
  <si>
    <t>J0221</t>
  </si>
  <si>
    <r>
      <rPr>
        <sz val="11"/>
        <color theme="1"/>
        <rFont val="ＭＳ Ｐゴシック"/>
        <family val="2"/>
        <charset val="128"/>
      </rPr>
      <t>日本の越冬鳥類の分布変化についての報告冊子の作成</t>
    </r>
    <r>
      <rPr>
        <sz val="11"/>
        <color theme="1"/>
        <rFont val="Calibri"/>
        <family val="2"/>
      </rPr>
      <t xml:space="preserve"> ―</t>
    </r>
    <r>
      <rPr>
        <sz val="11"/>
        <color theme="1"/>
        <rFont val="ＭＳ Ｐゴシック"/>
        <family val="2"/>
        <charset val="128"/>
      </rPr>
      <t>特定非営利活動法人</t>
    </r>
    <r>
      <rPr>
        <sz val="11"/>
        <color theme="1"/>
        <rFont val="Calibri"/>
        <family val="2"/>
      </rPr>
      <t xml:space="preserve"> </t>
    </r>
    <r>
      <rPr>
        <sz val="11"/>
        <color theme="1"/>
        <rFont val="ＭＳ Ｐゴシック"/>
        <family val="2"/>
        <charset val="128"/>
      </rPr>
      <t>バードリサーチ</t>
    </r>
    <r>
      <rPr>
        <sz val="11"/>
        <color theme="1"/>
        <rFont val="Calibri"/>
        <family val="2"/>
      </rPr>
      <t>―</t>
    </r>
  </si>
  <si>
    <r>
      <rPr>
        <sz val="11"/>
        <color theme="1"/>
        <rFont val="Calibri"/>
        <family val="2"/>
      </rPr>
      <t xml:space="preserve">2021 </t>
    </r>
    <r>
      <rPr>
        <sz val="11"/>
        <color theme="1"/>
        <rFont val="ＭＳ Ｐゴシック"/>
        <family val="2"/>
        <charset val="128"/>
      </rPr>
      <t>年に終了した「全国鳥類繁殖分布調査」
では，繁殖期の夏期において標高の高い場所に
生息するビンズイなどの鳥の低地での減少や，
アオジの分布の北上など，気候変動によると考
えられる分布の変化が示された（植田・植村</t>
    </r>
    <r>
      <rPr>
        <sz val="11"/>
        <color theme="1"/>
        <rFont val="Calibri"/>
        <family val="2"/>
      </rPr>
      <t xml:space="preserve"> 
2021</t>
    </r>
    <r>
      <rPr>
        <sz val="11"/>
        <color theme="1"/>
        <rFont val="ＭＳ Ｐゴシック"/>
        <family val="2"/>
        <charset val="128"/>
      </rPr>
      <t>）．しかし，こうした変化は，気象条件の
厳しい冬期ではより大きいと考えられる．そこ
で，越冬期の鳥類の分布情報を収集し，過去の
調査と比較することで現在の越冬状況と過去か
らの変化を明らかにすることを目指した．</t>
    </r>
  </si>
  <si>
    <t>range shift of bird species</t>
  </si>
  <si>
    <r>
      <rPr>
        <sz val="11"/>
        <color theme="1"/>
        <rFont val="ＭＳ Ｐゴシック"/>
        <family val="2"/>
        <charset val="128"/>
      </rPr>
      <t>自然保護助成基金助成成果報告書</t>
    </r>
  </si>
  <si>
    <r>
      <rPr>
        <sz val="11"/>
        <color theme="1"/>
        <rFont val="ＭＳ Ｐゴシック"/>
        <family val="2"/>
        <charset val="128"/>
      </rPr>
      <t>植田</t>
    </r>
    <r>
      <rPr>
        <sz val="11"/>
        <color theme="1"/>
        <rFont val="Calibri"/>
        <family val="2"/>
      </rPr>
      <t xml:space="preserve"> </t>
    </r>
    <r>
      <rPr>
        <sz val="11"/>
        <color theme="1"/>
        <rFont val="ＭＳ Ｐゴシック"/>
        <family val="2"/>
        <charset val="128"/>
      </rPr>
      <t>睦之</t>
    </r>
    <r>
      <rPr>
        <sz val="11"/>
        <color theme="1"/>
        <rFont val="Calibri"/>
        <family val="2"/>
      </rPr>
      <t xml:space="preserve">; </t>
    </r>
    <r>
      <rPr>
        <sz val="11"/>
        <color theme="1"/>
        <rFont val="ＭＳ Ｐゴシック"/>
        <family val="2"/>
        <charset val="128"/>
      </rPr>
      <t>奴賀</t>
    </r>
    <r>
      <rPr>
        <sz val="11"/>
        <color theme="1"/>
        <rFont val="Calibri"/>
        <family val="2"/>
      </rPr>
      <t xml:space="preserve"> </t>
    </r>
    <r>
      <rPr>
        <sz val="11"/>
        <color theme="1"/>
        <rFont val="ＭＳ Ｐゴシック"/>
        <family val="2"/>
        <charset val="128"/>
      </rPr>
      <t>俊光</t>
    </r>
    <r>
      <rPr>
        <sz val="11"/>
        <color theme="1"/>
        <rFont val="Calibri"/>
        <family val="2"/>
      </rPr>
      <t xml:space="preserve">; </t>
    </r>
    <r>
      <rPr>
        <sz val="11"/>
        <color theme="1"/>
        <rFont val="ＭＳ Ｐゴシック"/>
        <family val="2"/>
        <charset val="128"/>
      </rPr>
      <t>山﨑</t>
    </r>
    <r>
      <rPr>
        <sz val="11"/>
        <color theme="1"/>
        <rFont val="Calibri"/>
        <family val="2"/>
      </rPr>
      <t xml:space="preserve"> </t>
    </r>
    <r>
      <rPr>
        <sz val="11"/>
        <color theme="1"/>
        <rFont val="ＭＳ Ｐゴシック"/>
        <family val="2"/>
        <charset val="128"/>
      </rPr>
      <t>優佑</t>
    </r>
  </si>
  <si>
    <t>10.32215/pronatura.33.0_109</t>
  </si>
  <si>
    <t>J222</t>
  </si>
  <si>
    <t>J0222</t>
  </si>
  <si>
    <r>
      <rPr>
        <sz val="11"/>
        <color theme="1"/>
        <rFont val="ＭＳ Ｐゴシック"/>
        <family val="2"/>
        <charset val="128"/>
      </rPr>
      <t>日本における常緑カシ類</t>
    </r>
    <r>
      <rPr>
        <sz val="11"/>
        <color theme="1"/>
        <rFont val="Calibri"/>
        <family val="2"/>
      </rPr>
      <t>2</t>
    </r>
    <r>
      <rPr>
        <sz val="11"/>
        <color theme="1"/>
        <rFont val="ＭＳ Ｐゴシック"/>
        <family val="2"/>
        <charset val="128"/>
      </rPr>
      <t>種の個体および優占林の分布を規定する気候条件</t>
    </r>
  </si>
  <si>
    <r>
      <rPr>
        <sz val="11"/>
        <color theme="1"/>
        <rFont val="ＭＳ Ｐゴシック"/>
        <family val="2"/>
        <charset val="128"/>
      </rPr>
      <t>アカガシとウラジロガシの分布を規定する気候要因と閾値を分類樹解析を用いて明らかにした。種ごとに</t>
    </r>
    <r>
      <rPr>
        <sz val="11"/>
        <color theme="1"/>
        <rFont val="Calibri"/>
        <family val="2"/>
      </rPr>
      <t>(1)</t>
    </r>
    <r>
      <rPr>
        <sz val="11"/>
        <color theme="1"/>
        <rFont val="ＭＳ Ｐゴシック"/>
        <family val="2"/>
        <charset val="128"/>
      </rPr>
      <t>個体の分布</t>
    </r>
    <r>
      <rPr>
        <sz val="11"/>
        <color theme="1"/>
        <rFont val="Calibri"/>
        <family val="2"/>
      </rPr>
      <t>(SP-model)</t>
    </r>
    <r>
      <rPr>
        <sz val="11"/>
        <color theme="1"/>
        <rFont val="ＭＳ Ｐゴシック"/>
        <family val="2"/>
        <charset val="128"/>
      </rPr>
      <t>と</t>
    </r>
    <r>
      <rPr>
        <sz val="11"/>
        <color theme="1"/>
        <rFont val="Calibri"/>
        <family val="2"/>
      </rPr>
      <t>(2)</t>
    </r>
    <r>
      <rPr>
        <sz val="11"/>
        <color theme="1"/>
        <rFont val="ＭＳ Ｐゴシック"/>
        <family val="2"/>
        <charset val="128"/>
      </rPr>
      <t>優占林の分布</t>
    </r>
    <r>
      <rPr>
        <sz val="11"/>
        <color theme="1"/>
        <rFont val="Calibri"/>
        <family val="2"/>
      </rPr>
      <t>(DO-model)</t>
    </r>
    <r>
      <rPr>
        <sz val="11"/>
        <color theme="1"/>
        <rFont val="ＭＳ Ｐゴシック"/>
        <family val="2"/>
        <charset val="128"/>
      </rPr>
      <t>の</t>
    </r>
    <r>
      <rPr>
        <sz val="11"/>
        <color theme="1"/>
        <rFont val="Calibri"/>
        <family val="2"/>
      </rPr>
      <t>2</t>
    </r>
    <r>
      <rPr>
        <sz val="11"/>
        <color theme="1"/>
        <rFont val="ＭＳ Ｐゴシック"/>
        <family val="2"/>
        <charset val="128"/>
      </rPr>
      <t>つをそれぞれ従属変数とし</t>
    </r>
    <r>
      <rPr>
        <sz val="11"/>
        <color theme="1"/>
        <rFont val="Calibri"/>
        <family val="2"/>
      </rPr>
      <t>,</t>
    </r>
    <r>
      <rPr>
        <sz val="11"/>
        <color theme="1"/>
        <rFont val="ＭＳ Ｐゴシック"/>
        <family val="2"/>
        <charset val="128"/>
      </rPr>
      <t>暖かさの指数</t>
    </r>
    <r>
      <rPr>
        <sz val="11"/>
        <color theme="1"/>
        <rFont val="Calibri"/>
        <family val="2"/>
      </rPr>
      <t>(WI),</t>
    </r>
    <r>
      <rPr>
        <sz val="11"/>
        <color theme="1"/>
        <rFont val="ＭＳ Ｐゴシック"/>
        <family val="2"/>
        <charset val="128"/>
      </rPr>
      <t>最寒月最低気温</t>
    </r>
    <r>
      <rPr>
        <sz val="11"/>
        <color theme="1"/>
        <rFont val="Calibri"/>
        <family val="2"/>
      </rPr>
      <t>(TMC),</t>
    </r>
    <r>
      <rPr>
        <sz val="11"/>
        <color theme="1"/>
        <rFont val="ＭＳ Ｐゴシック"/>
        <family val="2"/>
        <charset val="128"/>
      </rPr>
      <t>夏期降水量</t>
    </r>
    <r>
      <rPr>
        <sz val="11"/>
        <color theme="1"/>
        <rFont val="Calibri"/>
        <family val="2"/>
      </rPr>
      <t>(PRS),</t>
    </r>
    <r>
      <rPr>
        <sz val="11"/>
        <color theme="1"/>
        <rFont val="ＭＳ Ｐゴシック"/>
        <family val="2"/>
        <charset val="128"/>
      </rPr>
      <t>冬期降水量</t>
    </r>
    <r>
      <rPr>
        <sz val="11"/>
        <color theme="1"/>
        <rFont val="Calibri"/>
        <family val="2"/>
      </rPr>
      <t>(PRW)</t>
    </r>
    <r>
      <rPr>
        <sz val="11"/>
        <color theme="1"/>
        <rFont val="ＭＳ Ｐゴシック"/>
        <family val="2"/>
        <charset val="128"/>
      </rPr>
      <t>の気候要因を独立変数とした。その結果</t>
    </r>
    <r>
      <rPr>
        <sz val="11"/>
        <color theme="1"/>
        <rFont val="Calibri"/>
        <family val="2"/>
      </rPr>
      <t>,</t>
    </r>
    <r>
      <rPr>
        <sz val="11"/>
        <color theme="1"/>
        <rFont val="ＭＳ Ｐゴシック"/>
        <family val="2"/>
        <charset val="128"/>
      </rPr>
      <t>個体では</t>
    </r>
    <r>
      <rPr>
        <sz val="11"/>
        <color theme="1"/>
        <rFont val="Calibri"/>
        <family val="2"/>
      </rPr>
      <t>TMC,</t>
    </r>
    <r>
      <rPr>
        <sz val="11"/>
        <color theme="1"/>
        <rFont val="ＭＳ Ｐゴシック"/>
        <family val="2"/>
        <charset val="128"/>
      </rPr>
      <t>優占林では</t>
    </r>
    <r>
      <rPr>
        <sz val="11"/>
        <color theme="1"/>
        <rFont val="Calibri"/>
        <family val="2"/>
      </rPr>
      <t>WI</t>
    </r>
    <r>
      <rPr>
        <sz val="11"/>
        <color theme="1"/>
        <rFont val="ＭＳ Ｐゴシック"/>
        <family val="2"/>
        <charset val="128"/>
      </rPr>
      <t>が分布を規定する主要な要因であった。個体分布では</t>
    </r>
    <r>
      <rPr>
        <sz val="11"/>
        <color theme="1"/>
        <rFont val="Calibri"/>
        <family val="2"/>
      </rPr>
      <t>2</t>
    </r>
    <r>
      <rPr>
        <sz val="11"/>
        <color theme="1"/>
        <rFont val="ＭＳ Ｐゴシック"/>
        <family val="2"/>
        <charset val="128"/>
      </rPr>
      <t>種ともに</t>
    </r>
    <r>
      <rPr>
        <sz val="11"/>
        <color theme="1"/>
        <rFont val="Calibri"/>
        <family val="2"/>
      </rPr>
      <t>TMC</t>
    </r>
    <r>
      <rPr>
        <sz val="11"/>
        <color theme="1"/>
        <rFont val="ＭＳ Ｐゴシック"/>
        <family val="2"/>
        <charset val="128"/>
      </rPr>
      <t>約</t>
    </r>
    <r>
      <rPr>
        <sz val="11"/>
        <color theme="1"/>
        <rFont val="Calibri"/>
        <family val="2"/>
      </rPr>
      <t>-5</t>
    </r>
    <r>
      <rPr>
        <sz val="11"/>
        <color theme="1"/>
        <rFont val="ＭＳ Ｐゴシック"/>
        <family val="2"/>
        <charset val="128"/>
      </rPr>
      <t>℃以上で分布適域となり</t>
    </r>
    <r>
      <rPr>
        <sz val="11"/>
        <color theme="1"/>
        <rFont val="Calibri"/>
        <family val="2"/>
      </rPr>
      <t>,</t>
    </r>
    <r>
      <rPr>
        <sz val="11"/>
        <color theme="1"/>
        <rFont val="ＭＳ Ｐゴシック"/>
        <family val="2"/>
        <charset val="128"/>
      </rPr>
      <t>この閾値は常緑広葉樹林の耐性限界温度とされる最寒月平均気温</t>
    </r>
    <r>
      <rPr>
        <sz val="11"/>
        <color theme="1"/>
        <rFont val="Calibri"/>
        <family val="2"/>
      </rPr>
      <t>-1</t>
    </r>
    <r>
      <rPr>
        <sz val="11"/>
        <color theme="1"/>
        <rFont val="ＭＳ Ｐゴシック"/>
        <family val="2"/>
        <charset val="128"/>
      </rPr>
      <t>℃とほぼ一致した。</t>
    </r>
    <r>
      <rPr>
        <sz val="11"/>
        <color theme="1"/>
        <rFont val="Calibri"/>
        <family val="2"/>
      </rPr>
      <t>2</t>
    </r>
    <r>
      <rPr>
        <sz val="11"/>
        <color theme="1"/>
        <rFont val="ＭＳ Ｐゴシック"/>
        <family val="2"/>
        <charset val="128"/>
      </rPr>
      <t>種ともに優占林の分布適域の</t>
    </r>
    <r>
      <rPr>
        <sz val="11"/>
        <color theme="1"/>
        <rFont val="Calibri"/>
        <family val="2"/>
      </rPr>
      <t>WI</t>
    </r>
    <r>
      <rPr>
        <sz val="11"/>
        <color theme="1"/>
        <rFont val="ＭＳ Ｐゴシック"/>
        <family val="2"/>
        <charset val="128"/>
      </rPr>
      <t>は個体に比べて狭く</t>
    </r>
    <r>
      <rPr>
        <sz val="11"/>
        <color theme="1"/>
        <rFont val="Calibri"/>
        <family val="2"/>
      </rPr>
      <t>,</t>
    </r>
    <r>
      <rPr>
        <sz val="11"/>
        <color theme="1"/>
        <rFont val="ＭＳ Ｐゴシック"/>
        <family val="2"/>
        <charset val="128"/>
      </rPr>
      <t>寒冷な条件に偏っていた。個体と優占林とも</t>
    </r>
    <r>
      <rPr>
        <sz val="11"/>
        <color theme="1"/>
        <rFont val="Calibri"/>
        <family val="2"/>
      </rPr>
      <t>,</t>
    </r>
    <r>
      <rPr>
        <sz val="11"/>
        <color theme="1"/>
        <rFont val="ＭＳ Ｐゴシック"/>
        <family val="2"/>
        <charset val="128"/>
      </rPr>
      <t>アカガシが</t>
    </r>
    <r>
      <rPr>
        <sz val="11"/>
        <color theme="1"/>
        <rFont val="Calibri"/>
        <family val="2"/>
      </rPr>
      <t>PRS</t>
    </r>
    <r>
      <rPr>
        <sz val="11"/>
        <color theme="1"/>
        <rFont val="ＭＳ Ｐゴシック"/>
        <family val="2"/>
        <charset val="128"/>
      </rPr>
      <t>約</t>
    </r>
    <r>
      <rPr>
        <sz val="11"/>
        <color theme="1"/>
        <rFont val="Calibri"/>
        <family val="2"/>
      </rPr>
      <t>1,500mm</t>
    </r>
    <r>
      <rPr>
        <sz val="11"/>
        <color theme="1"/>
        <rFont val="ＭＳ Ｐゴシック"/>
        <family val="2"/>
        <charset val="128"/>
      </rPr>
      <t>以上の多雨な太平洋側で</t>
    </r>
    <r>
      <rPr>
        <sz val="11"/>
        <color theme="1"/>
        <rFont val="Calibri"/>
        <family val="2"/>
      </rPr>
      <t>,</t>
    </r>
    <r>
      <rPr>
        <sz val="11"/>
        <color theme="1"/>
        <rFont val="ＭＳ Ｐゴシック"/>
        <family val="2"/>
        <charset val="128"/>
      </rPr>
      <t>ウラジロガシが</t>
    </r>
    <r>
      <rPr>
        <sz val="11"/>
        <color theme="1"/>
        <rFont val="Calibri"/>
        <family val="2"/>
      </rPr>
      <t>PRS1,034mm</t>
    </r>
    <r>
      <rPr>
        <sz val="11"/>
        <color theme="1"/>
        <rFont val="ＭＳ Ｐゴシック"/>
        <family val="2"/>
        <charset val="128"/>
      </rPr>
      <t>以上の太平洋側と日本海側で出現確率が高くなっていた。</t>
    </r>
    <r>
      <rPr>
        <sz val="11"/>
        <color theme="1"/>
        <rFont val="Calibri"/>
        <family val="2"/>
      </rPr>
      <t>PRW</t>
    </r>
    <r>
      <rPr>
        <sz val="11"/>
        <color theme="1"/>
        <rFont val="ＭＳ Ｐゴシック"/>
        <family val="2"/>
        <charset val="128"/>
      </rPr>
      <t>は</t>
    </r>
    <r>
      <rPr>
        <sz val="11"/>
        <color theme="1"/>
        <rFont val="Calibri"/>
        <family val="2"/>
      </rPr>
      <t>,</t>
    </r>
    <r>
      <rPr>
        <sz val="11"/>
        <color theme="1"/>
        <rFont val="ＭＳ Ｐゴシック"/>
        <family val="2"/>
        <charset val="128"/>
      </rPr>
      <t>ウラジロガシで著しく出現確率を低下させないが</t>
    </r>
    <r>
      <rPr>
        <sz val="11"/>
        <color theme="1"/>
        <rFont val="Calibri"/>
        <family val="2"/>
      </rPr>
      <t>,</t>
    </r>
    <r>
      <rPr>
        <sz val="11"/>
        <color theme="1"/>
        <rFont val="ＭＳ Ｐゴシック"/>
        <family val="2"/>
        <charset val="128"/>
      </rPr>
      <t>アカガシでは</t>
    </r>
    <r>
      <rPr>
        <sz val="11"/>
        <color theme="1"/>
        <rFont val="Calibri"/>
        <family val="2"/>
      </rPr>
      <t>PRW</t>
    </r>
    <r>
      <rPr>
        <sz val="11"/>
        <color theme="1"/>
        <rFont val="ＭＳ Ｐゴシック"/>
        <family val="2"/>
        <charset val="128"/>
      </rPr>
      <t>の多い地域で出現確率を低下させていた。</t>
    </r>
  </si>
  <si>
    <t>species distribution model of tree species</t>
  </si>
  <si>
    <r>
      <rPr>
        <sz val="11"/>
        <color theme="1"/>
        <rFont val="ＭＳ Ｐゴシック"/>
        <family val="2"/>
        <charset val="128"/>
      </rPr>
      <t>森林立地</t>
    </r>
  </si>
  <si>
    <r>
      <rPr>
        <sz val="11"/>
        <color theme="1"/>
        <rFont val="ＭＳ Ｐゴシック"/>
        <family val="2"/>
        <charset val="128"/>
      </rPr>
      <t>中尾</t>
    </r>
    <r>
      <rPr>
        <sz val="11"/>
        <color theme="1"/>
        <rFont val="Calibri"/>
        <family val="2"/>
      </rPr>
      <t xml:space="preserve"> </t>
    </r>
    <r>
      <rPr>
        <sz val="11"/>
        <color theme="1"/>
        <rFont val="ＭＳ Ｐゴシック"/>
        <family val="2"/>
        <charset val="128"/>
      </rPr>
      <t>勝洋</t>
    </r>
    <r>
      <rPr>
        <sz val="11"/>
        <color theme="1"/>
        <rFont val="Calibri"/>
        <family val="2"/>
      </rPr>
      <t xml:space="preserve">; </t>
    </r>
    <r>
      <rPr>
        <sz val="11"/>
        <color theme="1"/>
        <rFont val="ＭＳ Ｐゴシック"/>
        <family val="2"/>
        <charset val="128"/>
      </rPr>
      <t>松井</t>
    </r>
    <r>
      <rPr>
        <sz val="11"/>
        <color theme="1"/>
        <rFont val="Calibri"/>
        <family val="2"/>
      </rPr>
      <t xml:space="preserve"> </t>
    </r>
    <r>
      <rPr>
        <sz val="11"/>
        <color theme="1"/>
        <rFont val="ＭＳ Ｐゴシック"/>
        <family val="2"/>
        <charset val="128"/>
      </rPr>
      <t>哲哉</t>
    </r>
    <r>
      <rPr>
        <sz val="11"/>
        <color theme="1"/>
        <rFont val="Calibri"/>
        <family val="2"/>
      </rPr>
      <t xml:space="preserve">; </t>
    </r>
    <r>
      <rPr>
        <sz val="11"/>
        <color theme="1"/>
        <rFont val="ＭＳ Ｐゴシック"/>
        <family val="2"/>
        <charset val="128"/>
      </rPr>
      <t>田中</t>
    </r>
    <r>
      <rPr>
        <sz val="11"/>
        <color theme="1"/>
        <rFont val="Calibri"/>
        <family val="2"/>
      </rPr>
      <t xml:space="preserve"> </t>
    </r>
    <r>
      <rPr>
        <sz val="11"/>
        <color theme="1"/>
        <rFont val="ＭＳ Ｐゴシック"/>
        <family val="2"/>
        <charset val="128"/>
      </rPr>
      <t>信行</t>
    </r>
    <r>
      <rPr>
        <sz val="11"/>
        <color theme="1"/>
        <rFont val="Calibri"/>
        <family val="2"/>
      </rPr>
      <t xml:space="preserve">; </t>
    </r>
    <r>
      <rPr>
        <sz val="11"/>
        <color theme="1"/>
        <rFont val="ＭＳ Ｐゴシック"/>
        <family val="2"/>
        <charset val="128"/>
      </rPr>
      <t>福嶋</t>
    </r>
    <r>
      <rPr>
        <sz val="11"/>
        <color theme="1"/>
        <rFont val="Calibri"/>
        <family val="2"/>
      </rPr>
      <t xml:space="preserve"> </t>
    </r>
    <r>
      <rPr>
        <sz val="11"/>
        <color theme="1"/>
        <rFont val="ＭＳ Ｐゴシック"/>
        <family val="2"/>
        <charset val="128"/>
      </rPr>
      <t>司</t>
    </r>
  </si>
  <si>
    <t>10.18922/jjfe.51.1_27</t>
  </si>
  <si>
    <t>J_ogawa9</t>
  </si>
  <si>
    <t>Kamitani, S., 2010b. Speculation of expansion and reduction of potential distributional area. In: Kiritani, K., Yukawa, J. (Eds.), Effects of Global Warming on Insects. Japan Rural Education Association, Tokyo, pp. 90–105.</t>
  </si>
  <si>
    <t>n/a</t>
  </si>
  <si>
    <t xml:space="preserve">a book chapter, cannot reach to the literature: https://book.zennokyo.co.jp/items/%E5%9C%B0%E7%90%83%E6%B8%A9%E6%9A%96%E5%8C%96%E3%81%A8%E6%98%86%E8%99%AB/ </t>
  </si>
  <si>
    <t>紙谷  聡志</t>
  </si>
  <si>
    <t>J226</t>
  </si>
  <si>
    <t>J0226</t>
  </si>
  <si>
    <r>
      <rPr>
        <sz val="11"/>
        <color theme="1"/>
        <rFont val="ＭＳ Ｐゴシック"/>
        <family val="2"/>
        <charset val="128"/>
      </rPr>
      <t>日本北部沿岸におけるコンブの分布変動予測</t>
    </r>
  </si>
  <si>
    <r>
      <rPr>
        <sz val="11"/>
        <color theme="1"/>
        <rFont val="ＭＳ Ｐゴシック"/>
        <family val="2"/>
        <charset val="128"/>
      </rPr>
      <t>気候変動の影響により日本沿岸の海洋生物の生物量や分布が変化している．北海道および東北地方において主要な水産
資源となっているコンブ類においても</t>
    </r>
    <r>
      <rPr>
        <sz val="11"/>
        <color theme="1"/>
        <rFont val="Calibri"/>
        <family val="2"/>
      </rPr>
      <t>20</t>
    </r>
    <r>
      <rPr>
        <sz val="11"/>
        <color theme="1"/>
        <rFont val="ＭＳ Ｐゴシック"/>
        <family val="2"/>
        <charset val="128"/>
      </rPr>
      <t xml:space="preserve">世紀後半以降，生物量や分布域の大きな変化が観察されている．海水温の上昇な
どの影響が指摘されているが，今後の変動の予測については十分な解析がされていない．北日本に分布する主要なコンブ
</t>
    </r>
    <r>
      <rPr>
        <sz val="11"/>
        <color theme="1"/>
        <rFont val="Calibri"/>
        <family val="2"/>
      </rPr>
      <t>11</t>
    </r>
    <r>
      <rPr>
        <sz val="11"/>
        <color theme="1"/>
        <rFont val="ＭＳ Ｐゴシック"/>
        <family val="2"/>
        <charset val="128"/>
      </rPr>
      <t>種について，既存のデータベース等より過去からの分布情報を収集し，海水温の上昇が顕著になる前の</t>
    </r>
    <r>
      <rPr>
        <sz val="11"/>
        <color theme="1"/>
        <rFont val="Calibri"/>
        <family val="2"/>
      </rPr>
      <t>1980</t>
    </r>
    <r>
      <rPr>
        <sz val="11"/>
        <color theme="1"/>
        <rFont val="ＭＳ Ｐゴシック"/>
        <family val="2"/>
        <charset val="128"/>
      </rPr>
      <t>年代におけ
る各種の分布域を推定し，地球温暖化のシナリオに基づいて，</t>
    </r>
    <r>
      <rPr>
        <sz val="11"/>
        <color theme="1"/>
        <rFont val="Calibri"/>
        <family val="2"/>
      </rPr>
      <t>2040</t>
    </r>
    <r>
      <rPr>
        <sz val="11"/>
        <color theme="1"/>
        <rFont val="ＭＳ Ｐゴシック"/>
        <family val="2"/>
        <charset val="128"/>
      </rPr>
      <t>年代および</t>
    </r>
    <r>
      <rPr>
        <sz val="11"/>
        <color theme="1"/>
        <rFont val="Calibri"/>
        <family val="2"/>
      </rPr>
      <t>2090</t>
    </r>
    <r>
      <rPr>
        <sz val="11"/>
        <color theme="1"/>
        <rFont val="ＭＳ Ｐゴシック"/>
        <family val="2"/>
        <charset val="128"/>
      </rPr>
      <t>年代における生育適地の変化を推定し
た．評価対象としたコンブ類すべての種において，生育適地が大幅に北上する，または生育適地が消失する可能性が予測
された．温暖化が最も進行するシナリオにおいては，</t>
    </r>
    <r>
      <rPr>
        <sz val="11"/>
        <color theme="1"/>
        <rFont val="Calibri"/>
        <family val="2"/>
      </rPr>
      <t>2090</t>
    </r>
    <r>
      <rPr>
        <sz val="11"/>
        <color theme="1"/>
        <rFont val="ＭＳ Ｐゴシック"/>
        <family val="2"/>
        <charset val="128"/>
      </rPr>
      <t>年代のコンブの分布適地は，</t>
    </r>
    <r>
      <rPr>
        <sz val="11"/>
        <color theme="1"/>
        <rFont val="Calibri"/>
        <family val="2"/>
      </rPr>
      <t>1980</t>
    </r>
    <r>
      <rPr>
        <sz val="11"/>
        <color theme="1"/>
        <rFont val="ＭＳ Ｐゴシック"/>
        <family val="2"/>
        <charset val="128"/>
      </rPr>
      <t>年代の</t>
    </r>
    <r>
      <rPr>
        <sz val="11"/>
        <color theme="1"/>
        <rFont val="Calibri"/>
        <family val="2"/>
      </rPr>
      <t>0</t>
    </r>
    <r>
      <rPr>
        <sz val="11"/>
        <color theme="1"/>
        <rFont val="ＭＳ Ｐゴシック"/>
        <family val="2"/>
        <charset val="128"/>
      </rPr>
      <t>～</t>
    </r>
    <r>
      <rPr>
        <sz val="11"/>
        <color theme="1"/>
        <rFont val="Calibri"/>
        <family val="2"/>
      </rPr>
      <t>25</t>
    </r>
    <r>
      <rPr>
        <sz val="11"/>
        <color theme="1"/>
        <rFont val="ＭＳ Ｐゴシック"/>
        <family val="2"/>
        <charset val="128"/>
      </rPr>
      <t>％まで減少した．
また，緩やかに温暖化が進行するシナリオにおいても</t>
    </r>
    <r>
      <rPr>
        <sz val="11"/>
        <color theme="1"/>
        <rFont val="Calibri"/>
        <family val="2"/>
      </rPr>
      <t>2090</t>
    </r>
    <r>
      <rPr>
        <sz val="11"/>
        <color theme="1"/>
        <rFont val="ＭＳ Ｐゴシック"/>
        <family val="2"/>
        <charset val="128"/>
      </rPr>
      <t>年代には，</t>
    </r>
    <r>
      <rPr>
        <sz val="11"/>
        <color theme="1"/>
        <rFont val="Calibri"/>
        <family val="2"/>
      </rPr>
      <t>11</t>
    </r>
    <r>
      <rPr>
        <sz val="11"/>
        <color theme="1"/>
        <rFont val="ＭＳ Ｐゴシック"/>
        <family val="2"/>
        <charset val="128"/>
      </rPr>
      <t>種の内</t>
    </r>
    <r>
      <rPr>
        <sz val="11"/>
        <color theme="1"/>
        <rFont val="Calibri"/>
        <family val="2"/>
      </rPr>
      <t>6</t>
    </r>
    <r>
      <rPr>
        <sz val="11"/>
        <color theme="1"/>
        <rFont val="ＭＳ Ｐゴシック"/>
        <family val="2"/>
        <charset val="128"/>
      </rPr>
      <t>種のコンブ類が北日本の沿岸から消失す
る可能性が予測された．</t>
    </r>
  </si>
  <si>
    <t>Nobu</t>
  </si>
  <si>
    <t>Predictive species distribution modeling study without observed range shifts based on empirical temporal data.</t>
  </si>
  <si>
    <r>
      <rPr>
        <sz val="11"/>
        <color theme="1"/>
        <rFont val="ＭＳ Ｐゴシック"/>
        <family val="2"/>
        <charset val="128"/>
      </rPr>
      <t>沿岸海洋研究</t>
    </r>
  </si>
  <si>
    <r>
      <rPr>
        <sz val="11"/>
        <color theme="1"/>
        <rFont val="ＭＳ Ｐゴシック"/>
        <family val="2"/>
        <charset val="128"/>
      </rPr>
      <t>須藤</t>
    </r>
    <r>
      <rPr>
        <sz val="11"/>
        <color theme="1"/>
        <rFont val="Calibri"/>
        <family val="2"/>
      </rPr>
      <t xml:space="preserve"> </t>
    </r>
    <r>
      <rPr>
        <sz val="11"/>
        <color theme="1"/>
        <rFont val="ＭＳ Ｐゴシック"/>
        <family val="2"/>
        <charset val="128"/>
      </rPr>
      <t>健二</t>
    </r>
  </si>
  <si>
    <t>10.32142/engankaiyo.2022.8.008</t>
  </si>
  <si>
    <t>J232</t>
  </si>
  <si>
    <t>J0232</t>
  </si>
  <si>
    <r>
      <rPr>
        <sz val="11"/>
        <color theme="1"/>
        <rFont val="ＭＳ Ｐゴシック"/>
        <family val="2"/>
        <charset val="128"/>
      </rPr>
      <t>環境省による風力発電における鳥類のセンシティビティマップ作成の経緯と課題</t>
    </r>
  </si>
  <si>
    <r>
      <rPr>
        <sz val="11"/>
        <color theme="1"/>
        <rFont val="ＭＳ Ｐゴシック"/>
        <family val="2"/>
        <charset val="128"/>
      </rPr>
      <t>日本は、</t>
    </r>
    <r>
      <rPr>
        <sz val="11"/>
        <color theme="1"/>
        <rFont val="Calibri"/>
        <family val="2"/>
      </rPr>
      <t xml:space="preserve"> 2050</t>
    </r>
    <r>
      <rPr>
        <sz val="11"/>
        <color theme="1"/>
        <rFont val="ＭＳ Ｐゴシック"/>
        <family val="2"/>
        <charset val="128"/>
      </rPr>
      <t>年までに温室効果ガスの総排出量をゼロにすることを宣言し、再生可能エネルギーの導入など、脱炭素社会に向けた取り組みを加速している。一方で、風力発電施設の設置には、希少な猛禽類などが風車のブレードに衝突して死亡するバードストライクなどの問題があり、生物多様性保全と脱炭素社会の両立が求められている。このような背景から、環境省では、鳥類への影響が高い地域を事前に把握できるよう、センシティビティマップを作成した。細かな要因を組み込んだバードストライクのリスク評価には多大な時間が必要であり評価手法も研究レベルにあるが、再生可能エネルギー発電施設の建設はすでに推進されてきており、リスク評価手法の熟成を待って作成したのでは社会的な意義を果たせない。このため、新たな調査を行わず現時点で利用可能な情報のみを利用しながら実現可能なセンシティビティマップを作成することをめざし、精度の向上についてはリスク評価手法の熟成とデータの蓄積を待って高精度のものに置き換えてゆくアプローチを採用した。</t>
    </r>
  </si>
  <si>
    <t>not target study theme, wind power</t>
  </si>
  <si>
    <r>
      <rPr>
        <sz val="11"/>
        <color theme="1"/>
        <rFont val="ＭＳ Ｐゴシック"/>
        <family val="2"/>
        <charset val="128"/>
      </rPr>
      <t>保全生態学研究</t>
    </r>
  </si>
  <si>
    <r>
      <rPr>
        <sz val="11"/>
        <color theme="1"/>
        <rFont val="ＭＳ Ｐゴシック"/>
        <family val="2"/>
        <charset val="128"/>
      </rPr>
      <t>福田</t>
    </r>
    <r>
      <rPr>
        <sz val="11"/>
        <color theme="1"/>
        <rFont val="Calibri"/>
        <family val="2"/>
      </rPr>
      <t xml:space="preserve"> </t>
    </r>
    <r>
      <rPr>
        <sz val="11"/>
        <color theme="1"/>
        <rFont val="ＭＳ Ｐゴシック"/>
        <family val="2"/>
        <charset val="128"/>
      </rPr>
      <t>真</t>
    </r>
  </si>
  <si>
    <t>10.18960/hozen.2204</t>
  </si>
  <si>
    <t>J234</t>
  </si>
  <si>
    <t>J0234</t>
  </si>
  <si>
    <r>
      <rPr>
        <sz val="11"/>
        <color theme="1"/>
        <rFont val="ＭＳ Ｐゴシック"/>
        <family val="2"/>
        <charset val="128"/>
      </rPr>
      <t>地球システム科学的手法による極運動励起源の解明</t>
    </r>
  </si>
  <si>
    <t>Ever since the start of polar motion observation in the late 19th century, it has remained elusive what source(s) were exciting the Chandler wobble, which is one of the Earth's free oscillatory modes. Further, the budget of excitation sources for the annual wobble has not yet been closed, either. From the middle of 1980's to 1990's, space geodetic techniques such as VLBI (Very Long Baseline Interferometry), SLR (Satellite Laser Ranging) and GPS (Global Positioning System) have matured and revolutionalized the measurement of Earth orientation parameters, providing us with order-of-magnitude higher precision data with time interval of less than a week. Meanwhile, based on an operational analysis data set of global atmosphere derived by e.g., JMA (Japan Meteorological Agency), AAM (atmospheric angular momentum) began to be routinely computed in 1990's. Using both space geodetically derived polar motion data and AAM based upon DMA's operational analysis, the author showed the importance of atmospheric wind contribution to the excitation of Chandler wobble. Also, based on an opetational analysis data set of the Pacific Ocean, the author indicated that the seasonal wobble excitation can roughly be accommodated to the atmosphere and the Pacific Ocean . On the other hand, space gravimetry mission to be launched in the beginning of the 21st century will directly unravel global-scale mass redistribution effects such as ground water and ocean bottom pressure, delivering time-dependent gravity field. Thereby, it will contribute not only to the polar motion excitation study, but also to global environmental study, providing unprecedented information for the Earth system.</t>
  </si>
  <si>
    <t>not target study theme, polar motion</t>
  </si>
  <si>
    <r>
      <rPr>
        <sz val="11"/>
        <color theme="1"/>
        <rFont val="ＭＳ Ｐゴシック"/>
        <family val="2"/>
        <charset val="128"/>
      </rPr>
      <t>測地学会誌</t>
    </r>
  </si>
  <si>
    <r>
      <rPr>
        <sz val="11"/>
        <color theme="1"/>
        <rFont val="ＭＳ Ｐゴシック"/>
        <family val="2"/>
        <charset val="128"/>
      </rPr>
      <t>古屋</t>
    </r>
    <r>
      <rPr>
        <sz val="11"/>
        <color theme="1"/>
        <rFont val="Calibri"/>
        <family val="2"/>
      </rPr>
      <t xml:space="preserve"> </t>
    </r>
    <r>
      <rPr>
        <sz val="11"/>
        <color theme="1"/>
        <rFont val="ＭＳ Ｐゴシック"/>
        <family val="2"/>
        <charset val="128"/>
      </rPr>
      <t>正人</t>
    </r>
  </si>
  <si>
    <t>10.11366/sokuchi1954.47.701</t>
  </si>
  <si>
    <t>J238</t>
  </si>
  <si>
    <t>J0238</t>
  </si>
  <si>
    <r>
      <rPr>
        <sz val="11"/>
        <color theme="1"/>
        <rFont val="ＭＳ Ｐゴシック"/>
        <family val="2"/>
        <charset val="128"/>
      </rPr>
      <t>沿岸底生生態－地盤環境動態統合評価予測プラットフォームの構築と適用</t>
    </r>
  </si>
  <si>
    <r>
      <rPr>
        <sz val="11"/>
        <color theme="1"/>
        <rFont val="ＭＳ Ｐゴシック"/>
        <family val="2"/>
        <charset val="128"/>
      </rPr>
      <t>本研究では，沿岸環境の整備，維持管理及び沿岸生態系環境の保全に活用しうる基盤として，沿岸底生生態－地盤環境動態統合評価予測プラットフォームを構築し，現地への適用を行った．その結果，当該プラットフォームは高波イベントに伴う砂浜地形の大変化に伴う</t>
    </r>
    <r>
      <rPr>
        <sz val="11"/>
        <color theme="1"/>
        <rFont val="Calibri"/>
        <family val="2"/>
      </rPr>
      <t>3</t>
    </r>
    <r>
      <rPr>
        <sz val="11"/>
        <color theme="1"/>
        <rFont val="ＭＳ Ｐゴシック"/>
        <family val="2"/>
        <charset val="128"/>
      </rPr>
      <t>種の底生生物分布域の移動・拡大を整合的に予測・再現し，その有効性を実証した．</t>
    </r>
  </si>
  <si>
    <t>not target study theme, prediction of benthic habitat and organisms</t>
  </si>
  <si>
    <r>
      <rPr>
        <sz val="11"/>
        <color theme="1"/>
        <rFont val="ＭＳ Ｐゴシック"/>
        <family val="2"/>
        <charset val="128"/>
      </rPr>
      <t>土木学会論文集</t>
    </r>
    <r>
      <rPr>
        <sz val="11"/>
        <color theme="1"/>
        <rFont val="Calibri"/>
        <family val="2"/>
      </rPr>
      <t>b2(</t>
    </r>
    <r>
      <rPr>
        <sz val="11"/>
        <color theme="1"/>
        <rFont val="ＭＳ Ｐゴシック"/>
        <family val="2"/>
        <charset val="128"/>
      </rPr>
      <t>海岸工学</t>
    </r>
    <r>
      <rPr>
        <sz val="11"/>
        <color theme="1"/>
        <rFont val="Calibri"/>
        <family val="2"/>
      </rPr>
      <t>)</t>
    </r>
  </si>
  <si>
    <r>
      <rPr>
        <sz val="11"/>
        <color theme="1"/>
        <rFont val="ＭＳ Ｐゴシック"/>
        <family val="2"/>
        <charset val="128"/>
      </rPr>
      <t>梁</t>
    </r>
    <r>
      <rPr>
        <sz val="11"/>
        <color theme="1"/>
        <rFont val="Calibri"/>
        <family val="2"/>
      </rPr>
      <t xml:space="preserve"> </t>
    </r>
    <r>
      <rPr>
        <sz val="11"/>
        <color theme="1"/>
        <rFont val="ＭＳ Ｐゴシック"/>
        <family val="2"/>
        <charset val="128"/>
      </rPr>
      <t>順普</t>
    </r>
    <r>
      <rPr>
        <sz val="11"/>
        <color theme="1"/>
        <rFont val="Calibri"/>
        <family val="2"/>
      </rPr>
      <t xml:space="preserve">; </t>
    </r>
    <r>
      <rPr>
        <sz val="11"/>
        <color theme="1"/>
        <rFont val="ＭＳ Ｐゴシック"/>
        <family val="2"/>
        <charset val="128"/>
      </rPr>
      <t>佐々</t>
    </r>
    <r>
      <rPr>
        <sz val="11"/>
        <color theme="1"/>
        <rFont val="Calibri"/>
        <family val="2"/>
      </rPr>
      <t xml:space="preserve"> </t>
    </r>
    <r>
      <rPr>
        <sz val="11"/>
        <color theme="1"/>
        <rFont val="ＭＳ Ｐゴシック"/>
        <family val="2"/>
        <charset val="128"/>
      </rPr>
      <t>真志</t>
    </r>
  </si>
  <si>
    <t>10.2208/kaigan.75.I_1081</t>
  </si>
  <si>
    <t>J240</t>
  </si>
  <si>
    <t>J0240</t>
  </si>
  <si>
    <r>
      <rPr>
        <sz val="11"/>
        <color theme="1"/>
        <rFont val="Calibri"/>
        <family val="2"/>
      </rPr>
      <t>2010</t>
    </r>
    <r>
      <rPr>
        <sz val="11"/>
        <color theme="1"/>
        <rFont val="ＭＳ Ｐゴシック"/>
        <family val="2"/>
        <charset val="128"/>
      </rPr>
      <t>年代の</t>
    </r>
    <r>
      <rPr>
        <sz val="11"/>
        <color theme="1"/>
        <rFont val="Calibri"/>
        <family val="2"/>
      </rPr>
      <t>10</t>
    </r>
    <r>
      <rPr>
        <sz val="11"/>
        <color theme="1"/>
        <rFont val="ＭＳ Ｐゴシック"/>
        <family val="2"/>
        <charset val="128"/>
      </rPr>
      <t>年間にわたる長崎県野母町地先の藻場の変化</t>
    </r>
  </si>
  <si>
    <r>
      <rPr>
        <sz val="11"/>
        <color theme="1"/>
        <rFont val="ＭＳ Ｐゴシック"/>
        <family val="2"/>
        <charset val="128"/>
      </rPr>
      <t>長崎県野母町地先の藻場の変化を把握するため</t>
    </r>
    <r>
      <rPr>
        <sz val="11"/>
        <color theme="1"/>
        <rFont val="Calibri"/>
        <family val="2"/>
      </rPr>
      <t>,2010</t>
    </r>
    <r>
      <rPr>
        <sz val="11"/>
        <color theme="1"/>
        <rFont val="ＭＳ Ｐゴシック"/>
        <family val="2"/>
        <charset val="128"/>
      </rPr>
      <t>年から</t>
    </r>
    <r>
      <rPr>
        <sz val="11"/>
        <color theme="1"/>
        <rFont val="Calibri"/>
        <family val="2"/>
      </rPr>
      <t>2019</t>
    </r>
    <r>
      <rPr>
        <sz val="11"/>
        <color theme="1"/>
        <rFont val="ＭＳ Ｐゴシック"/>
        <family val="2"/>
        <charset val="128"/>
      </rPr>
      <t>年にかけて海藻と水温のモニタリングを行った。調査開始時はクロメ</t>
    </r>
    <r>
      <rPr>
        <sz val="11"/>
        <color theme="1"/>
        <rFont val="Calibri"/>
        <family val="2"/>
      </rPr>
      <t>,</t>
    </r>
    <r>
      <rPr>
        <sz val="11"/>
        <color theme="1"/>
        <rFont val="ＭＳ Ｐゴシック"/>
        <family val="2"/>
        <charset val="128"/>
      </rPr>
      <t>ノコギリモク及びアントクメなどの大型海藻が優占したが</t>
    </r>
    <r>
      <rPr>
        <sz val="11"/>
        <color theme="1"/>
        <rFont val="Calibri"/>
        <family val="2"/>
      </rPr>
      <t>,2013</t>
    </r>
    <r>
      <rPr>
        <sz val="11"/>
        <color theme="1"/>
        <rFont val="ＭＳ Ｐゴシック"/>
        <family val="2"/>
        <charset val="128"/>
      </rPr>
      <t>年</t>
    </r>
    <r>
      <rPr>
        <sz val="11"/>
        <color theme="1"/>
        <rFont val="Calibri"/>
        <family val="2"/>
      </rPr>
      <t>12</t>
    </r>
    <r>
      <rPr>
        <sz val="11"/>
        <color theme="1"/>
        <rFont val="ＭＳ Ｐゴシック"/>
        <family val="2"/>
        <charset val="128"/>
      </rPr>
      <t>月までにクロメとノコギリモクが消失した。アントクメは</t>
    </r>
    <r>
      <rPr>
        <sz val="11"/>
        <color theme="1"/>
        <rFont val="Calibri"/>
        <family val="2"/>
      </rPr>
      <t>2016</t>
    </r>
    <r>
      <rPr>
        <sz val="11"/>
        <color theme="1"/>
        <rFont val="ＭＳ Ｐゴシック"/>
        <family val="2"/>
        <charset val="128"/>
      </rPr>
      <t>年に急激に減少し</t>
    </r>
    <r>
      <rPr>
        <sz val="11"/>
        <color theme="1"/>
        <rFont val="Calibri"/>
        <family val="2"/>
      </rPr>
      <t>,</t>
    </r>
    <r>
      <rPr>
        <sz val="11"/>
        <color theme="1"/>
        <rFont val="ＭＳ Ｐゴシック"/>
        <family val="2"/>
        <charset val="128"/>
      </rPr>
      <t>それ以降</t>
    </r>
    <r>
      <rPr>
        <sz val="11"/>
        <color theme="1"/>
        <rFont val="Calibri"/>
        <family val="2"/>
      </rPr>
      <t>,</t>
    </r>
    <r>
      <rPr>
        <sz val="11"/>
        <color theme="1"/>
        <rFont val="ＭＳ Ｐゴシック"/>
        <family val="2"/>
        <charset val="128"/>
      </rPr>
      <t>小型海藻が優占する藻場となった。</t>
    </r>
    <r>
      <rPr>
        <sz val="11"/>
        <color theme="1"/>
        <rFont val="Calibri"/>
        <family val="2"/>
      </rPr>
      <t>16</t>
    </r>
    <r>
      <rPr>
        <sz val="11"/>
        <color theme="1"/>
        <rFont val="ＭＳ Ｐゴシック"/>
        <family val="2"/>
        <charset val="128"/>
      </rPr>
      <t>年は春の平均水温が最も高く</t>
    </r>
    <r>
      <rPr>
        <sz val="11"/>
        <color theme="1"/>
        <rFont val="Calibri"/>
        <family val="2"/>
      </rPr>
      <t>,</t>
    </r>
    <r>
      <rPr>
        <sz val="11"/>
        <color theme="1"/>
        <rFont val="ＭＳ Ｐゴシック"/>
        <family val="2"/>
        <charset val="128"/>
      </rPr>
      <t>アントクメには魚類の食痕があったことから</t>
    </r>
    <r>
      <rPr>
        <sz val="11"/>
        <color theme="1"/>
        <rFont val="Calibri"/>
        <family val="2"/>
      </rPr>
      <t>,</t>
    </r>
    <r>
      <rPr>
        <sz val="11"/>
        <color theme="1"/>
        <rFont val="ＭＳ Ｐゴシック"/>
        <family val="2"/>
        <charset val="128"/>
      </rPr>
      <t>水温上昇に伴う魚類の採食圧とアントクメの生産力のバランスの変化がアントクメの衰退要因になった可能性がある。</t>
    </r>
  </si>
  <si>
    <t>Observed changes in species distribution and community composition at a single study site; suggested climate warming effects without statistical analysis.</t>
  </si>
  <si>
    <r>
      <rPr>
        <sz val="11"/>
        <color theme="1"/>
        <rFont val="ＭＳ Ｐゴシック"/>
        <family val="2"/>
        <charset val="128"/>
      </rPr>
      <t>日本水産学会誌</t>
    </r>
  </si>
  <si>
    <r>
      <rPr>
        <sz val="11"/>
        <color theme="1"/>
        <rFont val="ＭＳ Ｐゴシック"/>
        <family val="2"/>
        <charset val="128"/>
      </rPr>
      <t>門田</t>
    </r>
    <r>
      <rPr>
        <sz val="11"/>
        <color theme="1"/>
        <rFont val="Calibri"/>
        <family val="2"/>
      </rPr>
      <t xml:space="preserve"> </t>
    </r>
    <r>
      <rPr>
        <sz val="11"/>
        <color theme="1"/>
        <rFont val="ＭＳ Ｐゴシック"/>
        <family val="2"/>
        <charset val="128"/>
      </rPr>
      <t>立</t>
    </r>
    <r>
      <rPr>
        <sz val="11"/>
        <color theme="1"/>
        <rFont val="Calibri"/>
        <family val="2"/>
      </rPr>
      <t xml:space="preserve">; </t>
    </r>
    <r>
      <rPr>
        <sz val="11"/>
        <color theme="1"/>
        <rFont val="ＭＳ Ｐゴシック"/>
        <family val="2"/>
        <charset val="128"/>
      </rPr>
      <t>八谷</t>
    </r>
    <r>
      <rPr>
        <sz val="11"/>
        <color theme="1"/>
        <rFont val="Calibri"/>
        <family val="2"/>
      </rPr>
      <t xml:space="preserve"> </t>
    </r>
    <r>
      <rPr>
        <sz val="11"/>
        <color theme="1"/>
        <rFont val="ＭＳ Ｐゴシック"/>
        <family val="2"/>
        <charset val="128"/>
      </rPr>
      <t>光介</t>
    </r>
    <r>
      <rPr>
        <sz val="11"/>
        <color theme="1"/>
        <rFont val="Calibri"/>
        <family val="2"/>
      </rPr>
      <t xml:space="preserve">; </t>
    </r>
    <r>
      <rPr>
        <sz val="11"/>
        <color theme="1"/>
        <rFont val="ＭＳ Ｐゴシック"/>
        <family val="2"/>
        <charset val="128"/>
      </rPr>
      <t>吉村</t>
    </r>
    <r>
      <rPr>
        <sz val="11"/>
        <color theme="1"/>
        <rFont val="Calibri"/>
        <family val="2"/>
      </rPr>
      <t xml:space="preserve"> </t>
    </r>
    <r>
      <rPr>
        <sz val="11"/>
        <color theme="1"/>
        <rFont val="ＭＳ Ｐゴシック"/>
        <family val="2"/>
        <charset val="128"/>
      </rPr>
      <t>拓</t>
    </r>
    <r>
      <rPr>
        <sz val="11"/>
        <color theme="1"/>
        <rFont val="Calibri"/>
        <family val="2"/>
      </rPr>
      <t xml:space="preserve">; </t>
    </r>
    <r>
      <rPr>
        <sz val="11"/>
        <color theme="1"/>
        <rFont val="ＭＳ Ｐゴシック"/>
        <family val="2"/>
        <charset val="128"/>
      </rPr>
      <t>邵</t>
    </r>
    <r>
      <rPr>
        <sz val="11"/>
        <color theme="1"/>
        <rFont val="Calibri"/>
        <family val="2"/>
      </rPr>
      <t xml:space="preserve"> </t>
    </r>
    <r>
      <rPr>
        <sz val="11"/>
        <color theme="1"/>
        <rFont val="ＭＳ Ｐゴシック"/>
        <family val="2"/>
        <charset val="128"/>
      </rPr>
      <t>花梅</t>
    </r>
    <r>
      <rPr>
        <sz val="11"/>
        <color theme="1"/>
        <rFont val="Calibri"/>
        <family val="2"/>
      </rPr>
      <t xml:space="preserve">; </t>
    </r>
    <r>
      <rPr>
        <sz val="11"/>
        <color theme="1"/>
        <rFont val="ＭＳ Ｐゴシック"/>
        <family val="2"/>
        <charset val="128"/>
      </rPr>
      <t>清本</t>
    </r>
    <r>
      <rPr>
        <sz val="11"/>
        <color theme="1"/>
        <rFont val="Calibri"/>
        <family val="2"/>
      </rPr>
      <t xml:space="preserve"> </t>
    </r>
    <r>
      <rPr>
        <sz val="11"/>
        <color theme="1"/>
        <rFont val="ＭＳ Ｐゴシック"/>
        <family val="2"/>
        <charset val="128"/>
      </rPr>
      <t>節夫</t>
    </r>
  </si>
  <si>
    <t>10.2331/suisan.22-00054</t>
  </si>
  <si>
    <t>J242</t>
  </si>
  <si>
    <t>J0242</t>
  </si>
  <si>
    <r>
      <rPr>
        <sz val="11"/>
        <color theme="1"/>
        <rFont val="ＭＳ Ｐゴシック"/>
        <family val="2"/>
        <charset val="128"/>
      </rPr>
      <t>石灰質ナンノ化石群集から復元する過去</t>
    </r>
    <r>
      <rPr>
        <sz val="11"/>
        <color theme="1"/>
        <rFont val="Calibri"/>
        <family val="2"/>
      </rPr>
      <t>55</t>
    </r>
    <r>
      <rPr>
        <sz val="11"/>
        <color theme="1"/>
        <rFont val="ＭＳ Ｐゴシック"/>
        <family val="2"/>
        <charset val="128"/>
      </rPr>
      <t>万年間の東西赤道太平洋の湧昇流強度変化と水塊構造</t>
    </r>
    <r>
      <rPr>
        <sz val="11"/>
        <color theme="1"/>
        <rFont val="Calibri"/>
        <family val="2"/>
      </rPr>
      <t>(&lt;</t>
    </r>
    <r>
      <rPr>
        <sz val="11"/>
        <color theme="1"/>
        <rFont val="ＭＳ Ｐゴシック"/>
        <family val="2"/>
        <charset val="128"/>
      </rPr>
      <t>特集</t>
    </r>
    <r>
      <rPr>
        <sz val="11"/>
        <color theme="1"/>
        <rFont val="Calibri"/>
        <family val="2"/>
      </rPr>
      <t>&gt;</t>
    </r>
    <r>
      <rPr>
        <sz val="11"/>
        <color theme="1"/>
        <rFont val="ＭＳ Ｐゴシック"/>
        <family val="2"/>
        <charset val="128"/>
      </rPr>
      <t>後期新生代の環境指標としての微古生物学と古海洋学の進展</t>
    </r>
    <r>
      <rPr>
        <sz val="11"/>
        <color theme="1"/>
        <rFont val="Calibri"/>
        <family val="2"/>
      </rPr>
      <t>)</t>
    </r>
  </si>
  <si>
    <t>Calcareous nannofossil assemblages and productivity at ODP Site 846 from the eastern equatorial Pacific and ODP Site 807 from the western equatorial Pacific were analyzed in order to reconstruct the climate evolution around the last 550,000 years. From Marine Isotope Stage (MIS) 14 to MIS 8, the nannofossil assemblage at Hole 846B exhibits a high relative abundance of small coccoliths. The assemblage in the coeval intervals at Holes 846B and 807A contains a high absolute abundance of coccoliths and a low relative abundance of warm water species. These characteristics of the tropical Pacific cores suggest an intensified trade wind and coastal upwelling system during MIS 14 through MIS 8. However, from boundary of MIS 8/7, a shift in calcareous nannofossil assemblage from a high to a low abundance of very small coccoliths is recorded at all holes, while the relative abundance of warm water species increased in the equatorial regions. From MIS 7 to MIS 1, very small coccoliths remained low in abundance, while warm water species continued to exhibit high values. These characteristics suggest that the strength of the trade winds was weakened during MIS 7 through to the present, as the upwelling system along the equator is controlled by the strength of the trade winds which linked Walker circulation during El Nino-like conditions. Thus, the modern hydrography in the equatorial Pacific Ocean formed after boundary of MIS 7/8, and the drastic shift in biological productivities and assemblages in the surface waters occurred suddenly during MIS 8, resulting from the change of Walker circulation and Hadley circulation strength.</t>
  </si>
  <si>
    <t>not target study theme, fossil records</t>
  </si>
  <si>
    <r>
      <rPr>
        <sz val="11"/>
        <color theme="1"/>
        <rFont val="ＭＳ Ｐゴシック"/>
        <family val="2"/>
        <charset val="128"/>
      </rPr>
      <t>化石</t>
    </r>
  </si>
  <si>
    <r>
      <rPr>
        <sz val="11"/>
        <color theme="1"/>
        <rFont val="ＭＳ Ｐゴシック"/>
        <family val="2"/>
        <charset val="128"/>
      </rPr>
      <t>千代延</t>
    </r>
    <r>
      <rPr>
        <sz val="11"/>
        <color theme="1"/>
        <rFont val="Calibri"/>
        <family val="2"/>
      </rPr>
      <t xml:space="preserve"> </t>
    </r>
    <r>
      <rPr>
        <sz val="11"/>
        <color theme="1"/>
        <rFont val="ＭＳ Ｐゴシック"/>
        <family val="2"/>
        <charset val="128"/>
      </rPr>
      <t>俊</t>
    </r>
  </si>
  <si>
    <t>10.14825/kaseki.86.0_34</t>
  </si>
  <si>
    <t>J243</t>
  </si>
  <si>
    <t>J0243</t>
  </si>
  <si>
    <r>
      <rPr>
        <sz val="11"/>
        <color theme="1"/>
        <rFont val="ＭＳ Ｐゴシック"/>
        <family val="2"/>
        <charset val="128"/>
      </rPr>
      <t>海藻群落の優占種の差異がクロアワビとメガイアワビの再生産と成長に与える影響</t>
    </r>
  </si>
  <si>
    <r>
      <rPr>
        <sz val="11"/>
        <color theme="1"/>
        <rFont val="ＭＳ Ｐゴシック"/>
        <family val="2"/>
        <charset val="128"/>
      </rPr>
      <t>藻場の変化がアワビの成長と再生産に及ぼす影響を把握するために，長崎県沿岸の</t>
    </r>
    <r>
      <rPr>
        <sz val="11"/>
        <color theme="1"/>
        <rFont val="Calibri"/>
        <family val="2"/>
      </rPr>
      <t xml:space="preserve"> 5 </t>
    </r>
    <r>
      <rPr>
        <sz val="11"/>
        <color theme="1"/>
        <rFont val="ＭＳ Ｐゴシック"/>
        <family val="2"/>
        <charset val="128"/>
      </rPr>
      <t>タイプの海藻群落（ノコギリモク群落，アラメ群落，クロメと複数のホンダワラ類の群落，ワカメ・アカモク群落，多種のホンダワラ類から構成される群落）において採集されたクロアワビとメガイアワビの，</t>
    </r>
    <r>
      <rPr>
        <sz val="11"/>
        <color theme="1"/>
        <rFont val="Calibri"/>
        <family val="2"/>
      </rPr>
      <t xml:space="preserve">2 </t>
    </r>
    <r>
      <rPr>
        <sz val="11"/>
        <color theme="1"/>
        <rFont val="ＭＳ Ｐゴシック"/>
        <family val="2"/>
        <charset val="128"/>
      </rPr>
      <t>種の肥満度（足部湿重量に基づく</t>
    </r>
    <r>
      <rPr>
        <sz val="11"/>
        <color theme="1"/>
        <rFont val="Calibri"/>
        <family val="2"/>
      </rPr>
      <t xml:space="preserve"> CIF </t>
    </r>
    <r>
      <rPr>
        <sz val="11"/>
        <color theme="1"/>
        <rFont val="ＭＳ Ｐゴシック"/>
        <family val="2"/>
        <charset val="128"/>
      </rPr>
      <t>と，軟体部重量に基づく</t>
    </r>
    <r>
      <rPr>
        <sz val="11"/>
        <color theme="1"/>
        <rFont val="Calibri"/>
        <family val="2"/>
      </rPr>
      <t xml:space="preserve"> CIS</t>
    </r>
    <r>
      <rPr>
        <sz val="11"/>
        <color theme="1"/>
        <rFont val="ＭＳ Ｐゴシック"/>
        <family val="2"/>
        <charset val="128"/>
      </rPr>
      <t>），生殖腺熟度指数，雌の孕卵数，</t>
    </r>
    <r>
      <rPr>
        <sz val="11"/>
        <color theme="1"/>
        <rFont val="Calibri"/>
        <family val="2"/>
      </rPr>
      <t xml:space="preserve">4 </t>
    </r>
    <r>
      <rPr>
        <sz val="11"/>
        <color theme="1"/>
        <rFont val="ＭＳ Ｐゴシック"/>
        <family val="2"/>
        <charset val="128"/>
      </rPr>
      <t>歳時の殻長を比較した。両種のメスの生殖腺熟度指数，孕卵数，殻長と，クロアワビの</t>
    </r>
    <r>
      <rPr>
        <sz val="11"/>
        <color theme="1"/>
        <rFont val="Calibri"/>
        <family val="2"/>
      </rPr>
      <t xml:space="preserve"> CIS </t>
    </r>
    <r>
      <rPr>
        <sz val="11"/>
        <color theme="1"/>
        <rFont val="ＭＳ Ｐゴシック"/>
        <family val="2"/>
        <charset val="128"/>
      </rPr>
      <t>では藻場間による有意な差が見られ，近年の海藻群落の変化は両種の再生産と成長に影響を与えると考えられた。また，多くの指標で，クロアワビではノコギリモク群落よりもワカメ・アカモク群落で値が高いのに対し，メガイアワビでは逆の傾向があることから，増殖対象種選定には海藻群落タイプの違いも考慮する必要がある。</t>
    </r>
  </si>
  <si>
    <t>not target study theme, physiological ecology</t>
  </si>
  <si>
    <r>
      <rPr>
        <sz val="11"/>
        <color theme="1"/>
        <rFont val="ＭＳ Ｐゴシック"/>
        <family val="2"/>
        <charset val="128"/>
      </rPr>
      <t>水産増殖</t>
    </r>
  </si>
  <si>
    <r>
      <rPr>
        <sz val="11"/>
        <color theme="1"/>
        <rFont val="ＭＳ Ｐゴシック"/>
        <family val="2"/>
        <charset val="128"/>
      </rPr>
      <t>清本</t>
    </r>
    <r>
      <rPr>
        <sz val="11"/>
        <color theme="1"/>
        <rFont val="Calibri"/>
        <family val="2"/>
      </rPr>
      <t xml:space="preserve"> </t>
    </r>
    <r>
      <rPr>
        <sz val="11"/>
        <color theme="1"/>
        <rFont val="ＭＳ Ｐゴシック"/>
        <family val="2"/>
        <charset val="128"/>
      </rPr>
      <t>節夫</t>
    </r>
    <r>
      <rPr>
        <sz val="11"/>
        <color theme="1"/>
        <rFont val="Calibri"/>
        <family val="2"/>
      </rPr>
      <t xml:space="preserve">; </t>
    </r>
    <r>
      <rPr>
        <sz val="11"/>
        <color theme="1"/>
        <rFont val="ＭＳ Ｐゴシック"/>
        <family val="2"/>
        <charset val="128"/>
      </rPr>
      <t>渡邉</t>
    </r>
    <r>
      <rPr>
        <sz val="11"/>
        <color theme="1"/>
        <rFont val="Calibri"/>
        <family val="2"/>
      </rPr>
      <t xml:space="preserve"> </t>
    </r>
    <r>
      <rPr>
        <sz val="11"/>
        <color theme="1"/>
        <rFont val="ＭＳ Ｐゴシック"/>
        <family val="2"/>
        <charset val="128"/>
      </rPr>
      <t>庄一</t>
    </r>
    <r>
      <rPr>
        <sz val="11"/>
        <color theme="1"/>
        <rFont val="Calibri"/>
        <family val="2"/>
      </rPr>
      <t xml:space="preserve">; </t>
    </r>
    <r>
      <rPr>
        <sz val="11"/>
        <color theme="1"/>
        <rFont val="ＭＳ Ｐゴシック"/>
        <family val="2"/>
        <charset val="128"/>
      </rPr>
      <t>前野</t>
    </r>
    <r>
      <rPr>
        <sz val="11"/>
        <color theme="1"/>
        <rFont val="Calibri"/>
        <family val="2"/>
      </rPr>
      <t xml:space="preserve"> </t>
    </r>
    <r>
      <rPr>
        <sz val="11"/>
        <color theme="1"/>
        <rFont val="ＭＳ Ｐゴシック"/>
        <family val="2"/>
        <charset val="128"/>
      </rPr>
      <t>幸男</t>
    </r>
    <r>
      <rPr>
        <sz val="11"/>
        <color theme="1"/>
        <rFont val="Calibri"/>
        <family val="2"/>
      </rPr>
      <t xml:space="preserve">; </t>
    </r>
    <r>
      <rPr>
        <sz val="11"/>
        <color theme="1"/>
        <rFont val="ＭＳ Ｐゴシック"/>
        <family val="2"/>
        <charset val="128"/>
      </rPr>
      <t>吉村</t>
    </r>
    <r>
      <rPr>
        <sz val="11"/>
        <color theme="1"/>
        <rFont val="Calibri"/>
        <family val="2"/>
      </rPr>
      <t xml:space="preserve"> </t>
    </r>
    <r>
      <rPr>
        <sz val="11"/>
        <color theme="1"/>
        <rFont val="ＭＳ Ｐゴシック"/>
        <family val="2"/>
        <charset val="128"/>
      </rPr>
      <t>拓</t>
    </r>
    <r>
      <rPr>
        <sz val="11"/>
        <color theme="1"/>
        <rFont val="Calibri"/>
        <family val="2"/>
      </rPr>
      <t xml:space="preserve">; </t>
    </r>
    <r>
      <rPr>
        <sz val="11"/>
        <color theme="1"/>
        <rFont val="ＭＳ Ｐゴシック"/>
        <family val="2"/>
        <charset val="128"/>
      </rPr>
      <t>玉置</t>
    </r>
    <r>
      <rPr>
        <sz val="11"/>
        <color theme="1"/>
        <rFont val="Calibri"/>
        <family val="2"/>
      </rPr>
      <t xml:space="preserve"> </t>
    </r>
    <r>
      <rPr>
        <sz val="11"/>
        <color theme="1"/>
        <rFont val="ＭＳ Ｐゴシック"/>
        <family val="2"/>
        <charset val="128"/>
      </rPr>
      <t>昭夫</t>
    </r>
  </si>
  <si>
    <t>10.11233/aquaculturesci.67.65</t>
  </si>
  <si>
    <t>J249</t>
  </si>
  <si>
    <t>J0249</t>
  </si>
  <si>
    <r>
      <rPr>
        <sz val="11"/>
        <color theme="1"/>
        <rFont val="ＭＳ Ｐゴシック"/>
        <family val="2"/>
        <charset val="128"/>
      </rPr>
      <t>長崎県の離島における海の自然資源</t>
    </r>
  </si>
  <si>
    <r>
      <rPr>
        <sz val="11"/>
        <color theme="1"/>
        <rFont val="ＭＳ Ｐゴシック"/>
        <family val="2"/>
        <charset val="128"/>
      </rPr>
      <t>本稿では，長崎県の離島においてサンゴに関する自然
資源の「発見」と，その後の保全や持続的利用の取り組
みの状況を概説した。地域の自然環境は，その価値が認
識されて資源となるもので，研究者の貢献は大きい。ま
た，空間計画の提案など，地元での自然資源の保全と持
続的利用の実践のための科学的根拠を提示することも研
究者の役割であろう。筆者ら以外にも，対馬島の海洋保
護区や福江島の日本ジオパークに研究者が深く関わって
いる</t>
    </r>
    <r>
      <rPr>
        <sz val="11"/>
        <color theme="1"/>
        <rFont val="Calibri"/>
        <family val="2"/>
      </rPr>
      <t>25</t>
    </r>
    <r>
      <rPr>
        <sz val="11"/>
        <color theme="1"/>
        <rFont val="ＭＳ Ｐゴシック"/>
        <family val="2"/>
        <charset val="128"/>
      </rPr>
      <t>）。研究者と地元の方々がともに強みを活かして自
然資源の保全と持続的利用の担い手となる活動は，自然
環境研究から得られた学術的成果等を観光資源とし，観
光と科学コミュニケーションを通じて社会へと還元する
観光形態，すなわち沼田ほかが提唱するリサーチツーリ
ズム</t>
    </r>
    <r>
      <rPr>
        <sz val="11"/>
        <color theme="1"/>
        <rFont val="Calibri"/>
        <family val="2"/>
      </rPr>
      <t>31</t>
    </r>
    <r>
      <rPr>
        <sz val="11"/>
        <color theme="1"/>
        <rFont val="ＭＳ Ｐゴシック"/>
        <family val="2"/>
        <charset val="128"/>
      </rPr>
      <t>）にも通じるもので，自然資源を活かした地域振興，
自然資本経済</t>
    </r>
    <r>
      <rPr>
        <sz val="11"/>
        <color theme="1"/>
        <rFont val="Calibri"/>
        <family val="2"/>
      </rPr>
      <t>2</t>
    </r>
    <r>
      <rPr>
        <sz val="11"/>
        <color theme="1"/>
        <rFont val="ＭＳ Ｐゴシック"/>
        <family val="2"/>
        <charset val="128"/>
      </rPr>
      <t xml:space="preserve">）を通じて持続可能な地域の共創につなが
るものであろう。
</t>
    </r>
  </si>
  <si>
    <t>not target study theme, ecosystem services</t>
  </si>
  <si>
    <r>
      <rPr>
        <sz val="11"/>
        <color theme="1"/>
        <rFont val="ＭＳ Ｐゴシック"/>
        <family val="2"/>
        <charset val="128"/>
      </rPr>
      <t>農村計画学会誌</t>
    </r>
  </si>
  <si>
    <r>
      <rPr>
        <sz val="11"/>
        <color theme="1"/>
        <rFont val="ＭＳ Ｐゴシック"/>
        <family val="2"/>
        <charset val="128"/>
      </rPr>
      <t>山野</t>
    </r>
    <r>
      <rPr>
        <sz val="11"/>
        <color theme="1"/>
        <rFont val="Calibri"/>
        <family val="2"/>
      </rPr>
      <t xml:space="preserve"> </t>
    </r>
    <r>
      <rPr>
        <sz val="11"/>
        <color theme="1"/>
        <rFont val="ＭＳ Ｐゴシック"/>
        <family val="2"/>
        <charset val="128"/>
      </rPr>
      <t>博哉</t>
    </r>
  </si>
  <si>
    <t>10.2750/arp.42.75</t>
  </si>
  <si>
    <t>J252</t>
  </si>
  <si>
    <t>J0252</t>
  </si>
  <si>
    <r>
      <rPr>
        <sz val="11"/>
        <color theme="1"/>
        <rFont val="ＭＳ Ｐゴシック"/>
        <family val="2"/>
        <charset val="128"/>
      </rPr>
      <t>日本海と周辺における好冷性介形虫類</t>
    </r>
    <r>
      <rPr>
        <sz val="11"/>
        <color theme="1"/>
        <rFont val="Calibri"/>
        <family val="2"/>
      </rPr>
      <t>(</t>
    </r>
    <r>
      <rPr>
        <sz val="11"/>
        <color theme="1"/>
        <rFont val="ＭＳ Ｐゴシック"/>
        <family val="2"/>
        <charset val="128"/>
      </rPr>
      <t>甲殻亜門介形虫綱</t>
    </r>
    <r>
      <rPr>
        <sz val="11"/>
        <color theme="1"/>
        <rFont val="Calibri"/>
        <family val="2"/>
      </rPr>
      <t>)</t>
    </r>
    <r>
      <rPr>
        <sz val="11"/>
        <color theme="1"/>
        <rFont val="ＭＳ Ｐゴシック"/>
        <family val="2"/>
        <charset val="128"/>
      </rPr>
      <t>の分布と海洋環境</t>
    </r>
  </si>
  <si>
    <r>
      <rPr>
        <sz val="11"/>
        <color theme="1"/>
        <rFont val="Calibri"/>
        <family val="2"/>
      </rPr>
      <t>This paper overviews water temperature and salinity ranges for living relict species of cryophilic ostracods (Crustacea: Ostracoda) in and around the Japan Sea (=Sea of Japan). Fourteen representatives of cryophilic species belonging to the families Hemicytheridae, Cytheruridae and Eucytheridae are used for geographical analysis. These results provide new information on the ecology (living water temperature and salinity) of the cryophilic ostracod fauna from Japan and their survival through the Pleistocene environmental fluctuations. By the summer temperature and salinity habitat requirements, these species could be divided into three groups: (a) Japan/open sea-inner bay (0-20</t>
    </r>
    <r>
      <rPr>
        <sz val="11"/>
        <color theme="1"/>
        <rFont val="ＭＳ Ｐゴシック"/>
        <family val="2"/>
        <charset val="128"/>
      </rPr>
      <t>℃</t>
    </r>
    <r>
      <rPr>
        <sz val="11"/>
        <color theme="1"/>
        <rFont val="Calibri"/>
        <family val="2"/>
      </rPr>
      <t>, 30-34‰) species group; (b) Japan-Alaska/open sea (around 5</t>
    </r>
    <r>
      <rPr>
        <sz val="11"/>
        <color theme="1"/>
        <rFont val="ＭＳ Ｐゴシック"/>
        <family val="2"/>
        <charset val="128"/>
      </rPr>
      <t>℃</t>
    </r>
    <r>
      <rPr>
        <sz val="11"/>
        <color theme="1"/>
        <rFont val="Calibri"/>
        <family val="2"/>
      </rPr>
      <t>, 31-34‰) species group; (c) Japan/open sea (0-20</t>
    </r>
    <r>
      <rPr>
        <sz val="11"/>
        <color theme="1"/>
        <rFont val="ＭＳ Ｐゴシック"/>
        <family val="2"/>
        <charset val="128"/>
      </rPr>
      <t>℃</t>
    </r>
    <r>
      <rPr>
        <sz val="11"/>
        <color theme="1"/>
        <rFont val="Calibri"/>
        <family val="2"/>
      </rPr>
      <t>, around 34‰) species group. The winter temperature and salinity of areas inhabited by these three species groups falls in a single range of 0-5</t>
    </r>
    <r>
      <rPr>
        <sz val="11"/>
        <color theme="1"/>
        <rFont val="ＭＳ Ｐゴシック"/>
        <family val="2"/>
        <charset val="128"/>
      </rPr>
      <t>℃</t>
    </r>
    <r>
      <rPr>
        <sz val="11"/>
        <color theme="1"/>
        <rFont val="Calibri"/>
        <family val="2"/>
      </rPr>
      <t xml:space="preserve"> and 30-34‰. The ability of all these species to tolerate a winter low temperature of less than 5</t>
    </r>
    <r>
      <rPr>
        <sz val="11"/>
        <color theme="1"/>
        <rFont val="ＭＳ Ｐゴシック"/>
        <family val="2"/>
        <charset val="128"/>
      </rPr>
      <t>℃</t>
    </r>
    <r>
      <rPr>
        <sz val="11"/>
        <color theme="1"/>
        <rFont val="Calibri"/>
        <family val="2"/>
      </rPr>
      <t xml:space="preserve"> is considered critical for their survival. Based on their geographical distribution of modern and fossil records, these species are interpreted to have survived the cyclic environmental changes between glacial and interglacial periods in the Pleistocene by expansion or contraction of their geographical ranges. Their wide temperature and salinity tolerance is considered to be the most advantageous factor for survival through the Pleistocene environmental fluctuations in the Japan Sea, linked with the glacio-eustatic sea-level changes.</t>
    </r>
  </si>
  <si>
    <t>not target study theme, paleoecology</t>
  </si>
  <si>
    <r>
      <rPr>
        <sz val="11"/>
        <color theme="1"/>
        <rFont val="ＭＳ Ｐゴシック"/>
        <family val="2"/>
        <charset val="128"/>
      </rPr>
      <t>タクサ：日本動物分類学会誌</t>
    </r>
  </si>
  <si>
    <r>
      <rPr>
        <sz val="11"/>
        <color theme="1"/>
        <rFont val="ＭＳ Ｐゴシック"/>
        <family val="2"/>
        <charset val="128"/>
      </rPr>
      <t>小沢</t>
    </r>
    <r>
      <rPr>
        <sz val="11"/>
        <color theme="1"/>
        <rFont val="Calibri"/>
        <family val="2"/>
      </rPr>
      <t xml:space="preserve"> </t>
    </r>
    <r>
      <rPr>
        <sz val="11"/>
        <color theme="1"/>
        <rFont val="ＭＳ Ｐゴシック"/>
        <family val="2"/>
        <charset val="128"/>
      </rPr>
      <t>広和</t>
    </r>
  </si>
  <si>
    <t>10.19004/taxa.20.0_26</t>
  </si>
  <si>
    <t>J_ogawa17</t>
  </si>
  <si>
    <t>造礁サンゴの北上と白化</t>
  </si>
  <si>
    <t>Establishment at higher latitude is shown, but range shift magnitude is not quantified.</t>
  </si>
  <si>
    <t>野島 哲, 岡本 峰雄</t>
  </si>
  <si>
    <t>https://doi.org/10.2331/suisan.74.884</t>
  </si>
  <si>
    <t>J258</t>
  </si>
  <si>
    <t>J0258</t>
  </si>
  <si>
    <r>
      <rPr>
        <sz val="11"/>
        <color theme="1"/>
        <rFont val="ＭＳ Ｐゴシック"/>
        <family val="2"/>
        <charset val="128"/>
      </rPr>
      <t>自然生態系分野における気候変動適応</t>
    </r>
  </si>
  <si>
    <r>
      <rPr>
        <sz val="11"/>
        <color theme="1"/>
        <rFont val="ＭＳ Ｐゴシック"/>
        <family val="2"/>
        <charset val="128"/>
      </rPr>
      <t>気候変動は気温・水温上昇、降水量の変化等を通じて、
災害の規模・頻度や生物の分布などの変化をもたらす。
最近は、気候変動の影響が深刻化しており、気候危機と
呼ばれるようになった。これに対応するのが適応策であ
る。適応策は、温室効果ガスを削減する緩和策とともに、
気候変動対策の両輪として進める必要がある。</t>
    </r>
    <r>
      <rPr>
        <sz val="11"/>
        <color theme="1"/>
        <rFont val="Calibri"/>
        <family val="2"/>
      </rPr>
      <t xml:space="preserve"> 
2018 </t>
    </r>
    <r>
      <rPr>
        <sz val="11"/>
        <color theme="1"/>
        <rFont val="ＭＳ Ｐゴシック"/>
        <family val="2"/>
        <charset val="128"/>
      </rPr>
      <t>年</t>
    </r>
    <r>
      <rPr>
        <sz val="11"/>
        <color theme="1"/>
        <rFont val="Calibri"/>
        <family val="2"/>
      </rPr>
      <t xml:space="preserve"> 12 </t>
    </r>
    <r>
      <rPr>
        <sz val="11"/>
        <color theme="1"/>
        <rFont val="ＭＳ Ｐゴシック"/>
        <family val="2"/>
        <charset val="128"/>
      </rPr>
      <t>月に施行された「気候変動適応法」によっ
て、日本における気候変動適応の取組が法的に位置づけ
られ、国、地方公共団体、事業者、国民が連携・協力し
て適応策を推進するための法的仕組みが整備された。法
の施行前の</t>
    </r>
    <r>
      <rPr>
        <sz val="11"/>
        <color theme="1"/>
        <rFont val="Calibri"/>
        <family val="2"/>
      </rPr>
      <t>2017</t>
    </r>
    <r>
      <rPr>
        <sz val="11"/>
        <color theme="1"/>
        <rFont val="ＭＳ Ｐゴシック"/>
        <family val="2"/>
        <charset val="128"/>
      </rPr>
      <t>年</t>
    </r>
    <r>
      <rPr>
        <sz val="11"/>
        <color theme="1"/>
        <rFont val="Calibri"/>
        <family val="2"/>
      </rPr>
      <t xml:space="preserve">11 </t>
    </r>
    <r>
      <rPr>
        <sz val="11"/>
        <color theme="1"/>
        <rFont val="ＭＳ Ｐゴシック"/>
        <family val="2"/>
        <charset val="128"/>
      </rPr>
      <t>月には、気候変動の影響による被
害を最小化あるいは回避し、迅速に回復できる、安全・
安心で持続可能な社会の構築を目指すために「気候変動
の影響への適応計画」が閣議決定され、その後も定期的
に改訂される予定である。その中では、「農業・林業・水
産業」、「水環境・水資源」、「自然災害・沿岸域」、「自然
生態系」、「健康」、「国民生活・都市生活」の７つの分野
において評価が行われ、自然生態系分野では「生物多様
性分野における気候変動への適応についての基本的考え
方」が</t>
    </r>
    <r>
      <rPr>
        <sz val="11"/>
        <color theme="1"/>
        <rFont val="Calibri"/>
        <family val="2"/>
      </rPr>
      <t>2015</t>
    </r>
    <r>
      <rPr>
        <sz val="11"/>
        <color theme="1"/>
        <rFont val="ＭＳ Ｐゴシック"/>
        <family val="2"/>
        <charset val="128"/>
      </rPr>
      <t>年</t>
    </r>
    <r>
      <rPr>
        <sz val="11"/>
        <color theme="1"/>
        <rFont val="Calibri"/>
        <family val="2"/>
      </rPr>
      <t>7</t>
    </r>
    <r>
      <rPr>
        <sz val="11"/>
        <color theme="1"/>
        <rFont val="ＭＳ Ｐゴシック"/>
        <family val="2"/>
        <charset val="128"/>
      </rPr>
      <t>月に環境省自然環境局により示された。
本稿では、自然生態系分野における気候変動適応策の考
え方と現在の動向を紹介する。</t>
    </r>
  </si>
  <si>
    <t>Presentation slides</t>
  </si>
  <si>
    <r>
      <rPr>
        <sz val="11"/>
        <color theme="1"/>
        <rFont val="ＭＳ Ｐゴシック"/>
        <family val="2"/>
        <charset val="128"/>
      </rPr>
      <t>日本地理学会発表要旨集</t>
    </r>
  </si>
  <si>
    <r>
      <rPr>
        <sz val="11"/>
        <color theme="1"/>
        <rFont val="ＭＳ Ｐゴシック"/>
        <family val="2"/>
        <charset val="128"/>
      </rPr>
      <t>山野</t>
    </r>
    <r>
      <rPr>
        <sz val="11"/>
        <color theme="1"/>
        <rFont val="Calibri"/>
        <family val="2"/>
      </rPr>
      <t xml:space="preserve"> </t>
    </r>
    <r>
      <rPr>
        <sz val="11"/>
        <color theme="1"/>
        <rFont val="ＭＳ Ｐゴシック"/>
        <family val="2"/>
        <charset val="128"/>
      </rPr>
      <t>博哉</t>
    </r>
  </si>
  <si>
    <t>10.14866/ajg.2020a.0_87</t>
  </si>
  <si>
    <t>J268</t>
  </si>
  <si>
    <t>J0268</t>
  </si>
  <si>
    <r>
      <rPr>
        <sz val="11"/>
        <color theme="1"/>
        <rFont val="ＭＳ Ｐゴシック"/>
        <family val="2"/>
        <charset val="128"/>
      </rPr>
      <t>ツマグロヒョウモンの北上の原因を探る</t>
    </r>
    <r>
      <rPr>
        <sz val="11"/>
        <color theme="1"/>
        <rFont val="Calibri"/>
        <family val="2"/>
      </rPr>
      <t>: (1)</t>
    </r>
    <r>
      <rPr>
        <sz val="11"/>
        <color theme="1"/>
        <rFont val="ＭＳ Ｐゴシック"/>
        <family val="2"/>
        <charset val="128"/>
      </rPr>
      <t>東京都日野市におけるツマグロヒョウモンの発生消長およびパンジーの入荷量・栽培方法を基にして</t>
    </r>
  </si>
  <si>
    <t>Recently it has been reported that the subtropical argyne butterfly, Argyreus hyperbius (Lepidoptera, Nymphalidae) has expanded its distribution to the northern areas of Japan. It is easy to suppose that the phenomenon is due to global warming. But, there is a possibility that other factors are involved, and garden plantation of the pansy, Viola wittrockiana, one of the food plants, has been pointed out as one factor by some colleagues. Because of the popularity of gardening in Japan, this plant has been planted in gardens much more extensively than before. This paper discusses the recent northward expansion of A. hyperbius from two viewpoints: one is the fluctuation in the number of butterflies in Hino City, Tokyo, and the other is the increase of pansy boxes transported into Tokyo or Hino City from prefectures inhabited by this butterfly. There is a probability that eggs or young larvae of the butterfly were transported from south to north with the pansy boxes.</t>
  </si>
  <si>
    <t>Observed changes in species distribution at a single study site; suggested climate warming effects without statistical analysis.</t>
  </si>
  <si>
    <r>
      <rPr>
        <sz val="11"/>
        <color theme="1"/>
        <rFont val="ＭＳ Ｐゴシック"/>
        <family val="2"/>
        <charset val="128"/>
      </rPr>
      <t>蝶と蛾</t>
    </r>
  </si>
  <si>
    <r>
      <rPr>
        <sz val="11"/>
        <color theme="1"/>
        <rFont val="ＭＳ Ｐゴシック"/>
        <family val="2"/>
        <charset val="128"/>
      </rPr>
      <t>津吹</t>
    </r>
    <r>
      <rPr>
        <sz val="11"/>
        <color theme="1"/>
        <rFont val="Calibri"/>
        <family val="2"/>
      </rPr>
      <t xml:space="preserve"> </t>
    </r>
    <r>
      <rPr>
        <sz val="11"/>
        <color theme="1"/>
        <rFont val="ＭＳ Ｐゴシック"/>
        <family val="2"/>
        <charset val="128"/>
      </rPr>
      <t>卓</t>
    </r>
    <r>
      <rPr>
        <sz val="11"/>
        <color theme="1"/>
        <rFont val="Calibri"/>
        <family val="2"/>
      </rPr>
      <t xml:space="preserve">; </t>
    </r>
    <r>
      <rPr>
        <sz val="11"/>
        <color theme="1"/>
        <rFont val="ＭＳ Ｐゴシック"/>
        <family val="2"/>
        <charset val="128"/>
      </rPr>
      <t>生亀</t>
    </r>
    <r>
      <rPr>
        <sz val="11"/>
        <color theme="1"/>
        <rFont val="Calibri"/>
        <family val="2"/>
      </rPr>
      <t xml:space="preserve"> </t>
    </r>
    <r>
      <rPr>
        <sz val="11"/>
        <color theme="1"/>
        <rFont val="ＭＳ Ｐゴシック"/>
        <family val="2"/>
        <charset val="128"/>
      </rPr>
      <t>正照</t>
    </r>
  </si>
  <si>
    <t>10.18984/lepid.59.2_154</t>
  </si>
  <si>
    <t>J272</t>
  </si>
  <si>
    <t>J0272</t>
  </si>
  <si>
    <r>
      <rPr>
        <sz val="11"/>
        <color theme="1"/>
        <rFont val="ＭＳ Ｐゴシック"/>
        <family val="2"/>
        <charset val="128"/>
      </rPr>
      <t>野生生物の分布の地図化とその問題点</t>
    </r>
  </si>
  <si>
    <r>
      <rPr>
        <sz val="11"/>
        <color theme="1"/>
        <rFont val="ＭＳ Ｐゴシック"/>
        <family val="2"/>
        <charset val="128"/>
      </rPr>
      <t>生物多様性地図は行政，民間，研究者，一般市民など多様な主体の間で合意形成をする際に強力なツールとなる．近年ではオープンソース</t>
    </r>
    <r>
      <rPr>
        <sz val="11"/>
        <color theme="1"/>
        <rFont val="Calibri"/>
        <family val="2"/>
      </rPr>
      <t>GIS</t>
    </r>
    <r>
      <rPr>
        <sz val="11"/>
        <color theme="1"/>
        <rFont val="ＭＳ Ｐゴシック"/>
        <family val="2"/>
        <charset val="128"/>
      </rPr>
      <t>や無償の</t>
    </r>
    <r>
      <rPr>
        <sz val="11"/>
        <color theme="1"/>
        <rFont val="Calibri"/>
        <family val="2"/>
      </rPr>
      <t>WebGIS</t>
    </r>
    <r>
      <rPr>
        <sz val="11"/>
        <color theme="1"/>
        <rFont val="ＭＳ Ｐゴシック"/>
        <family val="2"/>
        <charset val="128"/>
      </rPr>
      <t>サービスなどを使って空間データを収集，管理，解析すること一般的になっている．しかし国レベルの野生生物の分布データはまだ十分とは言えず，将来的にそうしたデータを収集する上での課題も多い．そこで本稿では環境省が</t>
    </r>
    <r>
      <rPr>
        <sz val="11"/>
        <color theme="1"/>
        <rFont val="Calibri"/>
        <family val="2"/>
      </rPr>
      <t>2012</t>
    </r>
    <r>
      <rPr>
        <sz val="11"/>
        <color theme="1"/>
        <rFont val="ＭＳ Ｐゴシック"/>
        <family val="2"/>
        <charset val="128"/>
      </rPr>
      <t>年に公開した生物多様性評価地図を例に，野生生物のデータ収集に関する現在の課題を議論した．第一の課題はデータの位置精度である．特に過去の分布データの位置情報は様々な異なる形式になっている．また絶滅危惧種の位置情報は保全上の理由から公開されていない事が多い．第二の課題は同定精度である．絶滅危惧種の同定は専門家でないと難しく，また分類学上の変更も多い．第三の課題はデータ更新である．科学博物館の標本収集活動は困難になっており，国の野生生物分布調査も予算規模が縮小されつつある．第四の課題はデータが持つ偏りである．標本，鳥獣捕獲，環境影響評価など異なる情報源からのデータを使った空間解析は生物多様性の地図化に不可欠であるが，データの精度が異なる調査データを標準化するのは難しい．こうした課題解決のためには野生生物のデータを標準化し収集する共通のプラットフォームや，現地調査データの不足を補う予測モデルの開発などが必要である．</t>
    </r>
  </si>
  <si>
    <t>not target study theme, conceptual discussion of biodiversity mapping and data challenges.</t>
  </si>
  <si>
    <r>
      <rPr>
        <sz val="11"/>
        <color theme="1"/>
        <rFont val="ＭＳ Ｐゴシック"/>
        <family val="2"/>
        <charset val="128"/>
      </rPr>
      <t>景観生態学</t>
    </r>
  </si>
  <si>
    <r>
      <rPr>
        <sz val="11"/>
        <color theme="1"/>
        <rFont val="ＭＳ Ｐゴシック"/>
        <family val="2"/>
        <charset val="128"/>
      </rPr>
      <t>名取</t>
    </r>
    <r>
      <rPr>
        <sz val="11"/>
        <color theme="1"/>
        <rFont val="Calibri"/>
        <family val="2"/>
      </rPr>
      <t xml:space="preserve"> </t>
    </r>
    <r>
      <rPr>
        <sz val="11"/>
        <color theme="1"/>
        <rFont val="ＭＳ Ｐゴシック"/>
        <family val="2"/>
        <charset val="128"/>
      </rPr>
      <t>睦</t>
    </r>
    <r>
      <rPr>
        <sz val="11"/>
        <color theme="1"/>
        <rFont val="Calibri"/>
        <family val="2"/>
      </rPr>
      <t xml:space="preserve">; </t>
    </r>
    <r>
      <rPr>
        <sz val="11"/>
        <color theme="1"/>
        <rFont val="ＭＳ Ｐゴシック"/>
        <family val="2"/>
        <charset val="128"/>
      </rPr>
      <t>杉村</t>
    </r>
    <r>
      <rPr>
        <sz val="11"/>
        <color theme="1"/>
        <rFont val="Calibri"/>
        <family val="2"/>
      </rPr>
      <t xml:space="preserve"> </t>
    </r>
    <r>
      <rPr>
        <sz val="11"/>
        <color theme="1"/>
        <rFont val="ＭＳ Ｐゴシック"/>
        <family val="2"/>
        <charset val="128"/>
      </rPr>
      <t>尚</t>
    </r>
    <r>
      <rPr>
        <sz val="11"/>
        <color theme="1"/>
        <rFont val="Calibri"/>
        <family val="2"/>
      </rPr>
      <t xml:space="preserve">; </t>
    </r>
    <r>
      <rPr>
        <sz val="11"/>
        <color theme="1"/>
        <rFont val="ＭＳ Ｐゴシック"/>
        <family val="2"/>
        <charset val="128"/>
      </rPr>
      <t>須藤</t>
    </r>
    <r>
      <rPr>
        <sz val="11"/>
        <color theme="1"/>
        <rFont val="Calibri"/>
        <family val="2"/>
      </rPr>
      <t xml:space="preserve"> </t>
    </r>
    <r>
      <rPr>
        <sz val="11"/>
        <color theme="1"/>
        <rFont val="ＭＳ Ｐゴシック"/>
        <family val="2"/>
        <charset val="128"/>
      </rPr>
      <t>健二</t>
    </r>
    <r>
      <rPr>
        <sz val="11"/>
        <color theme="1"/>
        <rFont val="Calibri"/>
        <family val="2"/>
      </rPr>
      <t xml:space="preserve">; </t>
    </r>
    <r>
      <rPr>
        <sz val="11"/>
        <color theme="1"/>
        <rFont val="ＭＳ Ｐゴシック"/>
        <family val="2"/>
        <charset val="128"/>
      </rPr>
      <t>岩城</t>
    </r>
    <r>
      <rPr>
        <sz val="11"/>
        <color theme="1"/>
        <rFont val="Calibri"/>
        <family val="2"/>
      </rPr>
      <t xml:space="preserve"> </t>
    </r>
    <r>
      <rPr>
        <sz val="11"/>
        <color theme="1"/>
        <rFont val="ＭＳ Ｐゴシック"/>
        <family val="2"/>
        <charset val="128"/>
      </rPr>
      <t>光</t>
    </r>
    <r>
      <rPr>
        <sz val="11"/>
        <color theme="1"/>
        <rFont val="Calibri"/>
        <family val="2"/>
      </rPr>
      <t xml:space="preserve">; </t>
    </r>
    <r>
      <rPr>
        <sz val="11"/>
        <color theme="1"/>
        <rFont val="ＭＳ Ｐゴシック"/>
        <family val="2"/>
        <charset val="128"/>
      </rPr>
      <t>戸田</t>
    </r>
    <r>
      <rPr>
        <sz val="11"/>
        <color theme="1"/>
        <rFont val="Calibri"/>
        <family val="2"/>
      </rPr>
      <t xml:space="preserve"> </t>
    </r>
    <r>
      <rPr>
        <sz val="11"/>
        <color theme="1"/>
        <rFont val="ＭＳ Ｐゴシック"/>
        <family val="2"/>
        <charset val="128"/>
      </rPr>
      <t>光彦</t>
    </r>
    <r>
      <rPr>
        <sz val="11"/>
        <color theme="1"/>
        <rFont val="Calibri"/>
        <family val="2"/>
      </rPr>
      <t xml:space="preserve">; </t>
    </r>
    <r>
      <rPr>
        <sz val="11"/>
        <color theme="1"/>
        <rFont val="ＭＳ Ｐゴシック"/>
        <family val="2"/>
        <charset val="128"/>
      </rPr>
      <t>笹渕</t>
    </r>
    <r>
      <rPr>
        <sz val="11"/>
        <color theme="1"/>
        <rFont val="Calibri"/>
        <family val="2"/>
      </rPr>
      <t xml:space="preserve"> </t>
    </r>
    <r>
      <rPr>
        <sz val="11"/>
        <color theme="1"/>
        <rFont val="ＭＳ Ｐゴシック"/>
        <family val="2"/>
        <charset val="128"/>
      </rPr>
      <t>紘平</t>
    </r>
  </si>
  <si>
    <t>10.5738/jale.19.105</t>
  </si>
  <si>
    <t>J273</t>
  </si>
  <si>
    <t>J0273</t>
  </si>
  <si>
    <r>
      <rPr>
        <sz val="11"/>
        <color theme="1"/>
        <rFont val="ＭＳ Ｐゴシック"/>
        <family val="2"/>
        <charset val="128"/>
      </rPr>
      <t>房総半島から得られた千葉県初記録のタネカワハゼ</t>
    </r>
  </si>
  <si>
    <t>One juvenile specimen of Stenogobius sp. sensu Akihito et al. 
(2013) was collected from a river on the Boso Peninsula, Chiba 
Prefecture, Honshu Island, Japan. The species has previously 
been recorded from the Ogasawara Islands, the Pacific coast 
from Kanagawa Prefecture to Kagoshima mainland, and the Os
umi and Ryukyu islands. Thus, this specimen represents the first 
record from Chiba Prefecture, as well as the easternmost record 
in Japanese mainland for the species. Records of this species 
from Japanese mainland, including Chiba Prefecture, were likely 
attributed to an incidental transportation by the Kuroshio Cur
rent</t>
  </si>
  <si>
    <t>Single-occurrence range extension record without quantified range shift metrics.</t>
  </si>
  <si>
    <t>Ichthy, Natural History of Fishes of Japan</t>
  </si>
  <si>
    <r>
      <rPr>
        <sz val="11"/>
        <color theme="1"/>
        <rFont val="ＭＳ Ｐゴシック"/>
        <family val="2"/>
        <charset val="128"/>
      </rPr>
      <t>牧口</t>
    </r>
    <r>
      <rPr>
        <sz val="11"/>
        <color theme="1"/>
        <rFont val="Calibri"/>
        <family val="2"/>
      </rPr>
      <t xml:space="preserve"> </t>
    </r>
    <r>
      <rPr>
        <sz val="11"/>
        <color theme="1"/>
        <rFont val="ＭＳ Ｐゴシック"/>
        <family val="2"/>
        <charset val="128"/>
      </rPr>
      <t>周太郎</t>
    </r>
    <r>
      <rPr>
        <sz val="11"/>
        <color theme="1"/>
        <rFont val="Calibri"/>
        <family val="2"/>
      </rPr>
      <t xml:space="preserve">; </t>
    </r>
    <r>
      <rPr>
        <sz val="11"/>
        <color theme="1"/>
        <rFont val="ＭＳ Ｐゴシック"/>
        <family val="2"/>
        <charset val="128"/>
      </rPr>
      <t>乾</t>
    </r>
    <r>
      <rPr>
        <sz val="11"/>
        <color theme="1"/>
        <rFont val="Calibri"/>
        <family val="2"/>
      </rPr>
      <t xml:space="preserve"> </t>
    </r>
    <r>
      <rPr>
        <sz val="11"/>
        <color theme="1"/>
        <rFont val="ＭＳ Ｐゴシック"/>
        <family val="2"/>
        <charset val="128"/>
      </rPr>
      <t>直人</t>
    </r>
    <r>
      <rPr>
        <sz val="11"/>
        <color theme="1"/>
        <rFont val="Calibri"/>
        <family val="2"/>
      </rPr>
      <t xml:space="preserve">; </t>
    </r>
    <r>
      <rPr>
        <sz val="11"/>
        <color theme="1"/>
        <rFont val="ＭＳ Ｐゴシック"/>
        <family val="2"/>
        <charset val="128"/>
      </rPr>
      <t>加藤</t>
    </r>
    <r>
      <rPr>
        <sz val="11"/>
        <color theme="1"/>
        <rFont val="Calibri"/>
        <family val="2"/>
      </rPr>
      <t xml:space="preserve"> </t>
    </r>
    <r>
      <rPr>
        <sz val="11"/>
        <color theme="1"/>
        <rFont val="ＭＳ Ｐゴシック"/>
        <family val="2"/>
        <charset val="128"/>
      </rPr>
      <t>柊也</t>
    </r>
  </si>
  <si>
    <t>10.34583/ichthy.37.0_16</t>
  </si>
  <si>
    <t>J283</t>
  </si>
  <si>
    <t>J0283</t>
  </si>
  <si>
    <r>
      <rPr>
        <sz val="11"/>
        <color theme="1"/>
        <rFont val="ＭＳ Ｐゴシック"/>
        <family val="2"/>
        <charset val="128"/>
      </rPr>
      <t>日本のフジツボ類の時空分布</t>
    </r>
  </si>
  <si>
    <t>In Japan, extant cold water species appeared first in the early Middle Miocene (16.5-15Ma) and all five coexisted in the middle Middle Miocene (15-9 Ma). Geographic ranges of the cold water species extended southwards along the Pacific coast with falling temperature from the middle Middle Miocene to Pliocene (5-2 Ma) and reached central Japan. Extant open coast and embayment warm water species appeared in the middle Middle Miocene and Pleistocene, respectively. These warm water species became abundant during the Pleistocene, probably in association with the expansion of embayment and shallow marine environments due to the rise of sea level during the interglacial stages.</t>
  </si>
  <si>
    <r>
      <rPr>
        <sz val="11"/>
        <color theme="1"/>
        <rFont val="ＭＳ Ｐゴシック"/>
        <family val="2"/>
        <charset val="128"/>
      </rPr>
      <t>化石</t>
    </r>
  </si>
  <si>
    <r>
      <rPr>
        <sz val="11"/>
        <color theme="1"/>
        <rFont val="ＭＳ Ｐゴシック"/>
        <family val="2"/>
        <charset val="128"/>
      </rPr>
      <t>山口</t>
    </r>
    <r>
      <rPr>
        <sz val="11"/>
        <color theme="1"/>
        <rFont val="Calibri"/>
        <family val="2"/>
      </rPr>
      <t xml:space="preserve"> </t>
    </r>
    <r>
      <rPr>
        <sz val="11"/>
        <color theme="1"/>
        <rFont val="ＭＳ Ｐゴシック"/>
        <family val="2"/>
        <charset val="128"/>
      </rPr>
      <t>寿之</t>
    </r>
  </si>
  <si>
    <t>10.14825/kaseki.44.0_1</t>
  </si>
  <si>
    <t>J286</t>
  </si>
  <si>
    <t>J0286</t>
  </si>
  <si>
    <r>
      <rPr>
        <sz val="11"/>
        <color theme="1"/>
        <rFont val="ＭＳ Ｐゴシック"/>
        <family val="2"/>
        <charset val="128"/>
      </rPr>
      <t>河口閉塞処理施設が施工された北海道オホーツク海沿岸海跡湖シブノツナイ湖の湖沼環境と底生生物群集の現状</t>
    </r>
  </si>
  <si>
    <r>
      <rPr>
        <sz val="11"/>
        <color theme="1"/>
        <rFont val="ＭＳ Ｐゴシック"/>
        <family val="2"/>
        <charset val="128"/>
      </rPr>
      <t>シブノツナイ湖は，沿岸漂砂による河口閉塞を防止する処理施設が施工されているシブノツナイ川水系末端に位置し，ヤマトシジミやワカサギの漁場となっている汽水湖である．本研究は，湖の水質・底質と底生生物群集について調査し湖沼環境の現状を検討した．調査期間中の湖水塩分は</t>
    </r>
    <r>
      <rPr>
        <sz val="11"/>
        <color theme="1"/>
        <rFont val="Calibri"/>
        <family val="2"/>
      </rPr>
      <t>5psu</t>
    </r>
    <r>
      <rPr>
        <sz val="11"/>
        <color theme="1"/>
        <rFont val="ＭＳ Ｐゴシック"/>
        <family val="2"/>
        <charset val="128"/>
      </rPr>
      <t>以下で</t>
    </r>
    <r>
      <rPr>
        <sz val="11"/>
        <color theme="1"/>
        <rFont val="Calibri"/>
        <family val="2"/>
      </rPr>
      <t>1</t>
    </r>
    <r>
      <rPr>
        <sz val="11"/>
        <color theme="1"/>
        <rFont val="ＭＳ Ｐゴシック"/>
        <family val="2"/>
        <charset val="128"/>
      </rPr>
      <t>年以上</t>
    </r>
    <r>
      <rPr>
        <sz val="11"/>
        <color theme="1"/>
        <rFont val="Calibri"/>
        <family val="2"/>
      </rPr>
      <t>1psu</t>
    </r>
    <r>
      <rPr>
        <sz val="11"/>
        <color theme="1"/>
        <rFont val="ＭＳ Ｐゴシック"/>
        <family val="2"/>
        <charset val="128"/>
      </rPr>
      <t>以下で推移し，アオコの発生が確認された．湖底は湖東側湖岸部を除く大部分で泥分含量</t>
    </r>
    <r>
      <rPr>
        <sz val="11"/>
        <color theme="1"/>
        <rFont val="Calibri"/>
        <family val="2"/>
      </rPr>
      <t>50</t>
    </r>
    <r>
      <rPr>
        <sz val="11"/>
        <color theme="1"/>
        <rFont val="ＭＳ Ｐゴシック"/>
        <family val="2"/>
        <charset val="128"/>
      </rPr>
      <t>％以上，強熱減量</t>
    </r>
    <r>
      <rPr>
        <sz val="11"/>
        <color theme="1"/>
        <rFont val="Calibri"/>
        <family val="2"/>
      </rPr>
      <t>10</t>
    </r>
    <r>
      <rPr>
        <sz val="11"/>
        <color theme="1"/>
        <rFont val="ＭＳ Ｐゴシック"/>
        <family val="2"/>
        <charset val="128"/>
      </rPr>
      <t>％以上の底質が広がり，流入河川付近では泥分含量</t>
    </r>
    <r>
      <rPr>
        <sz val="11"/>
        <color theme="1"/>
        <rFont val="Calibri"/>
        <family val="2"/>
      </rPr>
      <t>90</t>
    </r>
    <r>
      <rPr>
        <sz val="11"/>
        <color theme="1"/>
        <rFont val="ＭＳ Ｐゴシック"/>
        <family val="2"/>
        <charset val="128"/>
      </rPr>
      <t>％以上となっていた．底生生物の優占種はユスリカ幼虫とイトゴカイ科の一種で，ヤマトシジミの好漁場に共通する構成種の密度は少なかった．以上の結果から，河口閉塞処理施設の開口状態が湖の水質や底質と生息生物に強く影響していることが示唆された．</t>
    </r>
  </si>
  <si>
    <t>Study focuses on lake environmental conditions and benthic community structure, without assessing climate-driven species range shifts.</t>
  </si>
  <si>
    <r>
      <rPr>
        <sz val="11"/>
        <color theme="1"/>
        <rFont val="ＭＳ Ｐゴシック"/>
        <family val="2"/>
        <charset val="128"/>
      </rPr>
      <t>土木学会論文集</t>
    </r>
    <r>
      <rPr>
        <sz val="11"/>
        <color theme="1"/>
        <rFont val="Calibri"/>
        <family val="2"/>
      </rPr>
      <t>b2(</t>
    </r>
    <r>
      <rPr>
        <sz val="11"/>
        <color theme="1"/>
        <rFont val="ＭＳ Ｐゴシック"/>
        <family val="2"/>
        <charset val="128"/>
      </rPr>
      <t>海岸工学</t>
    </r>
    <r>
      <rPr>
        <sz val="11"/>
        <color theme="1"/>
        <rFont val="Calibri"/>
        <family val="2"/>
      </rPr>
      <t>)</t>
    </r>
  </si>
  <si>
    <r>
      <rPr>
        <sz val="11"/>
        <color theme="1"/>
        <rFont val="ＭＳ Ｐゴシック"/>
        <family val="2"/>
        <charset val="128"/>
      </rPr>
      <t>松田</t>
    </r>
    <r>
      <rPr>
        <sz val="11"/>
        <color theme="1"/>
        <rFont val="Calibri"/>
        <family val="2"/>
      </rPr>
      <t xml:space="preserve"> </t>
    </r>
    <r>
      <rPr>
        <sz val="11"/>
        <color theme="1"/>
        <rFont val="ＭＳ Ｐゴシック"/>
        <family val="2"/>
        <charset val="128"/>
      </rPr>
      <t>烈至</t>
    </r>
    <r>
      <rPr>
        <sz val="11"/>
        <color theme="1"/>
        <rFont val="Calibri"/>
        <family val="2"/>
      </rPr>
      <t xml:space="preserve">; </t>
    </r>
    <r>
      <rPr>
        <sz val="11"/>
        <color theme="1"/>
        <rFont val="ＭＳ Ｐゴシック"/>
        <family val="2"/>
        <charset val="128"/>
      </rPr>
      <t>園田</t>
    </r>
    <r>
      <rPr>
        <sz val="11"/>
        <color theme="1"/>
        <rFont val="Calibri"/>
        <family val="2"/>
      </rPr>
      <t xml:space="preserve"> </t>
    </r>
    <r>
      <rPr>
        <sz val="11"/>
        <color theme="1"/>
        <rFont val="ＭＳ Ｐゴシック"/>
        <family val="2"/>
        <charset val="128"/>
      </rPr>
      <t>武</t>
    </r>
  </si>
  <si>
    <t>10.2208/kaigan.77.1_28</t>
  </si>
  <si>
    <t>J288</t>
  </si>
  <si>
    <t>J0288</t>
  </si>
  <si>
    <r>
      <rPr>
        <sz val="11"/>
        <color theme="1"/>
        <rFont val="ＭＳ Ｐゴシック"/>
        <family val="2"/>
        <charset val="128"/>
      </rPr>
      <t>準三次元広域土砂動態計算にもとづいた河川出水に伴う干潟の泥質化機構の解明</t>
    </r>
  </si>
  <si>
    <r>
      <rPr>
        <sz val="11"/>
        <color theme="1"/>
        <rFont val="ＭＳ Ｐゴシック"/>
        <family val="2"/>
        <charset val="128"/>
      </rPr>
      <t>干潟の土砂動態は未だ未解明な点が多く</t>
    </r>
    <r>
      <rPr>
        <sz val="11"/>
        <color theme="1"/>
        <rFont val="Calibri"/>
        <family val="2"/>
      </rPr>
      <t>,</t>
    </r>
    <r>
      <rPr>
        <sz val="11"/>
        <color theme="1"/>
        <rFont val="ＭＳ Ｐゴシック"/>
        <family val="2"/>
        <charset val="128"/>
      </rPr>
      <t>人工干潟の造成を例にとっても</t>
    </r>
    <r>
      <rPr>
        <sz val="11"/>
        <color theme="1"/>
        <rFont val="Calibri"/>
        <family val="2"/>
      </rPr>
      <t>,</t>
    </r>
    <r>
      <rPr>
        <sz val="11"/>
        <color theme="1"/>
        <rFont val="ＭＳ Ｐゴシック"/>
        <family val="2"/>
        <charset val="128"/>
      </rPr>
      <t>生物相の定着以前に地形維持が困難な場合が多い</t>
    </r>
    <r>
      <rPr>
        <sz val="11"/>
        <color theme="1"/>
        <rFont val="Calibri"/>
        <family val="2"/>
      </rPr>
      <t>.</t>
    </r>
    <r>
      <rPr>
        <sz val="11"/>
        <color theme="1"/>
        <rFont val="ＭＳ Ｐゴシック"/>
        <family val="2"/>
        <charset val="128"/>
      </rPr>
      <t>その原因は</t>
    </r>
    <r>
      <rPr>
        <sz val="11"/>
        <color theme="1"/>
        <rFont val="Calibri"/>
        <family val="2"/>
      </rPr>
      <t>,</t>
    </r>
    <r>
      <rPr>
        <sz val="11"/>
        <color theme="1"/>
        <rFont val="ＭＳ Ｐゴシック"/>
        <family val="2"/>
        <charset val="128"/>
      </rPr>
      <t>①泥と砂の動態である上に</t>
    </r>
    <r>
      <rPr>
        <sz val="11"/>
        <color theme="1"/>
        <rFont val="Calibri"/>
        <family val="2"/>
      </rPr>
      <t>,</t>
    </r>
    <r>
      <rPr>
        <sz val="11"/>
        <color theme="1"/>
        <rFont val="ＭＳ Ｐゴシック"/>
        <family val="2"/>
        <charset val="128"/>
      </rPr>
      <t>②山地・河川・沿岸域を包括する広域的視点の欠如</t>
    </r>
    <r>
      <rPr>
        <sz val="11"/>
        <color theme="1"/>
        <rFont val="Calibri"/>
        <family val="2"/>
      </rPr>
      <t>,</t>
    </r>
    <r>
      <rPr>
        <sz val="11"/>
        <color theme="1"/>
        <rFont val="ＭＳ Ｐゴシック"/>
        <family val="2"/>
        <charset val="128"/>
      </rPr>
      <t>③河川の土砂供給量の算定精度が低いことにある</t>
    </r>
    <r>
      <rPr>
        <sz val="11"/>
        <color theme="1"/>
        <rFont val="Calibri"/>
        <family val="2"/>
      </rPr>
      <t>.</t>
    </r>
    <r>
      <rPr>
        <sz val="11"/>
        <color theme="1"/>
        <rFont val="ＭＳ Ｐゴシック"/>
        <family val="2"/>
        <charset val="128"/>
      </rPr>
      <t>本研究では</t>
    </r>
    <r>
      <rPr>
        <sz val="11"/>
        <color theme="1"/>
        <rFont val="Calibri"/>
        <family val="2"/>
      </rPr>
      <t>,</t>
    </r>
    <r>
      <rPr>
        <sz val="11"/>
        <color theme="1"/>
        <rFont val="ＭＳ Ｐゴシック"/>
        <family val="2"/>
        <charset val="128"/>
      </rPr>
      <t>中津干潟における経年的な現地観測から</t>
    </r>
    <r>
      <rPr>
        <sz val="11"/>
        <color theme="1"/>
        <rFont val="Calibri"/>
        <family val="2"/>
      </rPr>
      <t>,</t>
    </r>
    <r>
      <rPr>
        <sz val="11"/>
        <color theme="1"/>
        <rFont val="ＭＳ Ｐゴシック"/>
        <family val="2"/>
        <charset val="128"/>
      </rPr>
      <t>長期的な侵食・堆積傾向</t>
    </r>
    <r>
      <rPr>
        <sz val="11"/>
        <color theme="1"/>
        <rFont val="Calibri"/>
        <family val="2"/>
      </rPr>
      <t>,2017</t>
    </r>
    <r>
      <rPr>
        <sz val="11"/>
        <color theme="1"/>
        <rFont val="ＭＳ Ｐゴシック"/>
        <family val="2"/>
        <charset val="128"/>
      </rPr>
      <t>年の山国川の出水による顕著な泥質化とその翌春迄の解消を示した</t>
    </r>
    <r>
      <rPr>
        <sz val="11"/>
        <color theme="1"/>
        <rFont val="Calibri"/>
        <family val="2"/>
      </rPr>
      <t>.</t>
    </r>
    <r>
      <rPr>
        <sz val="11"/>
        <color theme="1"/>
        <rFont val="ＭＳ Ｐゴシック"/>
        <family val="2"/>
        <charset val="128"/>
      </rPr>
      <t>さらに</t>
    </r>
    <r>
      <rPr>
        <sz val="11"/>
        <color theme="1"/>
        <rFont val="Calibri"/>
        <family val="2"/>
      </rPr>
      <t>,</t>
    </r>
    <r>
      <rPr>
        <sz val="11"/>
        <color theme="1"/>
        <rFont val="ＭＳ Ｐゴシック"/>
        <family val="2"/>
        <charset val="128"/>
      </rPr>
      <t>河川の土砂供給量と河川・沿岸域の広域土砂動態の数値計算を用いて観測結果の定性的再現を行ない</t>
    </r>
    <r>
      <rPr>
        <sz val="11"/>
        <color theme="1"/>
        <rFont val="Calibri"/>
        <family val="2"/>
      </rPr>
      <t>,</t>
    </r>
    <r>
      <rPr>
        <sz val="11"/>
        <color theme="1"/>
        <rFont val="ＭＳ Ｐゴシック"/>
        <family val="2"/>
        <charset val="128"/>
      </rPr>
      <t>出水と東向きの潮汐残差流によって</t>
    </r>
    <r>
      <rPr>
        <sz val="11"/>
        <color theme="1"/>
        <rFont val="Calibri"/>
        <family val="2"/>
      </rPr>
      <t>,</t>
    </r>
    <r>
      <rPr>
        <sz val="11"/>
        <color theme="1"/>
        <rFont val="ＭＳ Ｐゴシック"/>
        <family val="2"/>
        <charset val="128"/>
      </rPr>
      <t>泥質化の空間分布が</t>
    </r>
    <r>
      <rPr>
        <sz val="11"/>
        <color theme="1"/>
        <rFont val="Calibri"/>
        <family val="2"/>
      </rPr>
      <t>1</t>
    </r>
    <r>
      <rPr>
        <sz val="11"/>
        <color theme="1"/>
        <rFont val="ＭＳ Ｐゴシック"/>
        <family val="2"/>
        <charset val="128"/>
      </rPr>
      <t>日程度で形成されることを示した</t>
    </r>
    <r>
      <rPr>
        <sz val="11"/>
        <color theme="1"/>
        <rFont val="Calibri"/>
        <family val="2"/>
      </rPr>
      <t>.</t>
    </r>
    <r>
      <rPr>
        <sz val="11"/>
        <color theme="1"/>
        <rFont val="ＭＳ Ｐゴシック"/>
        <family val="2"/>
        <charset val="128"/>
      </rPr>
      <t>また</t>
    </r>
    <r>
      <rPr>
        <sz val="11"/>
        <color theme="1"/>
        <rFont val="Calibri"/>
        <family val="2"/>
      </rPr>
      <t>,</t>
    </r>
    <r>
      <rPr>
        <sz val="11"/>
        <color theme="1"/>
        <rFont val="ＭＳ Ｐゴシック"/>
        <family val="2"/>
        <charset val="128"/>
      </rPr>
      <t>冬季は北西風浪による海浜流が加わることで東向きの定常流が強化され</t>
    </r>
    <r>
      <rPr>
        <sz val="11"/>
        <color theme="1"/>
        <rFont val="Calibri"/>
        <family val="2"/>
      </rPr>
      <t>,</t>
    </r>
    <r>
      <rPr>
        <sz val="11"/>
        <color theme="1"/>
        <rFont val="ＭＳ Ｐゴシック"/>
        <family val="2"/>
        <charset val="128"/>
      </rPr>
      <t>それによって系外への泥の流出が促進されることを示唆した</t>
    </r>
    <r>
      <rPr>
        <sz val="11"/>
        <color theme="1"/>
        <rFont val="Calibri"/>
        <family val="2"/>
      </rPr>
      <t>.</t>
    </r>
  </si>
  <si>
    <t>not target study theme, sediment dynamics</t>
  </si>
  <si>
    <r>
      <rPr>
        <sz val="11"/>
        <color theme="1"/>
        <rFont val="ＭＳ Ｐゴシック"/>
        <family val="2"/>
        <charset val="128"/>
      </rPr>
      <t>土木学会論文集</t>
    </r>
    <r>
      <rPr>
        <sz val="11"/>
        <color theme="1"/>
        <rFont val="Calibri"/>
        <family val="2"/>
      </rPr>
      <t>b2(</t>
    </r>
    <r>
      <rPr>
        <sz val="11"/>
        <color theme="1"/>
        <rFont val="ＭＳ Ｐゴシック"/>
        <family val="2"/>
        <charset val="128"/>
      </rPr>
      <t>海岸工学</t>
    </r>
    <r>
      <rPr>
        <sz val="11"/>
        <color theme="1"/>
        <rFont val="Calibri"/>
        <family val="2"/>
      </rPr>
      <t>)</t>
    </r>
  </si>
  <si>
    <r>
      <rPr>
        <sz val="11"/>
        <color theme="1"/>
        <rFont val="ＭＳ Ｐゴシック"/>
        <family val="2"/>
        <charset val="128"/>
      </rPr>
      <t>鵜﨑</t>
    </r>
    <r>
      <rPr>
        <sz val="11"/>
        <color theme="1"/>
        <rFont val="Calibri"/>
        <family val="2"/>
      </rPr>
      <t xml:space="preserve"> </t>
    </r>
    <r>
      <rPr>
        <sz val="11"/>
        <color theme="1"/>
        <rFont val="ＭＳ Ｐゴシック"/>
        <family val="2"/>
        <charset val="128"/>
      </rPr>
      <t>賢一</t>
    </r>
    <r>
      <rPr>
        <sz val="11"/>
        <color theme="1"/>
        <rFont val="Calibri"/>
        <family val="2"/>
      </rPr>
      <t xml:space="preserve">; </t>
    </r>
    <r>
      <rPr>
        <sz val="11"/>
        <color theme="1"/>
        <rFont val="ＭＳ Ｐゴシック"/>
        <family val="2"/>
        <charset val="128"/>
      </rPr>
      <t>矢菅</t>
    </r>
    <r>
      <rPr>
        <sz val="11"/>
        <color theme="1"/>
        <rFont val="Calibri"/>
        <family val="2"/>
      </rPr>
      <t xml:space="preserve"> </t>
    </r>
    <r>
      <rPr>
        <sz val="11"/>
        <color theme="1"/>
        <rFont val="ＭＳ Ｐゴシック"/>
        <family val="2"/>
        <charset val="128"/>
      </rPr>
      <t>晶太</t>
    </r>
    <r>
      <rPr>
        <sz val="11"/>
        <color theme="1"/>
        <rFont val="Calibri"/>
        <family val="2"/>
      </rPr>
      <t xml:space="preserve">; </t>
    </r>
    <r>
      <rPr>
        <sz val="11"/>
        <color theme="1"/>
        <rFont val="ＭＳ Ｐゴシック"/>
        <family val="2"/>
        <charset val="128"/>
      </rPr>
      <t>田井</t>
    </r>
    <r>
      <rPr>
        <sz val="11"/>
        <color theme="1"/>
        <rFont val="Calibri"/>
        <family val="2"/>
      </rPr>
      <t xml:space="preserve"> </t>
    </r>
    <r>
      <rPr>
        <sz val="11"/>
        <color theme="1"/>
        <rFont val="ＭＳ Ｐゴシック"/>
        <family val="2"/>
        <charset val="128"/>
      </rPr>
      <t>明</t>
    </r>
    <r>
      <rPr>
        <sz val="11"/>
        <color theme="1"/>
        <rFont val="Calibri"/>
        <family val="2"/>
      </rPr>
      <t xml:space="preserve">; </t>
    </r>
    <r>
      <rPr>
        <sz val="11"/>
        <color theme="1"/>
        <rFont val="ＭＳ Ｐゴシック"/>
        <family val="2"/>
        <charset val="128"/>
      </rPr>
      <t>齋田</t>
    </r>
    <r>
      <rPr>
        <sz val="11"/>
        <color theme="1"/>
        <rFont val="Calibri"/>
        <family val="2"/>
      </rPr>
      <t xml:space="preserve"> </t>
    </r>
    <r>
      <rPr>
        <sz val="11"/>
        <color theme="1"/>
        <rFont val="ＭＳ Ｐゴシック"/>
        <family val="2"/>
        <charset val="128"/>
      </rPr>
      <t>倫範</t>
    </r>
    <r>
      <rPr>
        <sz val="11"/>
        <color theme="1"/>
        <rFont val="Calibri"/>
        <family val="2"/>
      </rPr>
      <t xml:space="preserve">; </t>
    </r>
    <r>
      <rPr>
        <sz val="11"/>
        <color theme="1"/>
        <rFont val="ＭＳ Ｐゴシック"/>
        <family val="2"/>
        <charset val="128"/>
      </rPr>
      <t>池畑</t>
    </r>
    <r>
      <rPr>
        <sz val="11"/>
        <color theme="1"/>
        <rFont val="Calibri"/>
        <family val="2"/>
      </rPr>
      <t xml:space="preserve"> </t>
    </r>
    <r>
      <rPr>
        <sz val="11"/>
        <color theme="1"/>
        <rFont val="ＭＳ Ｐゴシック"/>
        <family val="2"/>
        <charset val="128"/>
      </rPr>
      <t>義人</t>
    </r>
  </si>
  <si>
    <t>10.2208/kaigan.77.2_I_493</t>
  </si>
  <si>
    <t>J291</t>
  </si>
  <si>
    <t>J0291</t>
  </si>
  <si>
    <r>
      <rPr>
        <sz val="11"/>
        <color theme="1"/>
        <rFont val="ＭＳ Ｐゴシック"/>
        <family val="2"/>
        <charset val="128"/>
      </rPr>
      <t>尾瀬ヶ原湿原におけるヒツジグサ（</t>
    </r>
    <r>
      <rPr>
        <sz val="11"/>
        <color theme="1"/>
        <rFont val="Calibri"/>
        <family val="2"/>
      </rPr>
      <t>Nymphaea tetragona Georgi</t>
    </r>
    <r>
      <rPr>
        <sz val="11"/>
        <color theme="1"/>
        <rFont val="ＭＳ Ｐゴシック"/>
        <family val="2"/>
        <charset val="128"/>
      </rPr>
      <t>）の特徴的な池溏内分布の分析</t>
    </r>
  </si>
  <si>
    <r>
      <rPr>
        <sz val="11"/>
        <color theme="1"/>
        <rFont val="ＭＳ Ｐゴシック"/>
        <family val="2"/>
        <charset val="128"/>
      </rPr>
      <t>ヒツジグサ（</t>
    </r>
    <r>
      <rPr>
        <sz val="11"/>
        <color theme="1"/>
        <rFont val="Calibri"/>
        <family val="2"/>
      </rPr>
      <t>Nymphaea tetragona Georgi</t>
    </r>
    <r>
      <rPr>
        <sz val="11"/>
        <color theme="1"/>
        <rFont val="ＭＳ Ｐゴシック"/>
        <family val="2"/>
        <charset val="128"/>
      </rPr>
      <t>）とオゼコウホネ（</t>
    </r>
    <r>
      <rPr>
        <sz val="11"/>
        <color theme="1"/>
        <rFont val="Calibri"/>
        <family val="2"/>
      </rPr>
      <t>Nuphar pumila (Timm) DC. var. ozeensis H. Hara</t>
    </r>
    <r>
      <rPr>
        <sz val="11"/>
        <color theme="1"/>
        <rFont val="ＭＳ Ｐゴシック"/>
        <family val="2"/>
        <charset val="128"/>
      </rPr>
      <t>）は尾瀬ヶ原湿原の池溏に生育する代表的な浮葉植物である。</t>
    </r>
    <r>
      <rPr>
        <sz val="11"/>
        <color theme="1"/>
        <rFont val="Calibri"/>
        <family val="2"/>
      </rPr>
      <t>2017</t>
    </r>
    <r>
      <rPr>
        <sz val="11"/>
        <color theme="1"/>
        <rFont val="ＭＳ Ｐゴシック"/>
        <family val="2"/>
        <charset val="128"/>
      </rPr>
      <t>年</t>
    </r>
    <r>
      <rPr>
        <sz val="11"/>
        <color theme="1"/>
        <rFont val="Calibri"/>
        <family val="2"/>
      </rPr>
      <t>8</t>
    </r>
    <r>
      <rPr>
        <sz val="11"/>
        <color theme="1"/>
        <rFont val="ＭＳ Ｐゴシック"/>
        <family val="2"/>
        <charset val="128"/>
      </rPr>
      <t>月に上田代の</t>
    </r>
    <r>
      <rPr>
        <sz val="11"/>
        <color theme="1"/>
        <rFont val="Calibri"/>
        <family val="2"/>
      </rPr>
      <t>40</t>
    </r>
    <r>
      <rPr>
        <sz val="11"/>
        <color theme="1"/>
        <rFont val="ＭＳ Ｐゴシック"/>
        <family val="2"/>
        <charset val="128"/>
      </rPr>
      <t>池溏で水生植物の分布を調査し，</t>
    </r>
    <r>
      <rPr>
        <sz val="11"/>
        <color theme="1"/>
        <rFont val="Calibri"/>
        <family val="2"/>
      </rPr>
      <t>1970</t>
    </r>
    <r>
      <rPr>
        <sz val="11"/>
        <color theme="1"/>
        <rFont val="ＭＳ Ｐゴシック"/>
        <family val="2"/>
        <charset val="128"/>
      </rPr>
      <t>年代以降のヒツジグサの分布拡大とオゼコウホネの減少傾向が現在も継続していることを確認した。以前よりヒツジグサは池溏内で特異な分布を示すことが知られており，それが生じる要因を明らかにするため，</t>
    </r>
    <r>
      <rPr>
        <sz val="11"/>
        <color theme="1"/>
        <rFont val="Calibri"/>
        <family val="2"/>
      </rPr>
      <t>2018</t>
    </r>
    <r>
      <rPr>
        <sz val="11"/>
        <color theme="1"/>
        <rFont val="ＭＳ Ｐゴシック"/>
        <family val="2"/>
        <charset val="128"/>
      </rPr>
      <t>年</t>
    </r>
    <r>
      <rPr>
        <sz val="11"/>
        <color theme="1"/>
        <rFont val="Calibri"/>
        <family val="2"/>
      </rPr>
      <t>8</t>
    </r>
    <r>
      <rPr>
        <sz val="11"/>
        <color theme="1"/>
        <rFont val="ＭＳ Ｐゴシック"/>
        <family val="2"/>
        <charset val="128"/>
      </rPr>
      <t>月に上田代の</t>
    </r>
    <r>
      <rPr>
        <sz val="11"/>
        <color theme="1"/>
        <rFont val="Calibri"/>
        <family val="2"/>
      </rPr>
      <t>3</t>
    </r>
    <r>
      <rPr>
        <sz val="11"/>
        <color theme="1"/>
        <rFont val="ＭＳ Ｐゴシック"/>
        <family val="2"/>
        <charset val="128"/>
      </rPr>
      <t>池溏においてヒツジグサの生育状態と底質環境を調査した。ヒツジグサが全面に分布する池溏では，岸部と中央部でヒツジグサの浮葉の被度，浮葉の密度には違いは見られず，池底に堆積している腐植泥の厚さ，採取した底泥の繊維含量，灰分率，全リン量にも差は見られなかった。しかし岸寄りの周縁部でヒツジグサの分布がみられないへりなし型と呼ばれる池溏では，周縁部と中央部で堆積している腐植泥の厚さが異なり，中央部に向かってヒツジグサの浮葉の密度か被度のいずれか，葉身のサイズは増大し，底泥コア</t>
    </r>
    <r>
      <rPr>
        <sz val="11"/>
        <color theme="1"/>
        <rFont val="Calibri"/>
        <family val="2"/>
      </rPr>
      <t xml:space="preserve">0 </t>
    </r>
    <r>
      <rPr>
        <sz val="11"/>
        <color theme="1"/>
        <rFont val="ＭＳ Ｐゴシック"/>
        <family val="2"/>
        <charset val="128"/>
      </rPr>
      <t>～</t>
    </r>
    <r>
      <rPr>
        <sz val="11"/>
        <color theme="1"/>
        <rFont val="Calibri"/>
        <family val="2"/>
      </rPr>
      <t xml:space="preserve"> 10 cm</t>
    </r>
    <r>
      <rPr>
        <sz val="11"/>
        <color theme="1"/>
        <rFont val="ＭＳ Ｐゴシック"/>
        <family val="2"/>
        <charset val="128"/>
      </rPr>
      <t>層の全リン量，灰分率は中央部において高かった。へりなし型の分布は，その周縁部のヒツジグサの生育が底泥の肥沃度によって制限されて生じる可能性が示唆された。</t>
    </r>
  </si>
  <si>
    <t>Community composition change study. Habitat-nutrient driven distribution pattern study.</t>
  </si>
  <si>
    <r>
      <rPr>
        <sz val="11"/>
        <color theme="1"/>
        <rFont val="ＭＳ Ｐゴシック"/>
        <family val="2"/>
        <charset val="128"/>
      </rPr>
      <t>陸水学雑誌</t>
    </r>
  </si>
  <si>
    <r>
      <rPr>
        <sz val="11"/>
        <color theme="1"/>
        <rFont val="ＭＳ Ｐゴシック"/>
        <family val="2"/>
        <charset val="128"/>
      </rPr>
      <t>永坂</t>
    </r>
    <r>
      <rPr>
        <sz val="11"/>
        <color theme="1"/>
        <rFont val="Calibri"/>
        <family val="2"/>
      </rPr>
      <t xml:space="preserve"> </t>
    </r>
    <r>
      <rPr>
        <sz val="11"/>
        <color theme="1"/>
        <rFont val="ＭＳ Ｐゴシック"/>
        <family val="2"/>
        <charset val="128"/>
      </rPr>
      <t>正夫</t>
    </r>
    <r>
      <rPr>
        <sz val="11"/>
        <color theme="1"/>
        <rFont val="Calibri"/>
        <family val="2"/>
      </rPr>
      <t xml:space="preserve">; </t>
    </r>
    <r>
      <rPr>
        <sz val="11"/>
        <color theme="1"/>
        <rFont val="ＭＳ Ｐゴシック"/>
        <family val="2"/>
        <charset val="128"/>
      </rPr>
      <t>福原</t>
    </r>
    <r>
      <rPr>
        <sz val="11"/>
        <color theme="1"/>
        <rFont val="Calibri"/>
        <family val="2"/>
      </rPr>
      <t xml:space="preserve"> </t>
    </r>
    <r>
      <rPr>
        <sz val="11"/>
        <color theme="1"/>
        <rFont val="ＭＳ Ｐゴシック"/>
        <family val="2"/>
        <charset val="128"/>
      </rPr>
      <t>晴夫</t>
    </r>
    <r>
      <rPr>
        <sz val="11"/>
        <color theme="1"/>
        <rFont val="Calibri"/>
        <family val="2"/>
      </rPr>
      <t xml:space="preserve">; </t>
    </r>
    <r>
      <rPr>
        <sz val="11"/>
        <color theme="1"/>
        <rFont val="ＭＳ Ｐゴシック"/>
        <family val="2"/>
        <charset val="128"/>
      </rPr>
      <t>高野</t>
    </r>
    <r>
      <rPr>
        <sz val="11"/>
        <color theme="1"/>
        <rFont val="Calibri"/>
        <family val="2"/>
      </rPr>
      <t xml:space="preserve"> </t>
    </r>
    <r>
      <rPr>
        <sz val="11"/>
        <color theme="1"/>
        <rFont val="ＭＳ Ｐゴシック"/>
        <family val="2"/>
        <charset val="128"/>
      </rPr>
      <t>典礼</t>
    </r>
    <r>
      <rPr>
        <sz val="11"/>
        <color theme="1"/>
        <rFont val="Calibri"/>
        <family val="2"/>
      </rPr>
      <t xml:space="preserve">; </t>
    </r>
    <r>
      <rPr>
        <sz val="11"/>
        <color theme="1"/>
        <rFont val="ＭＳ Ｐゴシック"/>
        <family val="2"/>
        <charset val="128"/>
      </rPr>
      <t>藤原</t>
    </r>
    <r>
      <rPr>
        <sz val="11"/>
        <color theme="1"/>
        <rFont val="Calibri"/>
        <family val="2"/>
      </rPr>
      <t xml:space="preserve"> </t>
    </r>
    <r>
      <rPr>
        <sz val="11"/>
        <color theme="1"/>
        <rFont val="ＭＳ Ｐゴシック"/>
        <family val="2"/>
        <charset val="128"/>
      </rPr>
      <t>英史</t>
    </r>
  </si>
  <si>
    <t>10.3739/rikusui.82.189</t>
  </si>
  <si>
    <t>J293</t>
  </si>
  <si>
    <t>J0293</t>
  </si>
  <si>
    <r>
      <rPr>
        <sz val="11"/>
        <color theme="1"/>
        <rFont val="ＭＳ Ｐゴシック"/>
        <family val="2"/>
        <charset val="128"/>
      </rPr>
      <t>森戸川（三浦半島）で採集されたヤマメと自然分布の可能性</t>
    </r>
  </si>
  <si>
    <r>
      <rPr>
        <sz val="11"/>
        <color theme="1"/>
        <rFont val="ＭＳ Ｐゴシック"/>
        <family val="2"/>
        <charset val="128"/>
      </rPr>
      <t>著者らは，森戸川におけるヨシノ</t>
    </r>
    <r>
      <rPr>
        <sz val="11"/>
        <color theme="1"/>
        <rFont val="Calibri"/>
        <family val="2"/>
      </rPr>
      <t xml:space="preserve"> </t>
    </r>
    <r>
      <rPr>
        <sz val="11"/>
        <color theme="1"/>
        <rFont val="ＭＳ Ｐゴシック"/>
        <family val="2"/>
        <charset val="128"/>
      </rPr>
      <t>ボリ</t>
    </r>
    <r>
      <rPr>
        <sz val="11"/>
        <color theme="1"/>
        <rFont val="Calibri"/>
        <family val="2"/>
      </rPr>
      <t xml:space="preserve"> </t>
    </r>
    <r>
      <rPr>
        <sz val="11"/>
        <color theme="1"/>
        <rFont val="ＭＳ Ｐゴシック"/>
        <family val="2"/>
        <charset val="128"/>
      </rPr>
      <t>類の生態調
査を行っているが，今回，調査時に森戸川の上流域
でオイカワ</t>
    </r>
    <r>
      <rPr>
        <sz val="11"/>
        <color theme="1"/>
        <rFont val="Calibri"/>
        <family val="2"/>
      </rPr>
      <t xml:space="preserve"> </t>
    </r>
    <r>
      <rPr>
        <sz val="11"/>
        <color theme="1"/>
        <rFont val="ＭＳ Ｐゴシック"/>
        <family val="2"/>
        <charset val="128"/>
      </rPr>
      <t>と共にヤマメ</t>
    </r>
    <r>
      <rPr>
        <sz val="11"/>
        <color theme="1"/>
        <rFont val="Calibri"/>
        <family val="2"/>
      </rPr>
      <t xml:space="preserve"> </t>
    </r>
    <r>
      <rPr>
        <sz val="11"/>
        <color theme="1"/>
        <rFont val="ＭＳ Ｐゴシック"/>
        <family val="2"/>
        <charset val="128"/>
      </rPr>
      <t>（</t>
    </r>
    <r>
      <rPr>
        <sz val="11"/>
        <color theme="1"/>
        <rFont val="Calibri"/>
        <family val="2"/>
      </rPr>
      <t>Oncorhynchusmasou 
mαsou</t>
    </r>
    <r>
      <rPr>
        <sz val="11"/>
        <color theme="1"/>
        <rFont val="ＭＳ Ｐゴシック"/>
        <family val="2"/>
        <charset val="128"/>
      </rPr>
      <t xml:space="preserve">）が採集された。ヤマメは冷水性の淡水魚で，
サクラマスが陸封されたものである。その太平洋側
での自然分布は神奈川県以北に限られている（中
坊，
</t>
    </r>
    <r>
      <rPr>
        <sz val="11"/>
        <color theme="1"/>
        <rFont val="Calibri"/>
        <family val="2"/>
      </rPr>
      <t>1993</t>
    </r>
    <r>
      <rPr>
        <sz val="11"/>
        <color theme="1"/>
        <rFont val="ＭＳ Ｐゴシック"/>
        <family val="2"/>
        <charset val="128"/>
      </rPr>
      <t>）。食用や遊漁用として養殖され，一部は本
来，ヤマメが生息、していない水域まで放流されてい
る（松原，</t>
    </r>
    <r>
      <rPr>
        <sz val="11"/>
        <color theme="1"/>
        <rFont val="Calibri"/>
        <family val="2"/>
      </rPr>
      <t>1982</t>
    </r>
    <r>
      <rPr>
        <sz val="11"/>
        <color theme="1"/>
        <rFont val="ＭＳ Ｐゴシック"/>
        <family val="2"/>
        <charset val="128"/>
      </rPr>
      <t>）。そこで，今回採集された個体の由
来や森戸川での自然分布の可能性について検討をし
たので報告する</t>
    </r>
  </si>
  <si>
    <t>Single-occurrence record. Human-induced individual.</t>
  </si>
  <si>
    <r>
      <rPr>
        <sz val="11"/>
        <color theme="1"/>
        <rFont val="ＭＳ Ｐゴシック"/>
        <family val="2"/>
        <charset val="128"/>
      </rPr>
      <t>神奈川自然誌資料</t>
    </r>
  </si>
  <si>
    <r>
      <rPr>
        <sz val="11"/>
        <color theme="1"/>
        <rFont val="ＭＳ Ｐゴシック"/>
        <family val="2"/>
        <charset val="128"/>
      </rPr>
      <t>斎藤</t>
    </r>
    <r>
      <rPr>
        <sz val="11"/>
        <color theme="1"/>
        <rFont val="Calibri"/>
        <family val="2"/>
      </rPr>
      <t xml:space="preserve"> </t>
    </r>
    <r>
      <rPr>
        <sz val="11"/>
        <color theme="1"/>
        <rFont val="ＭＳ Ｐゴシック"/>
        <family val="2"/>
        <charset val="128"/>
      </rPr>
      <t>和久</t>
    </r>
    <r>
      <rPr>
        <sz val="11"/>
        <color theme="1"/>
        <rFont val="Calibri"/>
        <family val="2"/>
      </rPr>
      <t xml:space="preserve">; </t>
    </r>
    <r>
      <rPr>
        <sz val="11"/>
        <color theme="1"/>
        <rFont val="ＭＳ Ｐゴシック"/>
        <family val="2"/>
        <charset val="128"/>
      </rPr>
      <t>林</t>
    </r>
    <r>
      <rPr>
        <sz val="11"/>
        <color theme="1"/>
        <rFont val="Calibri"/>
        <family val="2"/>
      </rPr>
      <t xml:space="preserve"> </t>
    </r>
    <r>
      <rPr>
        <sz val="11"/>
        <color theme="1"/>
        <rFont val="ＭＳ Ｐゴシック"/>
        <family val="2"/>
        <charset val="128"/>
      </rPr>
      <t>公義</t>
    </r>
  </si>
  <si>
    <t>10.32225/nkpmnh.2000.21_33</t>
  </si>
  <si>
    <t>J295</t>
  </si>
  <si>
    <t>J0295</t>
  </si>
  <si>
    <r>
      <rPr>
        <sz val="11"/>
        <color theme="1"/>
        <rFont val="Calibri"/>
        <family val="2"/>
      </rPr>
      <t>Rgb</t>
    </r>
    <r>
      <rPr>
        <sz val="11"/>
        <color theme="1"/>
        <rFont val="ＭＳ Ｐゴシック"/>
        <family val="2"/>
        <charset val="128"/>
      </rPr>
      <t>画像を用いた西表島相良川河口域マングローブ林の過去</t>
    </r>
    <r>
      <rPr>
        <sz val="11"/>
        <color theme="1"/>
        <rFont val="Calibri"/>
        <family val="2"/>
      </rPr>
      <t>40</t>
    </r>
    <r>
      <rPr>
        <sz val="11"/>
        <color theme="1"/>
        <rFont val="ＭＳ Ｐゴシック"/>
        <family val="2"/>
        <charset val="128"/>
      </rPr>
      <t>年間の分布変化の解析と海面上昇による影響</t>
    </r>
  </si>
  <si>
    <r>
      <rPr>
        <sz val="11"/>
        <color theme="1"/>
        <rFont val="ＭＳ Ｐゴシック"/>
        <family val="2"/>
        <charset val="128"/>
      </rPr>
      <t>西表島相良川河口域マングローブの分布変化と海面上昇の影響を解析するために</t>
    </r>
    <r>
      <rPr>
        <sz val="11"/>
        <color theme="1"/>
        <rFont val="Calibri"/>
        <family val="2"/>
      </rPr>
      <t>,</t>
    </r>
    <r>
      <rPr>
        <sz val="11"/>
        <color theme="1"/>
        <rFont val="ＭＳ Ｐゴシック"/>
        <family val="2"/>
        <charset val="128"/>
      </rPr>
      <t>マングローブの生育地盤高を測定した</t>
    </r>
    <r>
      <rPr>
        <sz val="11"/>
        <color theme="1"/>
        <rFont val="Calibri"/>
        <family val="2"/>
      </rPr>
      <t>.</t>
    </r>
    <r>
      <rPr>
        <sz val="11"/>
        <color theme="1"/>
        <rFont val="ＭＳ Ｐゴシック"/>
        <family val="2"/>
        <charset val="128"/>
      </rPr>
      <t>石垣島の潮位の観測記録を解析した結果</t>
    </r>
    <r>
      <rPr>
        <sz val="11"/>
        <color theme="1"/>
        <rFont val="Calibri"/>
        <family val="2"/>
      </rPr>
      <t>,</t>
    </r>
    <r>
      <rPr>
        <sz val="11"/>
        <color theme="1"/>
        <rFont val="ＭＳ Ｐゴシック"/>
        <family val="2"/>
        <charset val="128"/>
      </rPr>
      <t>海面上昇速度は約</t>
    </r>
    <r>
      <rPr>
        <sz val="11"/>
        <color theme="1"/>
        <rFont val="Calibri"/>
        <family val="2"/>
      </rPr>
      <t>2.3mm/</t>
    </r>
    <r>
      <rPr>
        <sz val="11"/>
        <color theme="1"/>
        <rFont val="ＭＳ Ｐゴシック"/>
        <family val="2"/>
        <charset val="128"/>
      </rPr>
      <t>年であり</t>
    </r>
    <r>
      <rPr>
        <sz val="11"/>
        <color theme="1"/>
        <rFont val="Calibri"/>
        <family val="2"/>
      </rPr>
      <t>,</t>
    </r>
    <r>
      <rPr>
        <sz val="11"/>
        <color theme="1"/>
        <rFont val="ＭＳ Ｐゴシック"/>
        <family val="2"/>
        <charset val="128"/>
      </rPr>
      <t>最も樹高の高いマングローブが生育していた地盤高の年間浸水時間はヒルギダマシ</t>
    </r>
    <r>
      <rPr>
        <sz val="11"/>
        <color theme="1"/>
        <rFont val="Calibri"/>
        <family val="2"/>
      </rPr>
      <t>3288</t>
    </r>
    <r>
      <rPr>
        <sz val="11"/>
        <color theme="1"/>
        <rFont val="ＭＳ Ｐゴシック"/>
        <family val="2"/>
        <charset val="128"/>
      </rPr>
      <t>時間</t>
    </r>
    <r>
      <rPr>
        <sz val="11"/>
        <color theme="1"/>
        <rFont val="Calibri"/>
        <family val="2"/>
      </rPr>
      <t>,</t>
    </r>
    <r>
      <rPr>
        <sz val="11"/>
        <color theme="1"/>
        <rFont val="ＭＳ Ｐゴシック"/>
        <family val="2"/>
        <charset val="128"/>
      </rPr>
      <t>マヤプシキ</t>
    </r>
    <r>
      <rPr>
        <sz val="11"/>
        <color theme="1"/>
        <rFont val="Calibri"/>
        <family val="2"/>
      </rPr>
      <t>2424</t>
    </r>
    <r>
      <rPr>
        <sz val="11"/>
        <color theme="1"/>
        <rFont val="ＭＳ Ｐゴシック"/>
        <family val="2"/>
        <charset val="128"/>
      </rPr>
      <t>時間</t>
    </r>
    <r>
      <rPr>
        <sz val="11"/>
        <color theme="1"/>
        <rFont val="Calibri"/>
        <family val="2"/>
      </rPr>
      <t>,</t>
    </r>
    <r>
      <rPr>
        <sz val="11"/>
        <color theme="1"/>
        <rFont val="ＭＳ Ｐゴシック"/>
        <family val="2"/>
        <charset val="128"/>
      </rPr>
      <t>ヤエヤマヒルギ</t>
    </r>
    <r>
      <rPr>
        <sz val="11"/>
        <color theme="1"/>
        <rFont val="Calibri"/>
        <family val="2"/>
      </rPr>
      <t>2040</t>
    </r>
    <r>
      <rPr>
        <sz val="11"/>
        <color theme="1"/>
        <rFont val="ＭＳ Ｐゴシック"/>
        <family val="2"/>
        <charset val="128"/>
      </rPr>
      <t>時間</t>
    </r>
    <r>
      <rPr>
        <sz val="11"/>
        <color theme="1"/>
        <rFont val="Calibri"/>
        <family val="2"/>
      </rPr>
      <t>,</t>
    </r>
    <r>
      <rPr>
        <sz val="11"/>
        <color theme="1"/>
        <rFont val="ＭＳ Ｐゴシック"/>
        <family val="2"/>
        <charset val="128"/>
      </rPr>
      <t>オヒルギ</t>
    </r>
    <r>
      <rPr>
        <sz val="11"/>
        <color theme="1"/>
        <rFont val="Calibri"/>
        <family val="2"/>
      </rPr>
      <t>1584</t>
    </r>
    <r>
      <rPr>
        <sz val="11"/>
        <color theme="1"/>
        <rFont val="ＭＳ Ｐゴシック"/>
        <family val="2"/>
        <charset val="128"/>
      </rPr>
      <t>時間であった</t>
    </r>
    <r>
      <rPr>
        <sz val="11"/>
        <color theme="1"/>
        <rFont val="Calibri"/>
        <family val="2"/>
      </rPr>
      <t>.</t>
    </r>
    <r>
      <rPr>
        <sz val="11"/>
        <color theme="1"/>
        <rFont val="ＭＳ Ｐゴシック"/>
        <family val="2"/>
        <charset val="128"/>
      </rPr>
      <t>相良川河口域の空中写真と衛星画像を解析した結果</t>
    </r>
    <r>
      <rPr>
        <sz val="11"/>
        <color theme="1"/>
        <rFont val="Calibri"/>
        <family val="2"/>
      </rPr>
      <t>,1978</t>
    </r>
    <r>
      <rPr>
        <sz val="11"/>
        <color theme="1"/>
        <rFont val="ＭＳ Ｐゴシック"/>
        <family val="2"/>
        <charset val="128"/>
      </rPr>
      <t>年には</t>
    </r>
    <r>
      <rPr>
        <sz val="11"/>
        <color theme="1"/>
        <rFont val="Calibri"/>
        <family val="2"/>
      </rPr>
      <t>5.24ha</t>
    </r>
    <r>
      <rPr>
        <sz val="11"/>
        <color theme="1"/>
        <rFont val="ＭＳ Ｐゴシック"/>
        <family val="2"/>
        <charset val="128"/>
      </rPr>
      <t>だったマングローブ林が</t>
    </r>
    <r>
      <rPr>
        <sz val="11"/>
        <color theme="1"/>
        <rFont val="Calibri"/>
        <family val="2"/>
      </rPr>
      <t>2017</t>
    </r>
    <r>
      <rPr>
        <sz val="11"/>
        <color theme="1"/>
        <rFont val="ＭＳ Ｐゴシック"/>
        <family val="2"/>
        <charset val="128"/>
      </rPr>
      <t>年には</t>
    </r>
    <r>
      <rPr>
        <sz val="11"/>
        <color theme="1"/>
        <rFont val="Calibri"/>
        <family val="2"/>
      </rPr>
      <t>7.74ha</t>
    </r>
    <r>
      <rPr>
        <sz val="11"/>
        <color theme="1"/>
        <rFont val="ＭＳ Ｐゴシック"/>
        <family val="2"/>
        <charset val="128"/>
      </rPr>
      <t>まで拡大しており</t>
    </r>
    <r>
      <rPr>
        <sz val="11"/>
        <color theme="1"/>
        <rFont val="Calibri"/>
        <family val="2"/>
      </rPr>
      <t>,</t>
    </r>
    <r>
      <rPr>
        <sz val="11"/>
        <color theme="1"/>
        <rFont val="ＭＳ Ｐゴシック"/>
        <family val="2"/>
        <charset val="128"/>
      </rPr>
      <t>ヤエヤマヒルギ林がオヒルギ林</t>
    </r>
    <r>
      <rPr>
        <sz val="11"/>
        <color theme="1"/>
        <rFont val="Calibri"/>
        <family val="2"/>
      </rPr>
      <t>,</t>
    </r>
    <r>
      <rPr>
        <sz val="11"/>
        <color theme="1"/>
        <rFont val="ＭＳ Ｐゴシック"/>
        <family val="2"/>
        <charset val="128"/>
      </rPr>
      <t>干潟に生育するマヤプシキがヤエヤマヒルギ林へと遷移していた</t>
    </r>
    <r>
      <rPr>
        <sz val="11"/>
        <color theme="1"/>
        <rFont val="Calibri"/>
        <family val="2"/>
      </rPr>
      <t>.</t>
    </r>
    <r>
      <rPr>
        <sz val="11"/>
        <color theme="1"/>
        <rFont val="ＭＳ Ｐゴシック"/>
        <family val="2"/>
        <charset val="128"/>
      </rPr>
      <t>潮位の観測記録と推定したマングローブの種の分布を解析したところ</t>
    </r>
    <r>
      <rPr>
        <sz val="11"/>
        <color theme="1"/>
        <rFont val="Calibri"/>
        <family val="2"/>
      </rPr>
      <t>,</t>
    </r>
    <r>
      <rPr>
        <sz val="11"/>
        <color theme="1"/>
        <rFont val="ＭＳ Ｐゴシック"/>
        <family val="2"/>
        <charset val="128"/>
      </rPr>
      <t>マングローブ林内の土砂堆積速度は約</t>
    </r>
    <r>
      <rPr>
        <sz val="11"/>
        <color theme="1"/>
        <rFont val="Calibri"/>
        <family val="2"/>
      </rPr>
      <t>3.85mm/</t>
    </r>
    <r>
      <rPr>
        <sz val="11"/>
        <color theme="1"/>
        <rFont val="ＭＳ Ｐゴシック"/>
        <family val="2"/>
        <charset val="128"/>
      </rPr>
      <t>年と推定され</t>
    </r>
    <r>
      <rPr>
        <sz val="11"/>
        <color theme="1"/>
        <rFont val="Calibri"/>
        <family val="2"/>
      </rPr>
      <t>,</t>
    </r>
    <r>
      <rPr>
        <sz val="11"/>
        <color theme="1"/>
        <rFont val="ＭＳ Ｐゴシック"/>
        <family val="2"/>
        <charset val="128"/>
      </rPr>
      <t>海面上昇速度</t>
    </r>
    <r>
      <rPr>
        <sz val="11"/>
        <color theme="1"/>
        <rFont val="Calibri"/>
        <family val="2"/>
      </rPr>
      <t>2.3mm/</t>
    </r>
    <r>
      <rPr>
        <sz val="11"/>
        <color theme="1"/>
        <rFont val="ＭＳ Ｐゴシック"/>
        <family val="2"/>
        <charset val="128"/>
      </rPr>
      <t>年を上回っているため分布が拡大していることが示唆された</t>
    </r>
    <r>
      <rPr>
        <sz val="11"/>
        <color theme="1"/>
        <rFont val="Calibri"/>
        <family val="2"/>
      </rPr>
      <t>.</t>
    </r>
  </si>
  <si>
    <t>Distribution change primarily driven by sediment accumulation rather than climate forcing.</t>
  </si>
  <si>
    <r>
      <rPr>
        <sz val="11"/>
        <color theme="1"/>
        <rFont val="ＭＳ Ｐゴシック"/>
        <family val="2"/>
        <charset val="128"/>
      </rPr>
      <t>土木学会論文集</t>
    </r>
    <r>
      <rPr>
        <sz val="11"/>
        <color theme="1"/>
        <rFont val="Calibri"/>
        <family val="2"/>
      </rPr>
      <t>b2(</t>
    </r>
    <r>
      <rPr>
        <sz val="11"/>
        <color theme="1"/>
        <rFont val="ＭＳ Ｐゴシック"/>
        <family val="2"/>
        <charset val="128"/>
      </rPr>
      <t>海岸工学</t>
    </r>
    <r>
      <rPr>
        <sz val="11"/>
        <color theme="1"/>
        <rFont val="Calibri"/>
        <family val="2"/>
      </rPr>
      <t>)</t>
    </r>
  </si>
  <si>
    <r>
      <rPr>
        <sz val="11"/>
        <color theme="1"/>
        <rFont val="ＭＳ Ｐゴシック"/>
        <family val="2"/>
        <charset val="128"/>
      </rPr>
      <t>中村</t>
    </r>
    <r>
      <rPr>
        <sz val="11"/>
        <color theme="1"/>
        <rFont val="Calibri"/>
        <family val="2"/>
      </rPr>
      <t xml:space="preserve"> </t>
    </r>
    <r>
      <rPr>
        <sz val="11"/>
        <color theme="1"/>
        <rFont val="ＭＳ Ｐゴシック"/>
        <family val="2"/>
        <charset val="128"/>
      </rPr>
      <t>航</t>
    </r>
    <r>
      <rPr>
        <sz val="11"/>
        <color theme="1"/>
        <rFont val="Calibri"/>
        <family val="2"/>
      </rPr>
      <t xml:space="preserve">; </t>
    </r>
    <r>
      <rPr>
        <sz val="11"/>
        <color theme="1"/>
        <rFont val="ＭＳ Ｐゴシック"/>
        <family val="2"/>
        <charset val="128"/>
      </rPr>
      <t>中村</t>
    </r>
    <r>
      <rPr>
        <sz val="11"/>
        <color theme="1"/>
        <rFont val="Calibri"/>
        <family val="2"/>
      </rPr>
      <t xml:space="preserve"> </t>
    </r>
    <r>
      <rPr>
        <sz val="11"/>
        <color theme="1"/>
        <rFont val="ＭＳ Ｐゴシック"/>
        <family val="2"/>
        <charset val="128"/>
      </rPr>
      <t>由行</t>
    </r>
    <r>
      <rPr>
        <sz val="11"/>
        <color theme="1"/>
        <rFont val="Calibri"/>
        <family val="2"/>
      </rPr>
      <t xml:space="preserve">; </t>
    </r>
    <r>
      <rPr>
        <sz val="11"/>
        <color theme="1"/>
        <rFont val="ＭＳ Ｐゴシック"/>
        <family val="2"/>
        <charset val="128"/>
      </rPr>
      <t>藤本</t>
    </r>
    <r>
      <rPr>
        <sz val="11"/>
        <color theme="1"/>
        <rFont val="Calibri"/>
        <family val="2"/>
      </rPr>
      <t xml:space="preserve"> </t>
    </r>
    <r>
      <rPr>
        <sz val="11"/>
        <color theme="1"/>
        <rFont val="ＭＳ Ｐゴシック"/>
        <family val="2"/>
        <charset val="128"/>
      </rPr>
      <t>潔</t>
    </r>
    <r>
      <rPr>
        <sz val="11"/>
        <color theme="1"/>
        <rFont val="Calibri"/>
        <family val="2"/>
      </rPr>
      <t xml:space="preserve">; </t>
    </r>
    <r>
      <rPr>
        <sz val="11"/>
        <color theme="1"/>
        <rFont val="ＭＳ Ｐゴシック"/>
        <family val="2"/>
        <charset val="128"/>
      </rPr>
      <t>鈴木</t>
    </r>
    <r>
      <rPr>
        <sz val="11"/>
        <color theme="1"/>
        <rFont val="Calibri"/>
        <family val="2"/>
      </rPr>
      <t xml:space="preserve"> </t>
    </r>
    <r>
      <rPr>
        <sz val="11"/>
        <color theme="1"/>
        <rFont val="ＭＳ Ｐゴシック"/>
        <family val="2"/>
        <charset val="128"/>
      </rPr>
      <t>崇之</t>
    </r>
    <r>
      <rPr>
        <sz val="11"/>
        <color theme="1"/>
        <rFont val="Calibri"/>
        <family val="2"/>
      </rPr>
      <t xml:space="preserve">; </t>
    </r>
    <r>
      <rPr>
        <sz val="11"/>
        <color theme="1"/>
        <rFont val="ＭＳ Ｐゴシック"/>
        <family val="2"/>
        <charset val="128"/>
      </rPr>
      <t>比嘉</t>
    </r>
    <r>
      <rPr>
        <sz val="11"/>
        <color theme="1"/>
        <rFont val="Calibri"/>
        <family val="2"/>
      </rPr>
      <t xml:space="preserve"> </t>
    </r>
    <r>
      <rPr>
        <sz val="11"/>
        <color theme="1"/>
        <rFont val="ＭＳ Ｐゴシック"/>
        <family val="2"/>
        <charset val="128"/>
      </rPr>
      <t>紘士</t>
    </r>
  </si>
  <si>
    <t>10.2208/kaigan.77.2_I_925</t>
  </si>
  <si>
    <t>J297</t>
  </si>
  <si>
    <t>J0297</t>
  </si>
  <si>
    <r>
      <rPr>
        <sz val="11"/>
        <color theme="1"/>
        <rFont val="ＭＳ Ｐゴシック"/>
        <family val="2"/>
        <charset val="128"/>
      </rPr>
      <t>日本におけるイワナ</t>
    </r>
    <r>
      <rPr>
        <sz val="11"/>
        <color theme="1"/>
        <rFont val="Calibri"/>
        <family val="2"/>
      </rPr>
      <t>Salvelinus leucomaenis</t>
    </r>
    <r>
      <rPr>
        <sz val="11"/>
        <color theme="1"/>
        <rFont val="ＭＳ Ｐゴシック"/>
        <family val="2"/>
        <charset val="128"/>
      </rPr>
      <t>の生息適地推定と地球温暖化を考慮した保全計画への適用</t>
    </r>
  </si>
  <si>
    <r>
      <rPr>
        <sz val="11"/>
        <color theme="1"/>
        <rFont val="ＭＳ Ｐゴシック"/>
        <family val="2"/>
        <charset val="128"/>
      </rPr>
      <t>地球温暖化によって多くの生物の分布が高緯度や高標高地域にシフトしている。日本に生息する狭冷水性のサケ科魚類であるイワナ</t>
    </r>
    <r>
      <rPr>
        <sz val="11"/>
        <color theme="1"/>
        <rFont val="Calibri"/>
        <family val="2"/>
      </rPr>
      <t>Salvelinus leucomaenis</t>
    </r>
    <r>
      <rPr>
        <sz val="11"/>
        <color theme="1"/>
        <rFont val="ＭＳ Ｐゴシック"/>
        <family val="2"/>
        <charset val="128"/>
      </rPr>
      <t>は、気候変動の影響を受けやすいことが知られており、保全対策が必要である。本研究では、自然公園等の保護区の設定を想定したイワナの保全対策を検討するため、</t>
    </r>
    <r>
      <rPr>
        <sz val="11"/>
        <color theme="1"/>
        <rFont val="Calibri"/>
        <family val="2"/>
      </rPr>
      <t>MaxEnt</t>
    </r>
    <r>
      <rPr>
        <sz val="11"/>
        <color theme="1"/>
        <rFont val="ＭＳ Ｐゴシック"/>
        <family val="2"/>
        <charset val="128"/>
      </rPr>
      <t>法を用いて、亜種を考慮したイワナの分布モデルの構築及び温暖化が進行した場合の生息適地を予測し、現在と将来の生息適地がどの程度保護区内に存在するのかを評価した。結果、回遊型イワナであるアメマスの生息適地モデルには、集水面積、海までの距離及び推定地下水温が、河川型イワナである本州イワナ（ニッコウイワナ、ヤマトイワナ、ゴギ）の生息適地モデルには推定地下水温と傾斜度がそれぞれ大きく寄与することが分かった。本州及び北海道のイワナ生息適地は、年平均気温が</t>
    </r>
    <r>
      <rPr>
        <sz val="11"/>
        <color theme="1"/>
        <rFont val="Calibri"/>
        <family val="2"/>
      </rPr>
      <t>3</t>
    </r>
    <r>
      <rPr>
        <sz val="11"/>
        <color theme="1"/>
        <rFont val="ＭＳ Ｐゴシック"/>
        <family val="2"/>
        <charset val="128"/>
      </rPr>
      <t>℃上昇すると</t>
    </r>
    <r>
      <rPr>
        <sz val="11"/>
        <color theme="1"/>
        <rFont val="Calibri"/>
        <family val="2"/>
      </rPr>
      <t>28.4</t>
    </r>
    <r>
      <rPr>
        <sz val="11"/>
        <color theme="1"/>
        <rFont val="ＭＳ Ｐゴシック"/>
        <family val="2"/>
        <charset val="128"/>
      </rPr>
      <t>％減少すると予測された。特に、中国地方や近畿地方などの低緯度地域における生息適地は減少し、</t>
    </r>
    <r>
      <rPr>
        <sz val="11"/>
        <color theme="1"/>
        <rFont val="Calibri"/>
        <family val="2"/>
      </rPr>
      <t>2</t>
    </r>
    <r>
      <rPr>
        <sz val="11"/>
        <color theme="1"/>
        <rFont val="ＭＳ Ｐゴシック"/>
        <family val="2"/>
        <charset val="128"/>
      </rPr>
      <t>℃上昇するとほぼすべての流域で消失すると予測された。高緯度地域では、生息適地の減少率は小さかったが、保護区と重複する割合も小さいことが明らかになった。温暖化の影響を受けにくい生息適地はレフュージアになると考えられるが、その多くが保護区の外に存在していることから、保全対策の実行が急務である。</t>
    </r>
  </si>
  <si>
    <r>
      <rPr>
        <sz val="11"/>
        <color theme="1"/>
        <rFont val="ＭＳ Ｐゴシック"/>
        <family val="2"/>
        <charset val="128"/>
      </rPr>
      <t>保全生態学研究</t>
    </r>
  </si>
  <si>
    <r>
      <rPr>
        <sz val="11"/>
        <color theme="1"/>
        <rFont val="ＭＳ Ｐゴシック"/>
        <family val="2"/>
        <charset val="128"/>
      </rPr>
      <t>竹川</t>
    </r>
    <r>
      <rPr>
        <sz val="11"/>
        <color theme="1"/>
        <rFont val="Calibri"/>
        <family val="2"/>
      </rPr>
      <t xml:space="preserve"> </t>
    </r>
    <r>
      <rPr>
        <sz val="11"/>
        <color theme="1"/>
        <rFont val="ＭＳ Ｐゴシック"/>
        <family val="2"/>
        <charset val="128"/>
      </rPr>
      <t>有哉</t>
    </r>
    <r>
      <rPr>
        <sz val="11"/>
        <color theme="1"/>
        <rFont val="Calibri"/>
        <family val="2"/>
      </rPr>
      <t xml:space="preserve">; </t>
    </r>
    <r>
      <rPr>
        <sz val="11"/>
        <color theme="1"/>
        <rFont val="ＭＳ Ｐゴシック"/>
        <family val="2"/>
        <charset val="128"/>
      </rPr>
      <t>河口</t>
    </r>
    <r>
      <rPr>
        <sz val="11"/>
        <color theme="1"/>
        <rFont val="Calibri"/>
        <family val="2"/>
      </rPr>
      <t xml:space="preserve"> </t>
    </r>
    <r>
      <rPr>
        <sz val="11"/>
        <color theme="1"/>
        <rFont val="ＭＳ Ｐゴシック"/>
        <family val="2"/>
        <charset val="128"/>
      </rPr>
      <t>洋一</t>
    </r>
    <r>
      <rPr>
        <sz val="11"/>
        <color theme="1"/>
        <rFont val="Calibri"/>
        <family val="2"/>
      </rPr>
      <t xml:space="preserve">; </t>
    </r>
    <r>
      <rPr>
        <sz val="11"/>
        <color theme="1"/>
        <rFont val="ＭＳ Ｐゴシック"/>
        <family val="2"/>
        <charset val="128"/>
      </rPr>
      <t>三橋</t>
    </r>
    <r>
      <rPr>
        <sz val="11"/>
        <color theme="1"/>
        <rFont val="Calibri"/>
        <family val="2"/>
      </rPr>
      <t xml:space="preserve"> </t>
    </r>
    <r>
      <rPr>
        <sz val="11"/>
        <color theme="1"/>
        <rFont val="ＭＳ Ｐゴシック"/>
        <family val="2"/>
        <charset val="128"/>
      </rPr>
      <t>弘宗</t>
    </r>
    <r>
      <rPr>
        <sz val="11"/>
        <color theme="1"/>
        <rFont val="Calibri"/>
        <family val="2"/>
      </rPr>
      <t xml:space="preserve">; </t>
    </r>
    <r>
      <rPr>
        <sz val="11"/>
        <color theme="1"/>
        <rFont val="ＭＳ Ｐゴシック"/>
        <family val="2"/>
        <charset val="128"/>
      </rPr>
      <t>谷口</t>
    </r>
    <r>
      <rPr>
        <sz val="11"/>
        <color theme="1"/>
        <rFont val="Calibri"/>
        <family val="2"/>
      </rPr>
      <t xml:space="preserve"> </t>
    </r>
    <r>
      <rPr>
        <sz val="11"/>
        <color theme="1"/>
        <rFont val="ＭＳ Ｐゴシック"/>
        <family val="2"/>
        <charset val="128"/>
      </rPr>
      <t>義則</t>
    </r>
  </si>
  <si>
    <t>10.18960/hozen.22.1_121</t>
  </si>
  <si>
    <t>J299</t>
  </si>
  <si>
    <t>J0299</t>
  </si>
  <si>
    <r>
      <rPr>
        <sz val="11"/>
        <color theme="1"/>
        <rFont val="ＭＳ Ｐゴシック"/>
        <family val="2"/>
        <charset val="128"/>
      </rPr>
      <t>北海道根室落石で繁殖するオオセグロカモメを対象とした洋上風力発電センシティビティマップ</t>
    </r>
  </si>
  <si>
    <r>
      <rPr>
        <sz val="11"/>
        <color theme="1"/>
        <rFont val="ＭＳ Ｐゴシック"/>
        <family val="2"/>
        <charset val="128"/>
      </rPr>
      <t>洋上風力発電は陸上風力発電よりも極めて大きな発電量を持つことから、近年気候変動問題の緩和策として最も有力視されている再生可能エネルギーのひとつである。その一方で、風車への海鳥の衝突等、野生動物への影響も懸念されている。このため、海鳥の生息に配慮した風力発電事業計画のための実用的なセンシティビティマップが求められるが、多くの国で作成されていない。本研究は、海鳥類への影響を最小限にとどめることを目的に、オオセグロカモメ</t>
    </r>
    <r>
      <rPr>
        <sz val="11"/>
        <color theme="1"/>
        <rFont val="Calibri"/>
        <family val="2"/>
      </rPr>
      <t xml:space="preserve"> Larus schistisagus</t>
    </r>
    <r>
      <rPr>
        <sz val="11"/>
        <color theme="1"/>
        <rFont val="ＭＳ Ｐゴシック"/>
        <family val="2"/>
        <charset val="128"/>
      </rPr>
      <t>をケーススタディとし、本種の生息場選択に関わる要因を明らかにし、センシティビティマップを作成した。</t>
    </r>
    <r>
      <rPr>
        <sz val="11"/>
        <color theme="1"/>
        <rFont val="Calibri"/>
        <family val="2"/>
      </rPr>
      <t xml:space="preserve"> 2018</t>
    </r>
    <r>
      <rPr>
        <sz val="11"/>
        <color theme="1"/>
        <rFont val="ＭＳ Ｐゴシック"/>
        <family val="2"/>
        <charset val="128"/>
      </rPr>
      <t>年</t>
    </r>
    <r>
      <rPr>
        <sz val="11"/>
        <color theme="1"/>
        <rFont val="Calibri"/>
        <family val="2"/>
      </rPr>
      <t xml:space="preserve"> 6</t>
    </r>
    <r>
      <rPr>
        <sz val="11"/>
        <color theme="1"/>
        <rFont val="ＭＳ Ｐゴシック"/>
        <family val="2"/>
        <charset val="128"/>
      </rPr>
      <t>－</t>
    </r>
    <r>
      <rPr>
        <sz val="11"/>
        <color theme="1"/>
        <rFont val="Calibri"/>
        <family val="2"/>
      </rPr>
      <t>8</t>
    </r>
    <r>
      <rPr>
        <sz val="11"/>
        <color theme="1"/>
        <rFont val="ＭＳ Ｐゴシック"/>
        <family val="2"/>
        <charset val="128"/>
      </rPr>
      <t>月に、北海道道東地方に生息するオオセグロカモメ</t>
    </r>
    <r>
      <rPr>
        <sz val="11"/>
        <color theme="1"/>
        <rFont val="Calibri"/>
        <family val="2"/>
      </rPr>
      <t xml:space="preserve"> 6</t>
    </r>
    <r>
      <rPr>
        <sz val="11"/>
        <color theme="1"/>
        <rFont val="ＭＳ Ｐゴシック"/>
        <family val="2"/>
        <charset val="128"/>
      </rPr>
      <t>個体に</t>
    </r>
    <r>
      <rPr>
        <sz val="11"/>
        <color theme="1"/>
        <rFont val="Calibri"/>
        <family val="2"/>
      </rPr>
      <t xml:space="preserve"> GPS</t>
    </r>
    <r>
      <rPr>
        <sz val="11"/>
        <color theme="1"/>
        <rFont val="ＭＳ Ｐゴシック"/>
        <family val="2"/>
        <charset val="128"/>
      </rPr>
      <t>ロガーを装着し</t>
    </r>
    <r>
      <rPr>
        <sz val="11"/>
        <color theme="1"/>
        <rFont val="Calibri"/>
        <family val="2"/>
      </rPr>
      <t xml:space="preserve"> 5</t>
    </r>
    <r>
      <rPr>
        <sz val="11"/>
        <color theme="1"/>
        <rFont val="ＭＳ Ｐゴシック"/>
        <family val="2"/>
        <charset val="128"/>
      </rPr>
      <t>分間隔で利用場所を特定した。オオセグロカモメの利用頻度は海水面温度、クロロフィル</t>
    </r>
    <r>
      <rPr>
        <sz val="11"/>
        <color theme="1"/>
        <rFont val="Calibri"/>
        <family val="2"/>
      </rPr>
      <t xml:space="preserve"> a</t>
    </r>
    <r>
      <rPr>
        <sz val="11"/>
        <color theme="1"/>
        <rFont val="ＭＳ Ｐゴシック"/>
        <family val="2"/>
        <charset val="128"/>
      </rPr>
      <t>、および営巣地からの距離が関係しており、海水面温度やクロロフィル</t>
    </r>
    <r>
      <rPr>
        <sz val="11"/>
        <color theme="1"/>
        <rFont val="Calibri"/>
        <family val="2"/>
      </rPr>
      <t xml:space="preserve"> a</t>
    </r>
    <r>
      <rPr>
        <sz val="11"/>
        <color theme="1"/>
        <rFont val="ＭＳ Ｐゴシック"/>
        <family val="2"/>
        <charset val="128"/>
      </rPr>
      <t>の上昇に伴い増加し、営巣地からの距離に応じて減少した。しかし、営巣地からの距離が</t>
    </r>
    <r>
      <rPr>
        <sz val="11"/>
        <color theme="1"/>
        <rFont val="Calibri"/>
        <family val="2"/>
      </rPr>
      <t xml:space="preserve"> 25 km</t>
    </r>
    <r>
      <rPr>
        <sz val="11"/>
        <color theme="1"/>
        <rFont val="ＭＳ Ｐゴシック"/>
        <family val="2"/>
        <charset val="128"/>
      </rPr>
      <t>を越えた辺りからは横ばいとなった。これらの結果を用いてセンシティビティマップを作成したところ、営巣地に近接した海域だけでなく、遠方であっても潜在的に餌資源量が多い海域であれば、本種が風車に衝突する可能性が高くなることが示唆された。国内での洋上風力発電事業が計画されつつある今日では、本研究で示された手順で緊急にセンシティビティマップを作成し、事前の開発地選択に活用する必要がある。</t>
    </r>
  </si>
  <si>
    <r>
      <rPr>
        <sz val="11"/>
        <color theme="1"/>
        <rFont val="ＭＳ Ｐゴシック"/>
        <family val="2"/>
        <charset val="128"/>
      </rPr>
      <t>保全生態学研究</t>
    </r>
  </si>
  <si>
    <r>
      <rPr>
        <sz val="11"/>
        <color theme="1"/>
        <rFont val="ＭＳ Ｐゴシック"/>
        <family val="2"/>
        <charset val="128"/>
      </rPr>
      <t>佐藤</t>
    </r>
    <r>
      <rPr>
        <sz val="11"/>
        <color theme="1"/>
        <rFont val="Calibri"/>
        <family val="2"/>
      </rPr>
      <t xml:space="preserve"> </t>
    </r>
    <r>
      <rPr>
        <sz val="11"/>
        <color theme="1"/>
        <rFont val="ＭＳ Ｐゴシック"/>
        <family val="2"/>
        <charset val="128"/>
      </rPr>
      <t>夕夏</t>
    </r>
    <r>
      <rPr>
        <sz val="11"/>
        <color theme="1"/>
        <rFont val="Calibri"/>
        <family val="2"/>
      </rPr>
      <t xml:space="preserve">; </t>
    </r>
    <r>
      <rPr>
        <sz val="11"/>
        <color theme="1"/>
        <rFont val="ＭＳ Ｐゴシック"/>
        <family val="2"/>
        <charset val="128"/>
      </rPr>
      <t>赤坂</t>
    </r>
    <r>
      <rPr>
        <sz val="11"/>
        <color theme="1"/>
        <rFont val="Calibri"/>
        <family val="2"/>
      </rPr>
      <t xml:space="preserve"> </t>
    </r>
    <r>
      <rPr>
        <sz val="11"/>
        <color theme="1"/>
        <rFont val="ＭＳ Ｐゴシック"/>
        <family val="2"/>
        <charset val="128"/>
      </rPr>
      <t>卓美</t>
    </r>
    <r>
      <rPr>
        <sz val="11"/>
        <color theme="1"/>
        <rFont val="Calibri"/>
        <family val="2"/>
      </rPr>
      <t xml:space="preserve">; </t>
    </r>
    <r>
      <rPr>
        <sz val="11"/>
        <color theme="1"/>
        <rFont val="ＭＳ Ｐゴシック"/>
        <family val="2"/>
        <charset val="128"/>
      </rPr>
      <t>藪原</t>
    </r>
    <r>
      <rPr>
        <sz val="11"/>
        <color theme="1"/>
        <rFont val="Calibri"/>
        <family val="2"/>
      </rPr>
      <t xml:space="preserve"> </t>
    </r>
    <r>
      <rPr>
        <sz val="11"/>
        <color theme="1"/>
        <rFont val="ＭＳ Ｐゴシック"/>
        <family val="2"/>
        <charset val="128"/>
      </rPr>
      <t>佑樹</t>
    </r>
    <r>
      <rPr>
        <sz val="11"/>
        <color theme="1"/>
        <rFont val="Calibri"/>
        <family val="2"/>
      </rPr>
      <t xml:space="preserve">; </t>
    </r>
    <r>
      <rPr>
        <sz val="11"/>
        <color theme="1"/>
        <rFont val="ＭＳ Ｐゴシック"/>
        <family val="2"/>
        <charset val="128"/>
      </rPr>
      <t>風間</t>
    </r>
    <r>
      <rPr>
        <sz val="11"/>
        <color theme="1"/>
        <rFont val="Calibri"/>
        <family val="2"/>
      </rPr>
      <t xml:space="preserve"> </t>
    </r>
    <r>
      <rPr>
        <sz val="11"/>
        <color theme="1"/>
        <rFont val="ＭＳ Ｐゴシック"/>
        <family val="2"/>
        <charset val="128"/>
      </rPr>
      <t>健太郎</t>
    </r>
    <r>
      <rPr>
        <sz val="11"/>
        <color theme="1"/>
        <rFont val="Calibri"/>
        <family val="2"/>
      </rPr>
      <t xml:space="preserve">; </t>
    </r>
    <r>
      <rPr>
        <sz val="11"/>
        <color theme="1"/>
        <rFont val="ＭＳ Ｐゴシック"/>
        <family val="2"/>
        <charset val="128"/>
      </rPr>
      <t>河口</t>
    </r>
    <r>
      <rPr>
        <sz val="11"/>
        <color theme="1"/>
        <rFont val="Calibri"/>
        <family val="2"/>
      </rPr>
      <t xml:space="preserve"> </t>
    </r>
    <r>
      <rPr>
        <sz val="11"/>
        <color theme="1"/>
        <rFont val="ＭＳ Ｐゴシック"/>
        <family val="2"/>
        <charset val="128"/>
      </rPr>
      <t>洋一</t>
    </r>
  </si>
  <si>
    <t>10.18960/hozen.1928</t>
  </si>
  <si>
    <t>J300</t>
  </si>
  <si>
    <t>J0300</t>
  </si>
  <si>
    <r>
      <rPr>
        <sz val="11"/>
        <color theme="1"/>
        <rFont val="Calibri"/>
        <family val="2"/>
      </rPr>
      <t>2019s-Gs26-3 Gcom-C</t>
    </r>
    <r>
      <rPr>
        <sz val="11"/>
        <color theme="1"/>
        <rFont val="Arial"/>
        <family val="2"/>
      </rPr>
      <t>による</t>
    </r>
    <r>
      <rPr>
        <sz val="11"/>
        <color theme="1"/>
        <rFont val="Calibri"/>
        <family val="2"/>
      </rPr>
      <t>2018</t>
    </r>
    <r>
      <rPr>
        <sz val="11"/>
        <color theme="1"/>
        <rFont val="Arial"/>
        <family val="2"/>
      </rPr>
      <t>年の瀬戸内海の赤潮分布推定</t>
    </r>
  </si>
  <si>
    <r>
      <rPr>
        <sz val="11"/>
        <color theme="1"/>
        <rFont val="Calibri"/>
        <family val="2"/>
      </rPr>
      <t xml:space="preserve">2018 </t>
    </r>
    <r>
      <rPr>
        <sz val="11"/>
        <color theme="1"/>
        <rFont val="ＭＳ Ｐゴシック"/>
        <family val="2"/>
        <charset val="128"/>
      </rPr>
      <t>年</t>
    </r>
    <r>
      <rPr>
        <sz val="11"/>
        <color theme="1"/>
        <rFont val="Calibri"/>
        <family val="2"/>
      </rPr>
      <t xml:space="preserve"> 7 </t>
    </r>
    <r>
      <rPr>
        <sz val="11"/>
        <color theme="1"/>
        <rFont val="ＭＳ Ｐゴシック"/>
        <family val="2"/>
        <charset val="128"/>
      </rPr>
      <t>月</t>
    </r>
    <r>
      <rPr>
        <sz val="11"/>
        <color theme="1"/>
        <rFont val="Calibri"/>
        <family val="2"/>
      </rPr>
      <t xml:space="preserve"> 6 </t>
    </r>
    <r>
      <rPr>
        <sz val="11"/>
        <color theme="1"/>
        <rFont val="ＭＳ Ｐゴシック"/>
        <family val="2"/>
        <charset val="128"/>
      </rPr>
      <t>日から</t>
    </r>
    <r>
      <rPr>
        <sz val="11"/>
        <color theme="1"/>
        <rFont val="Calibri"/>
        <family val="2"/>
      </rPr>
      <t xml:space="preserve"> 8 </t>
    </r>
    <r>
      <rPr>
        <sz val="11"/>
        <color theme="1"/>
        <rFont val="ＭＳ Ｐゴシック"/>
        <family val="2"/>
        <charset val="128"/>
      </rPr>
      <t>日にかけて，西日本に停滞し
た梅雨前線の影響で記録的な豪雨災害が発生した．こ
の豪雨により，河川を通じて瀬戸内海に多量の土砂が
供給され，一次的な富栄養化状態となった．これと連
動するように同水域では有害赤潮が発生し，漁業に多
大な影響を与えた．
ここで，赤潮とは特定の種類の植物プランクトンの
異常増殖により海や川，湖などの水が赤色に変色する
現象のことである．赤潮は瀬戸内海で盛んに行われて
いる養殖漁業に大きく影響するため，そのモニタリン
グは非常に重要である．現在，赤潮の調査は直接サン
プリングする方法や観測装置による定点観測が主流で
ある．しかし，この方式では，狭域の観測しかできな
いため広域の赤潮分布を把握することは困難である．
このため広域を一瞬で観測できる衛星を使った赤潮モ
ニタリングが期待されている．従来のリモートセンシ
ングによる赤潮推定理論としては，</t>
    </r>
    <r>
      <rPr>
        <sz val="11"/>
        <color theme="1"/>
        <rFont val="Calibri"/>
        <family val="2"/>
      </rPr>
      <t>Ahn et al.1)</t>
    </r>
    <r>
      <rPr>
        <sz val="11"/>
        <color theme="1"/>
        <rFont val="ＭＳ Ｐゴシック"/>
        <family val="2"/>
        <charset val="128"/>
      </rPr>
      <t xml:space="preserve">や
</t>
    </r>
    <r>
      <rPr>
        <sz val="11"/>
        <color theme="1"/>
        <rFont val="Calibri"/>
        <family val="2"/>
      </rPr>
      <t>Takahashi et al.2)</t>
    </r>
    <r>
      <rPr>
        <sz val="11"/>
        <color theme="1"/>
        <rFont val="ＭＳ Ｐゴシック"/>
        <family val="2"/>
        <charset val="128"/>
      </rPr>
      <t>が用いた</t>
    </r>
    <r>
      <rPr>
        <sz val="11"/>
        <color theme="1"/>
        <rFont val="Calibri"/>
        <family val="2"/>
      </rPr>
      <t xml:space="preserve"> 443nm</t>
    </r>
    <r>
      <rPr>
        <sz val="11"/>
        <color theme="1"/>
        <rFont val="ＭＳ Ｐゴシック"/>
        <family val="2"/>
        <charset val="128"/>
      </rPr>
      <t>，</t>
    </r>
    <r>
      <rPr>
        <sz val="11"/>
        <color theme="1"/>
        <rFont val="Calibri"/>
        <family val="2"/>
      </rPr>
      <t>510nm</t>
    </r>
    <r>
      <rPr>
        <sz val="11"/>
        <color theme="1"/>
        <rFont val="ＭＳ Ｐゴシック"/>
        <family val="2"/>
        <charset val="128"/>
      </rPr>
      <t>，</t>
    </r>
    <r>
      <rPr>
        <sz val="11"/>
        <color theme="1"/>
        <rFont val="Calibri"/>
        <family val="2"/>
      </rPr>
      <t xml:space="preserve">555nm </t>
    </r>
    <r>
      <rPr>
        <sz val="11"/>
        <color theme="1"/>
        <rFont val="ＭＳ Ｐゴシック"/>
        <family val="2"/>
        <charset val="128"/>
      </rPr>
      <t>付近
の反射率の傾きの違いを使った赤潮・非赤潮の判別分
析法である．これは，</t>
    </r>
    <r>
      <rPr>
        <sz val="11"/>
        <color theme="1"/>
        <rFont val="Calibri"/>
        <family val="2"/>
      </rPr>
      <t xml:space="preserve">MODIS </t>
    </r>
    <r>
      <rPr>
        <sz val="11"/>
        <color theme="1"/>
        <rFont val="ＭＳ Ｐゴシック"/>
        <family val="2"/>
        <charset val="128"/>
      </rPr>
      <t>や</t>
    </r>
    <r>
      <rPr>
        <sz val="11"/>
        <color theme="1"/>
        <rFont val="Calibri"/>
        <family val="2"/>
      </rPr>
      <t xml:space="preserve"> SeaWiFS </t>
    </r>
    <r>
      <rPr>
        <sz val="11"/>
        <color theme="1"/>
        <rFont val="ＭＳ Ｐゴシック"/>
        <family val="2"/>
        <charset val="128"/>
      </rPr>
      <t>といった過
去の海色センサ用の手法であり，</t>
    </r>
    <r>
      <rPr>
        <sz val="11"/>
        <color theme="1"/>
        <rFont val="Calibri"/>
        <family val="2"/>
      </rPr>
      <t xml:space="preserve">GCOM-C </t>
    </r>
    <r>
      <rPr>
        <sz val="11"/>
        <color theme="1"/>
        <rFont val="ＭＳ Ｐゴシック"/>
        <family val="2"/>
        <charset val="128"/>
      </rPr>
      <t>で新しく追
加されたバンドの検討は行われていない．
以上の背景から，本研究では特に最新衛星</t>
    </r>
    <r>
      <rPr>
        <sz val="11"/>
        <color theme="1"/>
        <rFont val="Calibri"/>
        <family val="2"/>
      </rPr>
      <t xml:space="preserve"> GCOM-C
</t>
    </r>
    <r>
      <rPr>
        <sz val="11"/>
        <color theme="1"/>
        <rFont val="ＭＳ Ｐゴシック"/>
        <family val="2"/>
        <charset val="128"/>
      </rPr>
      <t>を用いて瀬戸内海における西日本豪雨後の赤潮の分光
特性を把握することにより，赤潮を判定する新しいア
ルゴリズムを開発・検証し，</t>
    </r>
    <r>
      <rPr>
        <sz val="11"/>
        <color theme="1"/>
        <rFont val="Calibri"/>
        <family val="2"/>
      </rPr>
      <t xml:space="preserve">2018 </t>
    </r>
    <r>
      <rPr>
        <sz val="11"/>
        <color theme="1"/>
        <rFont val="ＭＳ Ｐゴシック"/>
        <family val="2"/>
        <charset val="128"/>
      </rPr>
      <t>年の瀬戸内海の赤潮
分布変化を議論する．</t>
    </r>
  </si>
  <si>
    <t>Methodology for predicting red tide distribution</t>
  </si>
  <si>
    <r>
      <rPr>
        <sz val="11"/>
        <color theme="1"/>
        <rFont val="ＭＳ Ｐゴシック"/>
        <family val="2"/>
        <charset val="128"/>
      </rPr>
      <t>日本船舶海洋工学会講演会論文集</t>
    </r>
  </si>
  <si>
    <r>
      <rPr>
        <sz val="11"/>
        <color theme="1"/>
        <rFont val="ＭＳ Ｐゴシック"/>
        <family val="2"/>
        <charset val="128"/>
      </rPr>
      <t>作野</t>
    </r>
    <r>
      <rPr>
        <sz val="11"/>
        <color theme="1"/>
        <rFont val="Calibri"/>
        <family val="2"/>
      </rPr>
      <t xml:space="preserve"> </t>
    </r>
    <r>
      <rPr>
        <sz val="11"/>
        <color theme="1"/>
        <rFont val="ＭＳ Ｐゴシック"/>
        <family val="2"/>
        <charset val="128"/>
      </rPr>
      <t>裕司</t>
    </r>
    <r>
      <rPr>
        <sz val="11"/>
        <color theme="1"/>
        <rFont val="Calibri"/>
        <family val="2"/>
      </rPr>
      <t xml:space="preserve">; </t>
    </r>
    <r>
      <rPr>
        <sz val="11"/>
        <color theme="1"/>
        <rFont val="ＭＳ Ｐゴシック"/>
        <family val="2"/>
        <charset val="128"/>
      </rPr>
      <t>内橋</t>
    </r>
    <r>
      <rPr>
        <sz val="11"/>
        <color theme="1"/>
        <rFont val="Calibri"/>
        <family val="2"/>
      </rPr>
      <t xml:space="preserve"> </t>
    </r>
    <r>
      <rPr>
        <sz val="11"/>
        <color theme="1"/>
        <rFont val="ＭＳ Ｐゴシック"/>
        <family val="2"/>
        <charset val="128"/>
      </rPr>
      <t>寛太</t>
    </r>
    <r>
      <rPr>
        <sz val="11"/>
        <color theme="1"/>
        <rFont val="Calibri"/>
        <family val="2"/>
      </rPr>
      <t xml:space="preserve">; </t>
    </r>
    <r>
      <rPr>
        <sz val="11"/>
        <color theme="1"/>
        <rFont val="ＭＳ Ｐゴシック"/>
        <family val="2"/>
        <charset val="128"/>
      </rPr>
      <t>比嘉</t>
    </r>
    <r>
      <rPr>
        <sz val="11"/>
        <color theme="1"/>
        <rFont val="Calibri"/>
        <family val="2"/>
      </rPr>
      <t xml:space="preserve"> </t>
    </r>
    <r>
      <rPr>
        <sz val="11"/>
        <color theme="1"/>
        <rFont val="ＭＳ Ｐゴシック"/>
        <family val="2"/>
        <charset val="128"/>
      </rPr>
      <t>紘士</t>
    </r>
    <r>
      <rPr>
        <sz val="11"/>
        <color theme="1"/>
        <rFont val="Calibri"/>
        <family val="2"/>
      </rPr>
      <t xml:space="preserve">; </t>
    </r>
    <r>
      <rPr>
        <sz val="11"/>
        <color theme="1"/>
        <rFont val="ＭＳ Ｐゴシック"/>
        <family val="2"/>
        <charset val="128"/>
      </rPr>
      <t>小林</t>
    </r>
    <r>
      <rPr>
        <sz val="11"/>
        <color theme="1"/>
        <rFont val="Calibri"/>
        <family val="2"/>
      </rPr>
      <t xml:space="preserve"> </t>
    </r>
    <r>
      <rPr>
        <sz val="11"/>
        <color theme="1"/>
        <rFont val="ＭＳ Ｐゴシック"/>
        <family val="2"/>
        <charset val="128"/>
      </rPr>
      <t>拓</t>
    </r>
  </si>
  <si>
    <t>10.14856/conf.28.0_631</t>
  </si>
  <si>
    <t>https://doi.org/10.1098/rsos.230449</t>
  </si>
  <si>
    <t>Include</t>
  </si>
  <si>
    <t>Comment</t>
  </si>
  <si>
    <t>Edit info</t>
  </si>
  <si>
    <t>central Japan</t>
  </si>
  <si>
    <t>Mt. Fuji</t>
  </si>
  <si>
    <t>Plant</t>
  </si>
  <si>
    <t>Species-level</t>
  </si>
  <si>
    <t>Salix reinii</t>
  </si>
  <si>
    <t>Salix reinii </t>
  </si>
  <si>
    <t>Authors did the resurvey</t>
  </si>
  <si>
    <t>Elevation</t>
  </si>
  <si>
    <t>Leading edge</t>
  </si>
  <si>
    <t>Abundance</t>
  </si>
  <si>
    <t>meter</t>
  </si>
  <si>
    <t>Authors argue that the natural recovery after volcano eruption is the main process of the advancing elevation and discuss that climate change may accelerate this process.</t>
  </si>
  <si>
    <t>estimated</t>
  </si>
  <si>
    <t>The shift represents change in abundance-weighted mean elevation calculated based on values shown in Figure 4. Values for plots 1-13 were used. Significance testing was not conducted because it is not possible with this type of data sampling.</t>
  </si>
  <si>
    <t>Corrected notes "1-13"</t>
  </si>
  <si>
    <t>Alnus maximowiczii</t>
  </si>
  <si>
    <t>Larix kaempferi</t>
  </si>
  <si>
    <t>Larix kaempferi </t>
  </si>
  <si>
    <t>Abies veitchii</t>
  </si>
  <si>
    <t>Picea jezoensis</t>
  </si>
  <si>
    <t>Hokkaido</t>
  </si>
  <si>
    <t>Daisetsuzan National Park</t>
  </si>
  <si>
    <t>Sasa kurilensis</t>
  </si>
  <si>
    <t>Remote sensing</t>
  </si>
  <si>
    <t>The shift represents change in abundance-weighted mean elevation calculated based on values shown in Table 1. Values for elevation 1300-1700m were used. Significance testing was not conducted because it is not possible with this type of data sampling.</t>
  </si>
  <si>
    <t>Entered Taxonomic unit_revised column</t>
  </si>
  <si>
    <t>Japan</t>
  </si>
  <si>
    <t>Animal</t>
  </si>
  <si>
    <t>Ochotona hyperborea</t>
  </si>
  <si>
    <t>resurvey</t>
  </si>
  <si>
    <t>Average</t>
  </si>
  <si>
    <t>Occurrence</t>
  </si>
  <si>
    <t>1960-2010</t>
  </si>
  <si>
    <t>2021-2023</t>
  </si>
  <si>
    <t>m</t>
  </si>
  <si>
    <t>Human activities, species interactions, landuse</t>
  </si>
  <si>
    <t>Resurvey of the past elevational plots</t>
  </si>
  <si>
    <t>Study shows area change of plant species, reflecting change in occurrence and abundance, but the study does not assess change across lat, lon, elev gradients.</t>
  </si>
  <si>
    <t>Taisetsu Mountains (Daisetsuzan National Park)</t>
  </si>
  <si>
    <t>Species</t>
  </si>
  <si>
    <t>Pinus pumila</t>
  </si>
  <si>
    <t>Geospatial Information Authority of Japan</t>
  </si>
  <si>
    <t>Topographic</t>
  </si>
  <si>
    <t>Unknown</t>
  </si>
  <si>
    <t>Aerial photographs</t>
  </si>
  <si>
    <t>Percentage (area expansion)</t>
  </si>
  <si>
    <t>Stated (numerically for area)</t>
  </si>
  <si>
    <t>Mag_of_shift = NA, Gradient = NA</t>
  </si>
  <si>
    <t>Tohoku</t>
  </si>
  <si>
    <t>na</t>
  </si>
  <si>
    <t>NA (not analized)</t>
  </si>
  <si>
    <t>No resurvey</t>
  </si>
  <si>
    <t>Abies mariesii</t>
  </si>
  <si>
    <t>Tsuga diversifolia</t>
  </si>
  <si>
    <t>Betula ermanii</t>
  </si>
  <si>
    <t>Quercus mongolica var. undulatifolia</t>
  </si>
  <si>
    <t>Fagus crenata</t>
  </si>
  <si>
    <t>Nagano</t>
  </si>
  <si>
    <t>Asama mountain range</t>
  </si>
  <si>
    <t>Colias palaeno</t>
  </si>
  <si>
    <t>Vetetation-type-level</t>
  </si>
  <si>
    <t>Alpine vegetation</t>
  </si>
  <si>
    <t>Mag_of_shift = NA, A study comparing distribution ranges between the present and the glacial period</t>
  </si>
  <si>
    <t>Japan whole area</t>
  </si>
  <si>
    <t>Cryptomeria japonica</t>
  </si>
  <si>
    <t>Latitude (northward)</t>
  </si>
  <si>
    <t>Potential distribution</t>
  </si>
  <si>
    <t>LGM (21000 years BP)</t>
  </si>
  <si>
    <t>Precipitation</t>
  </si>
  <si>
    <t>SDM based model projection map was provided in current and LGM time</t>
  </si>
  <si>
    <t>Central part of Honshu</t>
  </si>
  <si>
    <t>Grylloblattodea: Grylloblattidae</t>
  </si>
  <si>
    <t>Trailing edge</t>
  </si>
  <si>
    <t>18000 years BP</t>
  </si>
  <si>
    <t>1970-2000</t>
  </si>
  <si>
    <t>Precipitation, isothermality</t>
  </si>
  <si>
    <t>SDM based model projection map was provided in current and LGM time. Fig. 5 also provides shift map constructed from phylogeny but the time range is not described.</t>
  </si>
  <si>
    <t>Cypripedium japonicum</t>
  </si>
  <si>
    <t>1950-2000</t>
  </si>
  <si>
    <t>Pterocarya rhoifolia</t>
  </si>
  <si>
    <t>1970-2000?</t>
  </si>
  <si>
    <t>Rubus palmatus</t>
  </si>
  <si>
    <t>1960-1990</t>
  </si>
  <si>
    <t>Precipitation, diurnal range, isothermality</t>
  </si>
  <si>
    <t>Rubus grayanus</t>
  </si>
  <si>
    <t>Japan/Tohoku/Iwate</t>
  </si>
  <si>
    <t>Iwate/Goyozan</t>
  </si>
  <si>
    <t>Cervus nippon centralis</t>
  </si>
  <si>
    <t>Cervus nippon</t>
  </si>
  <si>
    <t>Distribution survey by the Ministry of the Environment</t>
  </si>
  <si>
    <t>Latitude</t>
  </si>
  <si>
    <t>kilometer</t>
  </si>
  <si>
    <t>①Increase in population size ②Decrease in snowfall due to global warming</t>
  </si>
  <si>
    <t>This change represents the change in average latitude calculated based on the mesh map shown in Table 3.</t>
  </si>
  <si>
    <t>Japan, Aomori prefecture</t>
  </si>
  <si>
    <t>Hakkoda Mountains (八甲田山)</t>
  </si>
  <si>
    <t>Forest, Alpine</t>
  </si>
  <si>
    <t>aerial photograph by Forest Agency</t>
  </si>
  <si>
    <t>Distance from moorland</t>
  </si>
  <si>
    <t>stated</t>
  </si>
  <si>
    <t>Kii peninsula</t>
  </si>
  <si>
    <t>Nezara viridula</t>
  </si>
  <si>
    <t>Forest, grassland</t>
  </si>
  <si>
    <t>1960-1962</t>
  </si>
  <si>
    <t>1999-2007</t>
  </si>
  <si>
    <t>km</t>
  </si>
  <si>
    <t>No analyses</t>
  </si>
  <si>
    <t>Species interactions</t>
  </si>
  <si>
    <t>Kyushu island</t>
  </si>
  <si>
    <t>Latitude (northward) or Elevation</t>
  </si>
  <si>
    <t>1960s</t>
  </si>
  <si>
    <t>2001-2005</t>
  </si>
  <si>
    <t>Distribution projection based on temperature threshold</t>
  </si>
  <si>
    <t>Yamanashi Prefecture</t>
  </si>
  <si>
    <t>Northern foot of Mt. Fuji</t>
  </si>
  <si>
    <t xml:space="preserve">Chrysozephyrus hisamatsusanus </t>
  </si>
  <si>
    <t>Grassland</t>
  </si>
  <si>
    <t>Mag_of_shift = NA (checked original literature)</t>
  </si>
  <si>
    <t>okinawa, kagoshima, kochi, tokushima, nara</t>
  </si>
  <si>
    <t>Animalia</t>
  </si>
  <si>
    <t>Trithemis aurora</t>
  </si>
  <si>
    <t>lake, wetland</t>
  </si>
  <si>
    <t>Books and research reports within Japan</t>
  </si>
  <si>
    <t>Latitude/Longitude</t>
  </si>
  <si>
    <t>Since we can only analyze the information discernible from Fig. 1, precise numerical data cannot be provided.</t>
  </si>
  <si>
    <t>Eastern coast</t>
  </si>
  <si>
    <t>Chromista</t>
  </si>
  <si>
    <t>species</t>
  </si>
  <si>
    <t xml:space="preserve">Ecklonia stolonifera </t>
  </si>
  <si>
    <t>Literature</t>
  </si>
  <si>
    <t>Horizontal</t>
  </si>
  <si>
    <t>Centroid</t>
  </si>
  <si>
    <t>Occurrence (presence-only)</t>
  </si>
  <si>
    <t>Stated</t>
  </si>
  <si>
    <t>Number of censuses refer to total number of occurrences used for calculating the shifts (both coasts and all years)</t>
  </si>
  <si>
    <t>Western coast</t>
  </si>
  <si>
    <t>Undaria pinnatifida</t>
  </si>
  <si>
    <t xml:space="preserve">Undaria peterseniana  </t>
  </si>
  <si>
    <t xml:space="preserve">Ecklonia bicyclis </t>
  </si>
  <si>
    <t>Eisenia bicyclis</t>
  </si>
  <si>
    <t xml:space="preserve">Ecklonia cava/kurome </t>
  </si>
  <si>
    <t>Ecklonia cava</t>
  </si>
  <si>
    <t xml:space="preserve">Ecklonia arborea </t>
  </si>
  <si>
    <t>Eisenia arborea</t>
  </si>
  <si>
    <t xml:space="preserve">Undaria undarioides </t>
  </si>
  <si>
    <t>Ecklonia radicosa</t>
  </si>
  <si>
    <t>Sargassum confusum</t>
  </si>
  <si>
    <t xml:space="preserve">Sargassum thunbergii </t>
  </si>
  <si>
    <t xml:space="preserve">Sargassum horneri  </t>
  </si>
  <si>
    <t>Sargassum siliquastrum</t>
  </si>
  <si>
    <t xml:space="preserve">Myagropsis myagroides </t>
  </si>
  <si>
    <t>Sargassum fulvellum</t>
  </si>
  <si>
    <t>Sargassum micracanthum</t>
  </si>
  <si>
    <t>Sargassum macrocarpum</t>
  </si>
  <si>
    <t>Sargassum nigrifolium</t>
  </si>
  <si>
    <t>Sargassum coreanum</t>
  </si>
  <si>
    <t xml:space="preserve">Sargassum muticum </t>
  </si>
  <si>
    <t xml:space="preserve">Sargassum fusiforme </t>
  </si>
  <si>
    <t xml:space="preserve">Sargassum piluliferum </t>
  </si>
  <si>
    <t xml:space="preserve">Sargassum patens </t>
  </si>
  <si>
    <t xml:space="preserve">Sargassum hemiphyllum </t>
  </si>
  <si>
    <t xml:space="preserve">Sargassum yendoi </t>
  </si>
  <si>
    <t xml:space="preserve">Sargassum yamamotoi </t>
  </si>
  <si>
    <t xml:space="preserve">Sargassum okamurae </t>
  </si>
  <si>
    <t xml:space="preserve">Sargassum crispifolium </t>
  </si>
  <si>
    <t xml:space="preserve">Sargassum nipponicum </t>
  </si>
  <si>
    <t xml:space="preserve">Sargassum alternato-pinnatum </t>
  </si>
  <si>
    <t xml:space="preserve">Sargassum ilicifolium </t>
  </si>
  <si>
    <t>Oulastrea crispata</t>
  </si>
  <si>
    <t>Alveopora japonica</t>
  </si>
  <si>
    <t>Acropora pruinosa</t>
  </si>
  <si>
    <t>Dipsastraea speciosa</t>
  </si>
  <si>
    <t>Hydnophora exesa</t>
  </si>
  <si>
    <t>Acropora solitaryensis</t>
  </si>
  <si>
    <t>Acropora spicifera</t>
  </si>
  <si>
    <t>Pocillopora damicornis</t>
  </si>
  <si>
    <t>Pavona decussata</t>
  </si>
  <si>
    <t>Caulastrea tumida</t>
  </si>
  <si>
    <t>Astraeosmilia tumida</t>
  </si>
  <si>
    <t>Lithophyllon undulatum</t>
  </si>
  <si>
    <t>Acropora muricata</t>
  </si>
  <si>
    <t>Siganus fuscescens</t>
  </si>
  <si>
    <t>Calotomus japonicus</t>
  </si>
  <si>
    <t>Kyphosus bigibbus</t>
  </si>
  <si>
    <t>Leading</t>
  </si>
  <si>
    <t>Shifts calculated as least coast path distances along the coast between reported northernmost records between periods</t>
  </si>
  <si>
    <t>Trailing</t>
  </si>
  <si>
    <t xml:space="preserve">Ecklonia cava </t>
  </si>
  <si>
    <t>Undaria undarioides</t>
  </si>
  <si>
    <t xml:space="preserve">Sargassum siliquastrum </t>
  </si>
  <si>
    <t xml:space="preserve">Sargassum fulvellum </t>
  </si>
  <si>
    <t xml:space="preserve">Sargassum micracanthum </t>
  </si>
  <si>
    <t xml:space="preserve">Sargassum macrocarpum </t>
  </si>
  <si>
    <t xml:space="preserve">Sargassum nigrifolium </t>
  </si>
  <si>
    <t>Caulastraea tumida</t>
  </si>
  <si>
    <t>Species-group</t>
  </si>
  <si>
    <t>Seriola quinqueradiata, Seriola dumerili, Seriola aureovittata</t>
  </si>
  <si>
    <t>Seriola quinqueradiata, Seriola dumerili, Seriola lalandi</t>
  </si>
  <si>
    <t>Fishery statistics</t>
  </si>
  <si>
    <t>Longitude</t>
  </si>
  <si>
    <t>Catch landings</t>
  </si>
  <si>
    <t>Estimated</t>
  </si>
  <si>
    <t>Shifts estimated as the slope coefficient of the linear regression fitted to the annual lat and lon of centroids provided in Sup. Table S1. The significance test corresponds to the p-value of the regression slope (significant if p-value &lt;= 0.05). Azimuths (bearings) calculated from the initial and final coordinates of the centroid in the series.</t>
  </si>
  <si>
    <t>Scomberomorus niphonius, Scomberomorus commerson, Acanthocybium solandri</t>
  </si>
  <si>
    <t>Mugil cephalus cephalus</t>
  </si>
  <si>
    <t>Mugil cephalus</t>
  </si>
  <si>
    <t>Panulirus japonicus</t>
  </si>
  <si>
    <t>Haliotis discus, Haliotis discus hannai, Haliotis madaka, Haliotis gigantea</t>
  </si>
  <si>
    <t>Turbo cornutus</t>
  </si>
  <si>
    <t>Meretrix lusoria, Meretrix lamarckii</t>
  </si>
  <si>
    <t>Ruditapes philippinarum, Ruditapes variegatus</t>
  </si>
  <si>
    <t>Ruditapes philippinarum, Ruditapes aspera</t>
  </si>
  <si>
    <t>Octopoda</t>
  </si>
  <si>
    <t>Apostichopus japonicus, Holothuria atra</t>
  </si>
  <si>
    <t>Undaria pinnatifida, Undaria undarioides, Undaria peterseniana</t>
  </si>
  <si>
    <t>Plantae</t>
  </si>
  <si>
    <t>Gelidium elegans, Ptilophora subcostata, Gelidium japonicum, Acanthopeltis japonica</t>
  </si>
  <si>
    <t>Gelidium elegans, Ptilophora subcostata, Gelidium japonicum, Gelidium yoshidae</t>
  </si>
  <si>
    <t>Korea Strait</t>
  </si>
  <si>
    <t>Engraulis japonicus</t>
  </si>
  <si>
    <t>Commercial fisheries data</t>
  </si>
  <si>
    <t>degree/year</t>
  </si>
  <si>
    <t>While the study focuses on the Korean waters, this study was included because it mainly focuses on open sea species from the surrounding seas of Japan. Range shift was estimated by extracting data from the plots. The measurement of fish data was biomass. The latitude represents biomass-weighted monthly mean latitudes.</t>
  </si>
  <si>
    <t>Scomber japonicus</t>
  </si>
  <si>
    <t>Trachurus japonicus</t>
  </si>
  <si>
    <t>Clupea pallasii</t>
  </si>
  <si>
    <t>Sardinops sagax</t>
  </si>
  <si>
    <t>Todarodes pacificus</t>
  </si>
  <si>
    <t>Todarodes pacificus </t>
  </si>
  <si>
    <t>Scomberomorus niphonius</t>
  </si>
  <si>
    <t>Seriola quinqueradiata</t>
  </si>
  <si>
    <t>Trichiurus lepturus</t>
  </si>
  <si>
    <t>Larimichthys polyactis</t>
  </si>
  <si>
    <t>Thamnaconus modestus</t>
  </si>
  <si>
    <t>Branchiostegus japonicus</t>
  </si>
  <si>
    <t>A study comparing distribution ranges between the present and the glacial period</t>
  </si>
  <si>
    <t>East Asia (China, Korea, Japan, Russia)</t>
  </si>
  <si>
    <t>Mainland China, Korean Peninsula, Japanese Archipelago, East Russia</t>
  </si>
  <si>
    <t>Sargassum horneri</t>
  </si>
  <si>
    <t>2010?</t>
  </si>
  <si>
    <t>degree N</t>
  </si>
  <si>
    <t>North</t>
  </si>
  <si>
    <t>Mean primary productivity</t>
  </si>
  <si>
    <t>SDM based model projection map was provided in current and LGM time. Leading and trailing edge shift was read from Fig. 4 that showed northern and southern latitudinal boundaries of each time slice.</t>
  </si>
  <si>
    <t>Miyagi prefecture, Tohoku-region, Pacific Ocean side</t>
  </si>
  <si>
    <t>Etmopterus lucifer</t>
  </si>
  <si>
    <t>Density from catch data</t>
  </si>
  <si>
    <t>Fishery pressure, species interactions</t>
  </si>
  <si>
    <t>Centriod in deapth and temperature gradient were also provided. Length of the latitudinal shift was read from the figure showing 16 years regression line (trend analysis). Caution is needed since this trend analyses ignores time autocorrelation (e.g., correlation between latitude centroid and calender year).</t>
  </si>
  <si>
    <t>Abyssicola macrochir</t>
  </si>
  <si>
    <t>Pterothrissus gissu</t>
  </si>
  <si>
    <t>Malacocottus zonurus</t>
  </si>
  <si>
    <t>Bothrocara tanakae</t>
  </si>
  <si>
    <t>Acanthopleura japonica</t>
  </si>
  <si>
    <t>Density from survey</t>
  </si>
  <si>
    <t>Sea current, species interaction, ultraviolet radiation, salinity stress</t>
  </si>
  <si>
    <t>The shift was stated in Fig. 5 and ESM4 for each species showing long term trend value.</t>
  </si>
  <si>
    <t>Acanthochitona achates</t>
  </si>
  <si>
    <t>Cellana grata</t>
  </si>
  <si>
    <t>Cellana nigrolineata</t>
  </si>
  <si>
    <t>Cellana toreuma</t>
  </si>
  <si>
    <t>Patelloida saccharina form lanx</t>
  </si>
  <si>
    <t>Montfortula picta</t>
  </si>
  <si>
    <t>Chlorostoma lischkei</t>
  </si>
  <si>
    <t>Monodonta labio form confusa</t>
  </si>
  <si>
    <t>Monodonta perplexa perplexa</t>
  </si>
  <si>
    <t>Diloma suavis</t>
  </si>
  <si>
    <t>Turbo (Marmarostoma) stenogyrus</t>
  </si>
  <si>
    <t>Turbo (Lunella) coronatus coreensis</t>
  </si>
  <si>
    <t>Nerita (Nerita) helicinoides</t>
  </si>
  <si>
    <t>Nerita (Theliostyla) albicilla</t>
  </si>
  <si>
    <t>Batillaria cumingii</t>
  </si>
  <si>
    <t>Echininus cumingii spinulosus</t>
  </si>
  <si>
    <t>Nodilittorina radiata</t>
  </si>
  <si>
    <t>Nodilittorina trochoides</t>
  </si>
  <si>
    <t>Littorina (Neritrema) sitkana</t>
  </si>
  <si>
    <t>Littorina (Littorina) brevicula</t>
  </si>
  <si>
    <t>Serpulorbis imbricatus</t>
  </si>
  <si>
    <t>Morula granulata</t>
  </si>
  <si>
    <t>Thais (Reishia) clavigera</t>
  </si>
  <si>
    <t>Thais (Reishia) bronni</t>
  </si>
  <si>
    <t>Eugina mendicaria</t>
  </si>
  <si>
    <t>Strigatella retusa</t>
  </si>
  <si>
    <t>Strigatella paupercula</t>
  </si>
  <si>
    <t>Strigatella litterata</t>
  </si>
  <si>
    <t>Conus (Virroconus) ebraeus</t>
  </si>
  <si>
    <t>Siphonaria laciniosa</t>
  </si>
  <si>
    <t>Siphonaria (Sacculosiphonaria) japonica</t>
  </si>
  <si>
    <t>Siphonaria (Anthosiphonaria) sirius</t>
  </si>
  <si>
    <t>Barbatia (Savignyarca) virescens</t>
  </si>
  <si>
    <t>Mytilus galloprovincialis</t>
  </si>
  <si>
    <t>Septifer bilocularis</t>
  </si>
  <si>
    <t>Hormomya mutabilis</t>
  </si>
  <si>
    <t>Septifer virgatus</t>
  </si>
  <si>
    <t>Modiolus auriculatus</t>
  </si>
  <si>
    <t>Musculista senhousia</t>
  </si>
  <si>
    <t>Saccostrea kegaki</t>
  </si>
  <si>
    <t>Cardita leana</t>
  </si>
  <si>
    <t>Irus mitis</t>
  </si>
  <si>
    <t>Northern limit</t>
  </si>
  <si>
    <t>Remove because this is duplicate of E_jgm2</t>
  </si>
  <si>
    <t>En</t>
  </si>
  <si>
    <t>38 prefectures  38都道府県（内陸県と沖縄県を除く）</t>
  </si>
  <si>
    <t>animal</t>
  </si>
  <si>
    <t>Groups of several species</t>
  </si>
  <si>
    <t>Yellowtail</t>
  </si>
  <si>
    <t>Fishery and Aquaculture Production Statistics 　国の漁獲統計</t>
  </si>
  <si>
    <t>degrees</t>
  </si>
  <si>
    <t>No analysis</t>
  </si>
  <si>
    <t>Coastal development, Deterioration of water quality</t>
  </si>
  <si>
    <t>Shift tested, Shift significant列：Reconfirmation required 理解不足のためダブルチェックをお願いします</t>
  </si>
  <si>
    <t>Spanish mackerel</t>
  </si>
  <si>
    <t>mugil cephalus cephalus</t>
  </si>
  <si>
    <t>Unconfirmed</t>
  </si>
  <si>
    <t>panulirus japonicus</t>
  </si>
  <si>
    <t>Abalone</t>
  </si>
  <si>
    <t>turbo cornutus</t>
  </si>
  <si>
    <t>Hard clam</t>
  </si>
  <si>
    <t>Short-necked clam</t>
  </si>
  <si>
    <t>Order-level</t>
  </si>
  <si>
    <t>Sea cucumber</t>
  </si>
  <si>
    <t>others</t>
  </si>
  <si>
    <t>Sea mustard</t>
  </si>
  <si>
    <t>Agar-agar</t>
  </si>
  <si>
    <t>Sea of Japan (central-western sector)</t>
  </si>
  <si>
    <t>Gadus macrocephalus</t>
  </si>
  <si>
    <t>Bottom-trawl surveys</t>
  </si>
  <si>
    <t>CPUE</t>
  </si>
  <si>
    <t>1977–1988</t>
  </si>
  <si>
    <t>1989–2002</t>
  </si>
  <si>
    <t>Yes (centroid position)</t>
  </si>
  <si>
    <t>Shifts estimated from Fig. 3. The significance tested corresponds to the overall centroid shift not the lat/lon ones as stated in the paper. Azimuths (bearings) calculated from the lat/lon shifts.</t>
  </si>
  <si>
    <t>Theragra chalcogramma</t>
  </si>
  <si>
    <t>Gadus chalcogrammus</t>
  </si>
  <si>
    <t>Pleurogrammus azonus</t>
  </si>
  <si>
    <t>Arctoscopus japonicus</t>
  </si>
  <si>
    <t>Squalus acanthias</t>
  </si>
  <si>
    <t>Glyptocephalus stelleri</t>
  </si>
  <si>
    <t>Hippoglossoides dubius</t>
  </si>
  <si>
    <t>Pleuronectes herzensteini</t>
  </si>
  <si>
    <t>Pseudopleuronectes herzensteini</t>
  </si>
  <si>
    <t>Microstomus achne</t>
  </si>
  <si>
    <t>Hippoglossoides pinetorum</t>
  </si>
  <si>
    <t>Cleisthenes pinetorum</t>
  </si>
  <si>
    <t>Eopsetta grigorjewi</t>
  </si>
  <si>
    <t>Tanakius kitaharai</t>
  </si>
  <si>
    <t>Tanakius kitaharae</t>
  </si>
  <si>
    <t>Glossanodon semifasciatus</t>
  </si>
  <si>
    <t>Paralichthys olivaceus</t>
  </si>
  <si>
    <t>Pagrus major</t>
  </si>
  <si>
    <t>Evynnis japonica</t>
  </si>
  <si>
    <t>Evynnis tumifrons</t>
  </si>
  <si>
    <t>Dentex tumifrons</t>
  </si>
  <si>
    <t>Lepidotrigla microptera</t>
  </si>
  <si>
    <t>Trichiurus japonicus</t>
  </si>
  <si>
    <t>East China Sea coast</t>
  </si>
  <si>
    <t>Acropora hyacinthus</t>
  </si>
  <si>
    <t>Literature and museum specimens</t>
  </si>
  <si>
    <t>1965-1977</t>
  </si>
  <si>
    <t>1988-1995</t>
  </si>
  <si>
    <t>km/year</t>
  </si>
  <si>
    <t>Shifts provided as minimum estimates of expansion rates over the period</t>
  </si>
  <si>
    <t>1999-2010</t>
  </si>
  <si>
    <t>Pacific coast</t>
  </si>
  <si>
    <t>1931-1932</t>
  </si>
  <si>
    <t>Trawl fishery data</t>
  </si>
  <si>
    <t>Estimated from Fig. 6b and taken as slope of linear regression on lat and lon of predicted COG. The significance correspond to that of the slope coefficient of the linear regression (significant if p-value &lt;= 0.05)</t>
  </si>
  <si>
    <t>Doederleinia berycoides</t>
  </si>
  <si>
    <t>Chionoecetes opilio</t>
  </si>
  <si>
    <t>the western North Pacific</t>
  </si>
  <si>
    <t>Sardinops melanostictus</t>
  </si>
  <si>
    <t xml:space="preserve"> Sardinops sagax</t>
  </si>
  <si>
    <t>Fishery-independent trawl surveys by Fisheries Research and Education Agency (FRA)</t>
  </si>
  <si>
    <t>Abundance (CPUE)</t>
  </si>
  <si>
    <t>Pacific Decadal Oscillation</t>
  </si>
  <si>
    <t>The shift change was estimated from Fig. 4 using WebPlotDigitzer (https://automeris.io/wpd/?v=5_2)</t>
  </si>
  <si>
    <t>Yes
  (centroid shifts were estimated using vector autoregressive spatiotemporal model)</t>
  </si>
  <si>
    <t>East Asia (China, Korea, northern Japan)</t>
  </si>
  <si>
    <t>Mainland China, Korean Peninsula, Japanese Archipelago</t>
  </si>
  <si>
    <t>Glycine soja</t>
  </si>
  <si>
    <t>Glycine soja Siebold &amp; Zuccarini</t>
  </si>
  <si>
    <t>1960–1990 (current climate baseline)</t>
  </si>
  <si>
    <t>Precipitation change; historical climatic change (glacial cycles); environmental heterogeneity (isolation by environment); human-induced environmental change</t>
  </si>
  <si>
    <t>Shift calculation is based on modelled range positions from ecological niche models (ENM).</t>
  </si>
  <si>
    <t>Shikoku and Chugoku Districts, Japan</t>
  </si>
  <si>
    <t>Shikoku District, Chugoku District, Yamaguchi Prefecture, Shimane Prefecture, Tottori Prefecture</t>
  </si>
  <si>
    <t>Nezara viridula (Linnaeus, 1758)</t>
  </si>
  <si>
    <t>1979–2008</t>
  </si>
  <si>
    <t>2007–2008</t>
  </si>
  <si>
    <t>~29 years</t>
  </si>
  <si>
    <t>Multiple field surveys</t>
  </si>
  <si>
    <t>Interspecific interactions</t>
  </si>
  <si>
    <t>This is a field‑based observed distribution change study rather than modelling­based, so it provides direct observational evidence of a climate‑linked northward range expansion.</t>
  </si>
  <si>
    <t>12prefectures:Kōchi, Muroto, Hiroshima, Tokushima, Takamatsu, Sumoto, Okayama, Himeji, Kōbe, Hamamatsu, Yokohama, Tokyo</t>
  </si>
  <si>
    <t>Papilio memnon thunbergii Siebold, 1824</t>
  </si>
  <si>
    <t>Papilio memnon</t>
  </si>
  <si>
    <t>Other – Urban fringe</t>
  </si>
  <si>
    <t>published papers</t>
  </si>
  <si>
    <t xml:space="preserve"> Leading edge</t>
  </si>
  <si>
    <t>northeast</t>
  </si>
  <si>
    <t>Adult dispersal ability, larval feeding range, distribution of food resources</t>
  </si>
  <si>
    <t>The calculation was performed using Google Gemini.</t>
  </si>
  <si>
    <t>6prefectures: Amami Ōshima, Kagoshima, Wakayama, Osaka, Shizuoka, Kanagawa</t>
  </si>
  <si>
    <t>Papilio memnon Linnaeus</t>
  </si>
  <si>
    <t>1.5~2.0</t>
  </si>
  <si>
    <t>Estimated（図2-1から推定）</t>
  </si>
  <si>
    <t>309 species</t>
  </si>
  <si>
    <t>Other(all)</t>
  </si>
  <si>
    <t>The dataset of ”The Wintering Bird Atlas of Japan” (2016-2022)</t>
  </si>
  <si>
    <t>raw data</t>
  </si>
  <si>
    <t>Duplicate of E0400</t>
  </si>
  <si>
    <t>Six prefectures of Japan</t>
  </si>
  <si>
    <t>Other: Multi</t>
  </si>
  <si>
    <t>Resurvey</t>
  </si>
  <si>
    <t>2006-2007</t>
  </si>
  <si>
    <t>km per decade</t>
  </si>
  <si>
    <t>Study shows percentage habitat area change of bumblebees from past to present, but the study does not assess how range positions change geographically along lat, lon, elev gradients.</t>
  </si>
  <si>
    <t>Japanese archipelago (Hokkaido, Honshu, Shikoku, Kyushu)</t>
  </si>
  <si>
    <t>Bombus diversus</t>
  </si>
  <si>
    <t>Other: Terrestrial (Agricultural land, secondary forests, and coniferous forests)</t>
  </si>
  <si>
    <t>Citizen Science and specimens</t>
  </si>
  <si>
    <t>Horizontal (Area/Land Cover change)</t>
  </si>
  <si>
    <t>1978-1987</t>
  </si>
  <si>
    <t>2004-2013</t>
  </si>
  <si>
    <t>Percentage (area change due to land cover only)</t>
  </si>
  <si>
    <t>Yes (supported by consistent results across 6 modeling thresholds, here the magnitude is given based on equate entropy of thresholded and original distribution)</t>
  </si>
  <si>
    <t>These values represent shifts excluding the influence of temperature/precipitation changes.</t>
  </si>
  <si>
    <t>Bombus hypocrita</t>
  </si>
  <si>
    <t>Bombus ignitus</t>
  </si>
  <si>
    <t>Bombus honshuensis</t>
  </si>
  <si>
    <t>Bombus beaticola</t>
  </si>
  <si>
    <t>Bombus ardens</t>
  </si>
  <si>
    <t>Other: Terrestrial (Forests, grasslands, and agricultural lands)</t>
  </si>
  <si>
    <t>Percentage (area change)</t>
  </si>
  <si>
    <t>Yes (Filtering by spatial resolution &lt; 500m and use of bias files)</t>
  </si>
  <si>
    <t>Yes (Maxent species distribution modeling)</t>
  </si>
  <si>
    <t>Land cover changes (increase in forest area due to abandonment of agricultural land)</t>
  </si>
  <si>
    <t>Shifts are reported as percentage change based on environmental variables.</t>
  </si>
  <si>
    <t>Cheilomenes sexmaculata</t>
  </si>
  <si>
    <t>Specimen records, Literature</t>
  </si>
  <si>
    <t>1910-1939</t>
  </si>
  <si>
    <t>Yes (the oldest records from each of the 39 regions were used)</t>
  </si>
  <si>
    <t>stated in Discussion</t>
  </si>
  <si>
    <t>Changes in the leading edge can be visually inferred from the maps of Japan in Figures 1 and 3; however, these estimates are imprecise because latitude, longitude, and the coordinate system are not provided. Quantitatively, the Results section only indicates the post-shift latitude as "approximately 36°N" and the Discussion states that "the range shifted northward from 33°N to 36°N".</t>
  </si>
  <si>
    <t>Mag_of_shift = NA (checked original literature, range shift info difficult to extract from suitability map Fig 3). Included in OtherReferences sheet.</t>
  </si>
  <si>
    <t>East Asia</t>
  </si>
  <si>
    <t>Nipponia nippon</t>
  </si>
  <si>
    <t>Ecological niche model</t>
  </si>
  <si>
    <t>All of the distribution分布全体</t>
  </si>
  <si>
    <t>1900-1950</t>
  </si>
  <si>
    <t>1950-</t>
  </si>
  <si>
    <t>Land use, Population density</t>
  </si>
  <si>
    <t>NA inserted into shift_signif column</t>
  </si>
  <si>
    <t>Taiwan, China mainland, Vietnam, Japan, South China Sea coast</t>
  </si>
  <si>
    <t>Platalea minor</t>
  </si>
  <si>
    <t>Platalea minor Temminck &amp; Schlegel, 1849</t>
  </si>
  <si>
    <t>Wetlands</t>
  </si>
  <si>
    <t>Latitude (poleward / northward)</t>
  </si>
  <si>
    <t>Centroid / multiple sites</t>
  </si>
  <si>
    <t>Current climate conditions (baseline) (approx. 1960–1990)</t>
  </si>
  <si>
    <t>~240 km by 2020, ~450 km by 2050, ~600 km by 2080</t>
  </si>
  <si>
    <t>Not explicitly tested; AUC evaluation for model performance was conducted as part of SDM validation (typical in Maxent)</t>
  </si>
  <si>
    <t>Yes (by projecting SDM outputs into future climate scenarios)</t>
  </si>
  <si>
    <t>Precipitation, elevation, human influence index</t>
  </si>
  <si>
    <t>Stated numerically in paper</t>
  </si>
  <si>
    <t>CHECK: Mag_of_shift = NA but ask the author for original data? Because latitude and longitude are combined in the Supplementary Material. With original latitude and longitude data, it might be possible to test significance in shift as well.</t>
  </si>
  <si>
    <t>日本全域</t>
  </si>
  <si>
    <t>限定なし</t>
  </si>
  <si>
    <t>1984-1986</t>
  </si>
  <si>
    <t>2016-2022</t>
  </si>
  <si>
    <t>30-38</t>
  </si>
  <si>
    <t>Mag_of_shift = NA (checked original literature, conference abstract)</t>
  </si>
  <si>
    <t>森林</t>
  </si>
  <si>
    <t>1979-1986</t>
  </si>
  <si>
    <t>メートル</t>
  </si>
  <si>
    <t>前縁</t>
  </si>
  <si>
    <t>本州、四国、九州</t>
  </si>
  <si>
    <t>種レベル</t>
  </si>
  <si>
    <t>Mag_of_shift = NA (checked original literature, distribution data is extractable but there is too much). Included in OtherReferences sheet as an example of rich but inaccessible data.</t>
  </si>
  <si>
    <t>琵琶湖</t>
  </si>
  <si>
    <t>在不在</t>
  </si>
  <si>
    <t>1990-1999</t>
  </si>
  <si>
    <t>2012-2014</t>
  </si>
  <si>
    <t>13-24</t>
  </si>
  <si>
    <t>東京都</t>
  </si>
  <si>
    <t>・魚類
Tanakia lanceolata, Pungitius sp., Plecoglossus altivelis, Oncorhynchus masou, Kareius bicoloratus, Syngnathus schlegeli, Gambusia affinis, Micropterus salmoides, Poecilia reticulata, Panaque spp., Oryzias latipes
・両生類
Hynobius tokyoensis, Zhangixalus arboreus, Bufo formosus, Rana ornativentris
・鳥類
Passer montanus, Streptopelia orientalis, Sturnus cineraceus, Motacilla alba, Acrocephalus arundinaceus, Cisticola juncidis, Alauda arvensis, Lanius bucephalus, Hypsipetes amaurotis, Streptopelia orientalis, Zosterops japonicus, Emberiza cioides, Horornis diphone, Picus awokera, Eophona personata, Periparus ater, Poecile montanus, Columba livia f. domestica, Delichon dasypus, Urosphena squameiceps, Emberiza spodocephala, Cyanopica cyana, Chloris sinica, Sittiparus castaneoventris, Garrulax canorus, Luscinia cyane, Cuculus saturatus, Hierococcyx fugax, Sternula albifrons sinensis, Gallinula chloropus, Acrocephalus arundinaceus orientalis, Charadrius dubius, Phoenicurus auroreus, Turdus naumanni, Bambusicola thoracica, Leiothrix lutea
・哺乳類
Nyctereutes procyonoides, Vulpes vulpes japonica, Mustela itatsi, Paguma larvata, Cervus nippon, Procyon lotor, Callosciurus erythraeus thaiwanensis, Ondatra zibethicus
・昆虫
Silphidae, Carabidae, Papilio memnon
・海産無脊椎動物
Penaeus japonicus, Mytilus galloprovincialis, Amphibalanus amphitrite
・植物
Quercus myrsinifolia, Eurya japonica, Aucuba japonica, Pleioblastus chino, Phyllostachys edulis, Quercus acutissima, Quercus serrata, Aster kantoensis, Prunus × yedoensis, Eragrostis curvula, Robinia pseudoacacia</t>
  </si>
  <si>
    <t>1904-1979</t>
  </si>
  <si>
    <t>1999-2011</t>
  </si>
  <si>
    <t>Recorder_name</t>
  </si>
  <si>
    <t>Geographic_scale</t>
  </si>
  <si>
    <t>Study_area</t>
  </si>
  <si>
    <t>Sepcific_area</t>
  </si>
  <si>
    <t>example</t>
  </si>
  <si>
    <t>memo</t>
  </si>
  <si>
    <t>subprefectural</t>
  </si>
  <si>
    <t>Shizuoka</t>
  </si>
  <si>
    <t>subcontinental</t>
  </si>
  <si>
    <t>entire_japan</t>
  </si>
  <si>
    <t>regional</t>
  </si>
  <si>
    <t>sub_japan</t>
  </si>
  <si>
    <t>smaller than entire japan, but includes multiple regions, area name defined as east and west japan</t>
  </si>
  <si>
    <t>prefectural</t>
  </si>
  <si>
    <t>Asama Mountain Range</t>
  </si>
  <si>
    <t>the representative prefecture name is used for mountains because it is often located at the prefectural border</t>
  </si>
  <si>
    <t>Chubu</t>
  </si>
  <si>
    <t>Iwate</t>
  </si>
  <si>
    <t>Goyozan mountain</t>
  </si>
  <si>
    <t>Aomori</t>
  </si>
  <si>
    <t>Hakkoda Mountains</t>
  </si>
  <si>
    <t>Kii</t>
  </si>
  <si>
    <t>Kyushu</t>
  </si>
  <si>
    <t>Yamanashi</t>
  </si>
  <si>
    <t>West Japan</t>
  </si>
  <si>
    <t>Miyagi</t>
  </si>
  <si>
    <t>Sea of Japan</t>
  </si>
  <si>
    <t>central-western sector</t>
  </si>
  <si>
    <t>East China</t>
  </si>
  <si>
    <t>Kinki</t>
  </si>
  <si>
    <t>青森県、秋田県</t>
  </si>
  <si>
    <t>白神岳</t>
  </si>
  <si>
    <t>Mt.Shirakami</t>
  </si>
  <si>
    <t>北海道</t>
  </si>
  <si>
    <t>利尻岳</t>
  </si>
  <si>
    <t>Mt.Rishiri</t>
  </si>
  <si>
    <t>滋賀県</t>
  </si>
  <si>
    <t>Shiga</t>
  </si>
  <si>
    <t>Lake.Biwa</t>
  </si>
  <si>
    <t>Tokyo</t>
  </si>
  <si>
    <t>Need_check</t>
  </si>
  <si>
    <t>Taxonomic_resolution</t>
  </si>
  <si>
    <t>Taxonomic_unit</t>
  </si>
  <si>
    <t>Taxonomic_unit_revised</t>
  </si>
  <si>
    <t>Genus</t>
  </si>
  <si>
    <t>Seriola spp.</t>
  </si>
  <si>
    <t>Updated to genus</t>
  </si>
  <si>
    <t>Family</t>
  </si>
  <si>
    <t>Scombridae spp.</t>
  </si>
  <si>
    <t>Updated to family level based on the common taxonomic group among the species</t>
  </si>
  <si>
    <t>Haliotis spp.</t>
  </si>
  <si>
    <t>Meretrix spp.</t>
  </si>
  <si>
    <t>Ruditapes spp.</t>
  </si>
  <si>
    <t>Edited to order</t>
  </si>
  <si>
    <t>Class-level</t>
  </si>
  <si>
    <t>Holothuroidea spp.</t>
  </si>
  <si>
    <t>Updated to class level based on the common taxonomic group among the species</t>
  </si>
  <si>
    <t>Undaria spp.</t>
  </si>
  <si>
    <t>Gelidiaceae spp.</t>
  </si>
  <si>
    <t>skipped editing because the study is duplicated (Use Jorge's data, not Haruka's)</t>
  </si>
  <si>
    <t>Edited taxonomic_unit_revised</t>
  </si>
  <si>
    <t>動物</t>
  </si>
  <si>
    <t>鳥類309種</t>
  </si>
  <si>
    <t>skipped editing because this row is a summary of all data for the 309 bird species</t>
  </si>
  <si>
    <t>植物</t>
  </si>
  <si>
    <t>NA was edited into species-level information and Betula ermanii in particular because authors clearly mention that the tree species forming the tree line is Betula ermanii.</t>
  </si>
  <si>
    <t>Odonataのうち100種</t>
  </si>
  <si>
    <t>淡水域、草地</t>
  </si>
  <si>
    <t>skipped editing because the study will be removed anyway from the review</t>
  </si>
  <si>
    <t>動物、植物</t>
  </si>
  <si>
    <t>科レベル、属レベル、種レベル</t>
  </si>
  <si>
    <t>・魚類
Tanakia lanceolata, Pungitius sp., Plecoglossus altivelis altivelis, Oncorhynchus masou masou, Kareius bicoloratus, Syngnathus schlegeli, Gambusia affinis affinis, Micropterus salmoides, Poecilia reticulata, Panaque spp., Oryzias latipes
・両生類
Hynobius tokyoensis, Rhacophorus arboreus, Bufo japonicus formosus, Rana ornativentris, 
・鳥類
Passer montanus, Streptopelia orientalis, Sturnus cineraceus, Motacilla alba, Acrocephalus arundinaceus orientalis, Cisticola juncidis, Alauda arvensis, Lanius bucephalus, Hypsipetes amaurotis, Streptopelia orientalis, Zosterops japonicas, Emberiza cioides, Cettia diphone, Picus awokera, Eophona personata, Periparus ater, Poecile montanus, Columba livia domestica, Delichon dasypus, Urosphena squameicepus, Emberiza spodocephala, Cyanopica cyana, Carduelis sinica, Parus varius, Garrulax canorus, Luscinia cyane, Cuculus saturates, Cuculus fugax hyperythrus, Sterna albifrons sinensis, Gallinula chloropus, Acrocephalus arundinaceus orientalis, Charadrius dubius, Phoenicurus auroreus, Turdus nau
manni, Bambusicola thoracica thoracica, Leiothrix lutea
・哺乳類
Nyctereutes procyonoides, Vulpes vulpes japonica, Mustela itatsi, Paguma larvata, Cervus nippon, Procyon lotor, Callosciurus erythraeus thaiwanensis, Ondatra zibethicus
・昆虫
Silphidae, Carabidae, Papilio memnon
・海産無脊椎動物
Marsupenaeus japonicas, Mytilus galloprovincialis, Balanus Amphitrite
・植物
Quercus myrsinifolia, Eurya japonica, Aucuba japonica, Pleioblastus chino, Phyllostachys edulis, Quercus acutissima, Quercus serrata, Aster kantoensis, Cerasus x yedoensis, Eragrostis curvula, Robinia pseudoacacia</t>
  </si>
  <si>
    <t>都市草地、都市森林、海洋、河川、湿地</t>
  </si>
  <si>
    <t>skipped editing because the study will be removed from the review</t>
  </si>
  <si>
    <t>Grylloblattodea</t>
  </si>
  <si>
    <t>Patelloida saccharina lanx</t>
  </si>
  <si>
    <t>Monodonta labio confusa</t>
  </si>
  <si>
    <t>Turbo stenogyrus</t>
  </si>
  <si>
    <t>Nerita helicinoides</t>
  </si>
  <si>
    <t>Littorina brevicula</t>
  </si>
  <si>
    <t>Thais clavigera</t>
  </si>
  <si>
    <t>Thais bronni</t>
  </si>
  <si>
    <t>Siphonaria japonica</t>
  </si>
  <si>
    <t>八ヶ岳高山帯のシャクナゲ亜属2種に見られる競争関係と分布変動</t>
  </si>
  <si>
    <t>ツツジ科シャクナゲ亜属のキバナシャクナゲとハクサンシャクナゲは最終氷期以降、標高に沿って帯状分布を形成してきたとされている。しかし近年、ハクサンシャクナゲの分布域が上昇し、キバナシャクナゲの分布域が狭まっているという現象が観察される。本研究では八ヶ岳において両種間の光獲得競争を定量的に明らかにし、今後の両種の動態について考察する。&lt;br&gt; 八ヶ岳連峰硫黄岳の北西斜面（標高2680m）では、両種は斜面中部の幅0.5ｍの範囲でわずかに混生していた。生産構造図を比較した結果、ハクサンシャクナゲの葉群は、より上層に位置し、シュート、葉ともに、より水平に展開することで光を効率よく吸収できることがわかった。また、ハクサンシャクナゲはC/F比（非光合成器官／光合成器官）が純群落で6.52と高く、混生地においても5.99とほぼ同じであったのに対し、キバナシャクナゲは純群落で2.50と低く、混生地では0.77に低下した。このことから混生地のキバナシャクナゲは、光を十分に獲得できないために非同化器官への投資が減少し、純群落と同じような群落構造を保てないと考えられる。また、混生地における10年間の年輪幅についてみると、キバナシャクナゲは純群落の約1/2程度で、葉数も明らかに少ないが、ハクサンシャクナゲは純群落とほぼ同じ程度を保っていた。このような結果からもハクサンシャクナゲが物質生産において優勢であると言える。&lt;br&gt; しかし、春期の調査で、ハクサンシャクナゲの方が群落上層の葉の褐変率が高かったことから、積雪に覆われない当年シュートがダメージを受けていると予想された。今後の分布変化は、平均気温の上昇に加えて、変動が大きくなると予想される積雪量や融雪時期と密接な関係があると考えられる。</t>
  </si>
  <si>
    <t>日本生態学会大会講演要旨集</t>
  </si>
  <si>
    <t>長沼 慶拓; 名取 俊樹; 増沢 武弘</t>
  </si>
  <si>
    <t>ケニア山とキリマンジャロにおける30年間の氷河と生態系の変化</t>
  </si>
  <si>
    <t>1．ケニア山の氷河縮小　ケニア山（5,199m）のティンダル氷河の後退速度は、1958-1996年には約3m/年であったが、1997-2002年は約10m/年、2002-2006年は約15m/年、2006-2011年は約8m/年、2011-2017年は約9m/年、2017-2022年は約6m/年であった。このまま縮小していけば、10年以内には氷河は消滅すると推測される。２. ケニア山の生態系の変化　氷河の後退を追うように、先駆的植物種4種は、それぞれの植物分布の最前線を斜面上方に拡大させている。とくに、氷河が溶けた場所に最初に生育できる第一の先駆種セネキオ・ケニオフィトウムSenecio keniophytumは、氷河の後退速度と類似する速度で前進している。長年、第一の先駆的植物種はセネキオ・ケニオフィトウムであったが、2016年と2017年は氷河末端に一番近い場所に生育していたのは地衣類のチズゴゲだった。　コロナ禍で3年ぶりに調査できた2022年は、氷河末端から、先駆的植物種7種の最前線の個体までの距離が、2019年とほぼ同じであったことには驚かされた。7種がほぼ同じ速度で前進していることになるが、このような前進過程は過去30年間の調査で一度もなかった。　1996年に氷河末端に接して設営した永久区画において、2011年にはセネキオ・ケニオフィトウムの個体数と被度が著しく増加していた。氷河が消滅したばかりの氷河末端付近では、植物の個体数と被度が急速に増加したが、氷河が消滅してから10年以上経つと、その増加傾向は鈍化した。　ヘリクリスム・シトロスピヌムは、これまで氷河末端付近では観察されていなかったが、2009年に標高4470mのラテラルモレーン上で初めて生育が確認された。この種の分布変化は、気温上昇と直接関係があると推測される。　大型の半木本性ロゼット植物であるセネキオ・ケニオデンドロンの2個体からそれぞれ3カ所の枯葉を採取し、それらの放射性炭素年代測定の結果、セネキオ・ケニオデンドロンの2個体の成長速度は、それぞれ3cm/年と4.5cm/年であった。高さ5mのセネキオ・ケニオデンドロンの樹齢は100年以上と考えられる。３．キリマンジャロの氷河縮小　キリマンジャロ（5,895m）の氷河は近年急速に後退している。キリマンジャロの氷河の後退は、氷が直接気化する昇華によっていて、気温上昇による融解の影響はあまり受けていないとされてきた (Kaser and et al., 2004) 。実際に、2000年頃まではキリマンジャロではそのような氷河縮小の形態である階段状の氷河や氷壁が見られたが、近年は、大量の氷柱が見られるなど、昇華による氷河縮小より、融解による氷河縮小のほうが進行していることが推察される。</t>
  </si>
  <si>
    <t>水野 一晴</t>
  </si>
  <si>
    <t>国立公園における造礁サンゴ・大型海藻・海草の管理と利用：気候変動への適応策検討に向けた課題の抽出</t>
  </si>
  <si>
    <t>生物多様性は人間生活にとって重要な役割を果たすが、その管理の必要性についても広く認識されている。日本各地に存在する国立公園では、気温や水温といった環境の違いを反映し生物相が大きく異なるとともに、観光資源として活用される生物群集や保全・管理の対象種にも違いがあると考えられる。本研究では、水中景観を構成する造礁サンゴや大型海藻、海草に着目し、国立公園における資源としての認識を整理するとともに、公園内でどのような動植物の採捕規制、保全活動、モニタリングが実施されているかを明らかにした上で、気候変動への脆弱性に対して講ずるべき適応策について議論することを目的とした。各国立公園の海域公園地区における採捕規制種の内訳をみると、大型海藻や海草と比較して造礁サンゴの指定数が圧倒的に多く、特に低緯度に位置する国立公園ほどその傾向が顕著であった。また、環境省の事業により食害生物駆除といった保全活動が公園内で実施されていることが多かった。一方、大型海藻や海草が採捕規制種として記載されている国立公園は複数あるものの、それらを対象とした保全活動やモニタリングの規模は小さく、サンゴとは対照的であった。これらの観点から各国立公園の特徴をまとめ、今後の課題を示した。サンゴは水温上昇に対して非常に脆弱であると同時に、分布域を北方に拡大しつつあることが特徴であるが、今後規制種の見直しや保全活動の強化が多くの公園で必要になると考えられる。また、現在のサンゴの分布や利用・保全管理の間にギャップが存在する公園もあり、そのギャップを解消するような事業の実施も重要である。一方、大型海藻や海草に関しては、その価値を適切に把握し利用を促進するとともに、継続的にモニタリングや保全活動を実施できるような体制を構築することが課題である。</t>
  </si>
  <si>
    <t>保全生態学研究</t>
  </si>
  <si>
    <t>阿部 博哉; 三ツ井 聡美; 山野 博哉</t>
  </si>
  <si>
    <t>日本海の好冷性介形虫相の変遷と海洋環境(&lt;特集&gt;日本海の生物相の変遷と環境変動-過去,現在そして未来へ向けて)</t>
  </si>
  <si>
    <t>This paper overviews the faunal changes of cryophilic ostracods (Crustacea) in the Japan Sea since the early Pleistocene, in relation to oceanographic environments. Summaries of water temperature-salinity ranges for living relict-species of the families Hemicytheridae, Cytheruridae and Eucytheridae in and around this sea provided significant information on their ecology and survival through Pleistocene environmental fluctuations. Using summer temperature-salinity habitat requirements, 14 representative species could be divided into three groups. The winter temperature-salinity of areas inhabited by these three species-groups falls into a single range. The ability of all these species to tolerate a low winter temperature around 5℃ (or less than 5℃) is considered critical for their survival. Their wide temperature-salinity tolerances between summer and winter are considered to be the most advantageous factor for survival through Pleistocene environmental fluctuations in the Japan Sea, caused by glacio-eustatic sea-level changes. Palaeo-habitats and the Pleistocene extinction-history of cryophilic species in this sea are recorded in coastal strata. The presence of 16 now-extinct species from the Omma Formation (1.5 Ma), central Japan, indicates that such species predominated in a shallow, open sea environment. Tolerance ranges of salinity for these now-extinct species are inferred to have been narrower than those of most extant cryophilic species that live in open water as well as in brackish inner-bays. The salinity decrease in shallow-areas, as the result of glacio-eustatic changes and the closure of shallow straits around this sea owing to the low sea-level, might have caused their extinctions during glacial periods with increased sea-level amplitude since 1 Ma.</t>
  </si>
  <si>
    <t>化石</t>
  </si>
  <si>
    <t>小沢 広和</t>
  </si>
  <si>
    <t>1980年代後半の全国的な冬季昇温に伴う降水量分布の変化と気圧配置型の影響</t>
  </si>
  <si>
    <t>伊藤 陽晃; 上野 健一</t>
  </si>
  <si>
    <t>微化石層序からみた新潟地域における石油根源岩の時空分布</t>
  </si>
  <si>
    <t>石油技術協会誌</t>
  </si>
  <si>
    <t>佐藤 時幸; 工藤 哲朗; 亀尾 浩司</t>
  </si>
  <si>
    <t>融雪による東北地方の土砂災害発生確率</t>
  </si>
  <si>
    <t>豪雪地帯における融雪は貴重な水資源として利用される．しかし，土砂災害の誘因にもなり，山岳地の道路やダムに深刻な被害を与えている．適切な災害対策を講じるため融雪による土砂災害の危険領域と危険状態の遷移を把握する必要がある．危険度の定量的なマップは分布的な理解に有用になる．発生確率による危険度の評価は，危険領域の抽出と序列化，社会リスク算定への利用，に有用である．降雨に対する土砂災害危険度を分布的に示すための既往研究は数多く存在するが，融雪に関する研究事例は希少である．この背景から，本研究は融雪に対する土砂災害発生確率モデルによるリスクマップを構築する．東北地方を対象に，多雪(1999-2000年)，通常(1998-1999年)，小雪(1989-1990年)の年における土砂災害の発生確率を導き，分布的な結果を示す．</t>
  </si>
  <si>
    <t>水文・水資源学会研究発表会要旨集</t>
  </si>
  <si>
    <t>川越 清樹; 風間 聡; 沢本 正樹</t>
  </si>
  <si>
    <t>定点カメラ観測ネットワークによる高山帯の消雪と植生フェノロジーのモニタリング</t>
  </si>
  <si>
    <t>小熊 宏之; 井手 玲子; 雨谷 教弘; 浜田 崇</t>
  </si>
  <si>
    <t>白神山地のブナ林の気候温暖化に伴う分布変化予測</t>
  </si>
  <si>
    <t>気候変化シナリオが予測するとおりの気候環境が長期に継続したとすると，将来の白神山地のブ
ナ林は，標高 600-900 m 以上の地域が分布の中心となる可能性がある。標高 600-900 m 付近は，２つの気
候シナリオで差が大きいものの，2080-90 年代の WI 値が 84-100 と予測される標高である。これは，ブナ
にとっては優占林として成立可能な温度帯よりやや高めであるが，単木レベルでは各地で生育が確認され
ている温度域内である。一方，標高 1,232 m の白神岳山頂付近の 2080-90 年代の WI 値は 57-69 程度にな
ると予測され，ブナ林の成立にとって有利な温度環境となる。温暖化によりブナ林の分布可能域が高標高
域へシフトすると，積雪期間の減少，生育期間の長期化，WI の上昇に伴い，現在は標高 900 m 以上に広
く分布している偽高山帯群落やササ草原内へのブナの侵入が活発になる可能性がある。一方，低標高域に
生育しているアカマツ，コナラ，クリ等が分布を高標高域に拡大する可能性も考えられる。遺産地域の林
齢は高く，今後加齢による林冠木の枯死や台風による風倒などの増加が予測され，その時点での種間競争
が重要と考えられる。</t>
  </si>
  <si>
    <t>過去百年間における都市化にともなう東京の生物相の変化</t>
  </si>
  <si>
    <t>高岡 貞夫</t>
  </si>
  <si>
    <t>滋賀県のトンボ（2010年代）</t>
  </si>
  <si>
    <t>河瀬 直幹; 牛島 釈広; 八尋 克郎; 井野 勝行; 遠藤 真樹; 古株 喜実雄; 澤田 弘行; 白神 宏恵; 十亀 義生; 田端 修; 南 尊演; 村上 大介; 吉田 雅澄</t>
  </si>
  <si>
    <t>日本国内に分布するcam植物及びその生育環境</t>
  </si>
  <si>
    <t>ベンケイソウ型有機酸代謝（CAM）型光合成は，水分の損失を最小限に抑えた代謝経路であり，近年，温暖化する気候条件下に対して安定した収量を確保する農業生産の一つの手段として，圃場試験も進められている．この代謝を持つ植物は高温・半乾燥地帯の景観を占めるが，熱帯林や亜熱帯林の着生植物，高山植物，塩生植物，水生植物としても確認されており，現在，地球上の様々な環境下で生育している．よって日本においてもCAM植物が自生し，農業利用に適用できる可能性もあるが，国内に自生する植物種やその生育地についての情報はほとんどない．そこで本研究では，国内外の文献を元に国内に分布するCAM植物種を抽出し，特に，その生育環境について検討した．その結果，日本においても，岩場，海岸，山草地，畑・路傍，極相林，貧栄養湖等にCAM植物が生育していた．栽培種を含め国内に分布するCAM植物は，ヒカゲノカズラ植物門ミズニラ科の5種，シダ植物門ウラボシ科3種，イノモトソウ科1種，マツ門（裸子植物門）ウェルウィッチア科1種，被子植物では，モクレン類コショウ科1種，単子葉類7科25属86種，真正双子葉類11科53属140種で，合計23科83属237種であった．そのうち栽培されている種が185種と全体の約8割を占め，在来種も56種の分布が確認されたが，ほとんどの種は，岩場や海岸など厳しい水分環境下で生育していた．また，帰化種も33種確認されたが，海外で確認されているアカネ科等におけるCAM型光合成を持つ種は確認できなかった．</t>
  </si>
  <si>
    <t>日本作物学会紀事</t>
  </si>
  <si>
    <t>吉村 泰幸</t>
  </si>
  <si>
    <t>中国内モンゴルのエジナ河・居延三角州における胡楊（Populus euphratica）林の現状と再生適地の判定</t>
  </si>
  <si>
    <t>中国内モンゴル自治区のエジナ河・居延三角州では,1940年代から1980年代初頭にかけて胡楊(コヨウ,Populus euphratica)などが軍用の建材や燃料として大規模に伐採され,胡楊は絶滅危惧種に指定された。そこで,現地調査と1977年,1990年,2000年および2010年のランドサットデータの判読結果に基づいて,胡楊の分布と回復の傾向を判定し,再生適地を明らかにすることを目的とした。GIS での解析によると,2010年までに人為的な撹乱はほぼ終わって植生の回復が始まり,一部のエリアでは胡楊への遷移が進んでいた。バッファリング解析では,胡楊が河川沿いの紅柳(コウリュウ,Tamarix ramosissima)林へ広がるのに,最低450年を要すると予想された。約40年間で大面積の森林が伐採されたが,回復には10倍以上の年月を要することになる。しかし,胡楊と他の樹種の混植や根切りが胡楊の更新を促すことが知られている。このため,胡楊の回復が見込める川沿いの紅柳林へ効果的に胡楊を混植し,拡大が止まっている胡楊林では根切りで更新を促進して再生に要する期間を短縮できると考えられた。</t>
  </si>
  <si>
    <t>森林計画学会誌</t>
  </si>
  <si>
    <t>Siqinbilige Wang; 粟屋 善雄</t>
  </si>
  <si>
    <t>陸域・陸水域生態系における気候変動影響モニタリング</t>
  </si>
  <si>
    <t>気候変動は社会・経済だけでなく，自然生態系にも影響を及ぼしている。生態系を構成する生物種の分布，個体数，季節性に対する気候変動の影響を明らかにするためには，広域・多点における長期的なモニタリングによって得られたデータが有用である。本稿では，陸域生態系，陸水域生態系，湿地生態系を対象に，気候変動による影響の解析・検出に活用できるデータの状況と，今後のモニタリングにおける課題について解説する。自然生態系が成立している空間は，土地の所有や管理形態，管轄する行政機関が多様であり，データを取得・管理している主体も多岐にわたる。整理の結果，草原や湿地などいくつかの生態系において，体系的なモニタリングが不足していることがわかった。今後は，体系的なモニタリングの充実だけでなく，個別の論文や報告書等の情報の統合も重要である。</t>
  </si>
  <si>
    <t>西廣 淳; 辻本 翔平</t>
  </si>
  <si>
    <t>豆南諸島における海鳥相の変化とアカアシカツオドリの全国的な分布拡大</t>
  </si>
  <si>
    <t>伊豆諸島の南部を形成する豆南諸島のベヨネース列岩，須美寿島，孀婦岩は近年鳥類に関する調査がされておらず，日本産鳥類の分布に関するインフォメーションギャップとなっている．そこで2019年から2023年に観察調査を行った．その結果，1960年代に比べてカツオドリSula leucogasterが増加し，孀婦岩では最大約600個体が観察された．これは南に位置する小笠原諸島において自然再生事業の結果個体数が増加しているためと考えられる．また過去に記録のないシロガシラカツオドリS. leucogaster brewsteri，アオツラカツオドリS. dactylatra，アカアシカツオドリS. sula，ナスカカツオドリS. grantiが初確認された．このうちアカアシカツオドリは特に個体数が多く，孀婦岩において最大80個体を数えた．本種は20世紀後半から全国的に分布が拡大し，最近は八重山諸島や火山列島で集団繁殖が確認されている．このような分布拡大は国外の繁殖地における個体数の増加に起因すると考えられる．</t>
  </si>
  <si>
    <t>日本鳥学会誌</t>
  </si>
  <si>
    <t>川上 和人; 森 英章</t>
  </si>
  <si>
    <t>日本国内に分布するc4植物のフロラの再検討</t>
  </si>
  <si>
    <t>近年,環境への負荷軽減に配慮した持続的な農業の推進が求められている中,高い乾物生産能力を持ち,水や窒素を効率的に利用するC4植物は,食用だけでなくエネルギー作物としても利用が期待される植物資源である.しかしながら,その特性を活用した研究は少なく,基礎的な知見も数種の作物を除いて十分でない.本研究では,雑草を含む多様なC4植物を有効に活用するための第一歩として,国内に分布するC4植物の一覧を作成した.国内には,真正双子葉類8科19属62種,単子葉類3科72属357種,合計11科91属419種のC4植物が分布することが確認された.1990年に報告された種数と比較すると,真正双子葉類で19種,単子葉類で157種増加した.真正双子葉類のキツネノマゴ科,ムラサキ科,ナデシコ科,ザクロソウ科,ゴマノハグサ科におけるC4植物の国内での分布は当時と同様に確認されなかったが,ハマミズナ科,キク科,フウチョウソウ科におけるC4植物の分布が新たに確認された.単子葉類では,トチカガミ科水生植物のクロモが水中の低CO2濃度条件下でC4型光合成を行うことが報告されており,C4型光合成を行う単子葉類は3科となった.C3-C4中間植物については,これまでC4植物と考えられていたザクロソウモドキがC3-C4中間植物であることが判明し,新たに5種の帰化種の分布が確認され,計6種となった.また新たに確認されたC4植物について,真正双子葉類の84%,単子葉類の46.8%が栽培種を含む帰化種であり,作物としての導入や輸入穀物原料等への混入を介してC4植物を含む雑草種子が国内に侵入している現状を反映していると考えられた.</t>
  </si>
  <si>
    <t>利尻岳西向き斜面における40年間の森林限界の変化</t>
  </si>
  <si>
    <t>本研究では,北海道北部の利尻岳における森林限界の変化を検討するため,過去の空中写真と小型無人航空機(UAV)の画像を用いて,森林限界付近の40年間の植生変化を明らかにした.空中写真による土地被覆分類の結果,利尻岳西向き斜面では森林の占める割合が増加すると同時に,高標高側へ拡大していた.ロジスティック回帰分析より森林限界は40年間で41.9 m高標高側へ移動しており,その上昇速度は1.0 m yr-1であった.空中写真およびUAV画像による植生判読から,森林限界付近ではダケカンバ林における林冠木の密度の増加に加え,新たなダケカンバ林分の成立がみられた.新規のダケカンバ林分は高標高側のササ草原やハイマツ群落を置換しており,このことにより,利尻岳西向き斜面において森林限界が上昇したことがわかった.</t>
  </si>
  <si>
    <t>木澤 遼; 濱 侃; 吉田 圭一郎</t>
  </si>
  <si>
    <t>高分解能多偏波航空機sar森林観測データの特性</t>
  </si>
  <si>
    <t>CRL/NASDA airborne synthetic aperture radar (Polarimetric Interferometric SAR, PI-SAR) has functions to observe in 2 frequencies (X and L-band), high spatial resolution and full polarimetry. This paper aims to analyze the characteristics of PI-SAR data applied for forest observation.
We tried some filtering methods for speckle noise reduction, and recognized that the Frost Filter (3x3) is the most adequate. We compared distinctive abilities between PI-SAR false color composite images (Red, Green, Blue : HH, HV, VV respectively) and TM/CASI/aerial photograph images. It was verified that L-band image showed the feature of tree species as the tone of color, and X-band showed surface texture of forest crown. An inspection of relationship between forest parameters and PI-SAR backscatter coefficient was conducted.
In order to avoid the incident angle effect,
1. flight path was set parallel along with straight forestry road about 8 km long.
2. research plots for forest measurement were placed near that forestry road.
Distinctive features were expected in the relationship between PI-SAR observation parameters and forest parameters. We measured forest parameters such as leaf area index (LAI), basal area, diameter at breast height (DBH) and top height during a few days just after observation of PI-SAR, and analyzed the relationship in evergreen artificial forest. We also considered about appropriate sampling extent on PI-SAR data for the representative value of the dB for comparison. As the result, we found that L-HV, VH, VV data have significant correlation with forest parameters.
L-HH suggested the possibility to distinguish the three categories of tree species (1. evergreen coniferous trees 2. Larix 3. broad leaf trees). We estimated trunk biomass from basal area and standard tree of the stand. And considering about saturation of L-band for forest biomass, we realized that measured plots have smaller volume than saturation revel at L-VV, but bigger at L-HH. The relationship of L-VV and trunk biomass of plots was discribed as σ∝ ∝(trunk biomass)0.28.</t>
  </si>
  <si>
    <t>三塚 直樹; 沢田 治雄; 川端 幸蔵; 穴沢 道雄; 永谷 泉; 中園 悦子; 小林 達治; 浦塚 清峰; 梅原 俊彦; 灘井 章嗣; 若林 裕之</t>
  </si>
  <si>
    <t>葉形と樹形の適応について</t>
  </si>
  <si>
    <t>最も平凡に見られる葉形と樹形について観察される事実であるが、いわゆる針葉樹は小葉で通直の単主幹を有し常緑のものが多く、広葉樹は大葉で曲幹、分岐を有し、落葉のものが多い。勿論、針葉樹のすべてが直幹とはいえない、マツは曲幹である。針葉樹のすべてが常緑とはいえない、カラマツは落葉である。広葉樹についても同様で、広葉樹必ずしも大葉ではない、ツゲは小葉である、広葉樹必ずしも曲幹ではない、サクソルミは直幹である。とにかく上述の組合せが頻度高く我々の前に現われる事は注目されるべき問題である。
Fig.1 は地球陸上における、天然林ならびに各植生型の分布状態の概略を示したものである。緯度基準に次のことが観察される。
赤道付近には熱帯多雨林と称する叢形植物を多く含む常緑広葉樹を主とする密林が見出される。そこを離れるに従って、その散生林が現われている。
回帰線 (23°5) 付近は世界で最も多く砂漠のあらわれるところである。しかし海岸沿の地域には常緑の広葉樹が分布している。(メキシコ湾岸、東支那海沿岸、日本の九州・四国、オーストラリヤ東岸等はその例)
北緯40〜50°付近に来ると落葉広葉樹林が大面積集団として見出される。しかしそれは大陸でも海洋に近い部分に分布しており、海洋から遠くなるにしたがって即ち内陸には草地が多くなり、著しく遠い奥地には大面積の砂漠が現われている。北緯60°付近に来ると常緑針葉樹の分布を多く見る、しかもそれは海洋からの距離とは無関係に内陸奥地に見出されている。65°以上北へ行くと落葉の針葉樹が著しく多く現われて来る。北緯70°以上へ来ると寒湿原が現われて無立木地帯になる。
これ等の事実に関する解釈を試みようとするのであるが、その基礎として筆者の見解を述べてみたい。主として恩師河田林博士の思想にもとうづくものであるが、各樹木は環境に関連して生活するものである限り、ある形質の樹木が存する為には、そこにはその形質で生活するのに、何か適当な環境があり、それと密接な関係を有するに違いない。そしてその樹木がその環境に長時間（代を重ねて数千万年以上）生活を続けさせられたならば、その樹木は時間経過とともにその環境で生活するのに一層適当している形質部分を多く有する様に変化したあろう。そして現在示されている各種の形質は、長時間にわたって適応変化した結果の慣性の大きい安定した部分の現われであり、同時にその形質に適応させた環境の歴史を確率高く暗示すると考えられることである。現在、同種類間の変異形、異種類間の相似形が並んで存在することは、この様な変化のあったことを証明する一つの拠点ではないかと思っている。勿論、吾々の寿命の如き短い時間単位で観察すれば、各樹種は当然一定不変のものと見られる場合が多い。この論文で述べる形質変化の意味には超長時間単位に起こった現象も述べていることが多いと理解されたい。なお、この論文は昭和33年前橋営林局で行われた造林研究会の特別講演で「天然林樹種混交歩合に対する環境分析について」として述べたもので、同年同局発行の造林技術研究集録第4号に掲載されたものの一部である。今回立地懇談会より同論文の第Ⅱ編葉形生成論を一層くだいて書く様にとの注文に接し、その当時記載し得なかった説明図7葉と樹形論と根系論を加えて再執筆したものである。読み直して見て、矢張り未熟のところが多く、もっと実証資料を附加すべきであったと思われる。ただ、この様な見方、考え方を導入すると葉形、樹形の適応生成が一層統一的に説明出来ると思われたことと、そしてそれがもし正しければ応用上、適地適木論に重要な根拠の一つを与えると考えられたので問題案として提出したのである。本論文の基礎となったこと及び参考文献は上記研究集録4号について御覧を煩したい。</t>
  </si>
  <si>
    <t>山田 昌一</t>
  </si>
  <si>
    <t>日本の越冬期の鳥類の分布の変化と気候変動の影響</t>
  </si>
  <si>
    <t>日本における越冬期の鳥類相の変化とそれに影響する要因について，長期広域データを利用して検討した．また，繁殖期のデータと比較することで，越冬期と繁殖期の違いについても検討した．その結果，1980年代から2010年代にかけて，越冬期の鳥類は繁殖期の鳥類と比べてより分布を北側へと拡げていることが明らかになった．低温や積雪が分布の制限要因になると考えられる非森林性の地上採食の鳥類や，浅水域で採食する種，空中採食性の種は分布全体を北上させており，樹上，水中，海で採食する種も分布の北端を北上させていた．また，空中採食性の種は1980年代からの気温の上昇に合わせて分布を北上させていたが，地上採食性の種などそれ以外の種は気温の変化ほどには分布を北上させていなかった．これらの結果は越冬期の鳥類への気候変動の影響は繁殖期と異なっており，特に寒冷な気象により分布を制限されていた鳥類は分布を北へと拡大していることを示唆している．</t>
  </si>
  <si>
    <t>植田 睦之; 河村 和洋; 奴賀 俊光; 山﨑 優佑; 山浦 悠一</t>
  </si>
  <si>
    <t>ニホンジカ（Cervus nippon）の分布拡大に影響を与える要因</t>
  </si>
  <si>
    <t>近年，全国でニホンジカの分布拡大が確認され，それに伴い農林業被害地域も拡大し，大きな社会問題となっている。本研究では，分布拡大に影響する要因を把握することで，被害拡大防止の一助になると考えた。さらに，分布拡大の要因が個体群を安定的に維持できる生息地からの距離に影響されることを仮定し，異なる解析対象範囲を用いて解析することで分布拡大の要因把握を試みた。
分布データは環境省の自然環境保全基礎調査の第2回（1978年）と第6 回（2003年）を用い，両時期に分布していたメッシュを安定メッシュ，第6回のみに分布していたメッシュを拡大メッシュと定義し，解析は拡大メッシュを対象に行った。説明変数には，標高，積雪，植生，土地利用，人口，道路に関する変数を用いた。解析では誤差分布を二項分布，リンク関数をロジットとした一般化線形モデルを用いた。解析対象範囲は本州，四国，九州とし，全域を対象にした解析では安定メッシュからの距離を説明変数に含むモデルと含まないモデルの二つのモデルを作成した。また，分布拡大距離の統計量をもとに60km，20km，10km に解析対象範囲を絞ったモデルを作成した。
その結果，全域モデルで説明変数に距離を含まないモデルでは，積雪や人口などの広域で変動する要因の影響が考えられ，既存の研究では指摘されてこなかった人為的要因の影響が示唆された。また，説明変数に距離を含むモデルの結果では，安定メッシュからの距離の影響が強いことがわかった。解析対象範囲を絞ったモデルでは，耕作放棄地，針葉樹林，道路などの比較的小スケールで変化する要因が影響を及ぼしていることがわかった。しかし，範囲を絞ったモデルの精度はあまり高くなく，その原因としてニホンジカの密度などの内部要因の影響が考えられた。</t>
  </si>
  <si>
    <t>環境科学会誌</t>
  </si>
  <si>
    <t>奥村 忠誠; 清水 庸; 大政 謙次</t>
  </si>
  <si>
    <t>昭和初期の国有天然林調査報告書のデジタルアーカイブ ―「十和田國立公園地域 植生調査説明書」のスキャニングと現代語訳―</t>
  </si>
  <si>
    <t>昭和初期の「国有天然林調査報告書」のデジタルアーカイブの一環として、紙媒体である「十和田國立公園地域　植生調査説明書」の原本をスキャン画像として保存した。また、原本の本文を現代語訳するとともに新旧植物名の対応表を作成した。この原本は、十和田湖および八甲田山地域の国立公園内において、1933～1936年 (昭和8～11年) 頃に、青森営林局が実施した国有天然林の一連の森林調査を総括した報告書である。当該地域にある様々な植生について、その組成構造や主要植物の分布状況等が網羅的に記載されるとともに、植生保全のあり方や垂直分布が議論されている。本資料は山岳地域の長期生態学研究に役立つ情報となるだけでなく、当時の森林官の自然環境や森林植生に関する見識や調査能力も伝える貴重な学術資料である。</t>
  </si>
  <si>
    <t>森林総合研究所研究報告</t>
  </si>
  <si>
    <t>柴田 銃江; 川村 志満子; 設樂 拓人; 大橋 春香; 小黒 芳生; 黒川 紘子; 佐々木 雄大; 米倉 浩司; 松井 哲哉</t>
  </si>
  <si>
    <t>中央アルプスにおけるライチョウ移植事業の課題：北米のライチョウ移植プロトコルおよび Iucnガイドラインとの比較</t>
  </si>
  <si>
    <t>環境省「ライチョウ保護増殖事業実施計画」の一環として実施されている中央アルプスへのライチョウ移植事業について、北米での先行事例をもとに作成されたライチョウ移植プロトコルと、 IUCN（国際自然保護連合）が発行する生物の移植のためのガイドラインに基づいて比較検討した。その結果、中央アルプスへの移植事業は北米のプロトコルや IUCNガイドラインが推奨する内容と重要な点において合致していなかった。移植先である生息地の事前評価が重要とされている中、捕食が原因で絶滅したとされる移植先の中央アルプス木曽駒ヶ岳において、事前に捕食者の現状を把握するなどの生息地評価は行われず、結果として導入後 1ヶ月のヒナの死亡率は 100％であった。また、ライチョウが属するキジ目鳥類では死亡率が高いためにヒナの移植は推奨されないが、 2019年には卵が、 2020年にはヒナが主として移植されていた。さらにできるだけ多くの個体（成鳥ペア）を移植するのが望ましいとされているが、 2019年に 6卵（移植失敗）、2020年には 8卵（移植失敗）のほか成鳥メス 3羽とヒナ 16羽の計 19羽の放鳥にとどまった。このほかライチョウの生息域内保全に関する調査や事業に関しても、日本全体のライチョウの個体数推定が不確かであること、生息域全体の生息環境の把握が不十分であること等の課題が見られ、合理的な保全策を計画するための調査になっていなかった。今後のライチョウ保全のために有効だと思われる方策について、北米のプロトコルや IUCNガイドラインが推奨する内容に沿って提言した。</t>
  </si>
  <si>
    <t>長野 康之</t>
  </si>
  <si>
    <t>東北山地における主要樹種の温度領域からみた「偽高山帯」の成因</t>
  </si>
  <si>
    <t>大森 博雄; 柳町 治</t>
  </si>
  <si>
    <t>浅間山系北部～中部（白根山周辺～四阿山周辺）におけるミヤマモンキチョウ浅間山系亜種の近年（2000年以降）の生息状況調査報告</t>
  </si>
  <si>
    <t>筆者は，約25年前からミヤマモンキチョウ（Colias 
palaeno）に興味を持ち，国内外の多くの産地で観
察している．この観察成果として，やどりが250号（横
山，2016年）で2000年以降のミヤマモンキチョウ飛
騨山脈亜種（Colias palaeno sugitanii）の後立山連峰
から裏銀座までの北限調査の結果を発表した．また，
2018年の日本鱗翅学会大会においてミヤマモンキ
チョウ浅間山系亜種（Colias palaeno aias）の北限産
地として横手山の詳細を紹介した．
　今回は，ミヤマモンキチョウ浅間山系亜種の浅間
山系北部～中部（横手山～四阿山）の現地調査及び
標本・文献調査を行った結果から，2000年以降の分
布・生息状況について報告する．
　環境省レッドデータブック昆虫類2014（環境省，
2014）では，ミヤマモンキチョウ等の高山蝶が生息
する亜高山～高山環境は，人為的な影響が及びにく
いため，他の環境と比較すると安定しているとされ
る．しかし，ミヤマモンキチョウの生息環境を長期
的に見ると，森林化やササの侵入等の遷移，気候変
動，火山活動等の攪乱による生息環境の「消失」，
あるいは「創出」があると考えられる．
　ミヤマモンキチョウの生息状況について過去の文
献等情報と筆者の観察結果を比較すると，個体数が
急減・絶滅した産地（鹿島槍ヶ岳付近，小諸市車坂
峠，軽井沢町石尊山）もあれば，個体数が増加した
産地や生息環境が創出された産地（嬬恋村鬼押出し
付近）もあると考えられる．またミヤマモンキチョ
ウについては希少種であることによる産地の秘匿性
がある点，高山蝶であり生息地までのアプローチが
長い点，白根山や浅間山周辺での火山活動による立
ち入り規制等の点で，近年の詳細な記録が残しづら
いと考えられる．
　以上のことから本報告は2000年以降の筆者の観察
結果を中心として，近年の浅間亜種の浅間山系北部
～中部の生息環境と発生状況について記録すること
を目的とした．</t>
  </si>
  <si>
    <t>横山 裕之</t>
  </si>
  <si>
    <t>高山帯・亜高山帯植生と気候条件の統計的関連性</t>
  </si>
  <si>
    <t>清水 庸; 池亀 泰央; 名取 俊樹; 大政 謙次</t>
  </si>
  <si>
    <t>過去データを活用した植物の分布変化の検出</t>
  </si>
  <si>
    <t>気候変動に伴う生物及び生態系の変化は，生態系の機能やサービスの変容を通して人間社会に大きな影響を与えるため，迅速な影響検出が早急な適応策の立案のために必要である。その際，過去に観測されたデータを用いて現在の観測と比較することは，過去の気候変動による影響をいち早く検出することを可能にするため，大きなポテンシャルを有している。そこで本稿では，陸上生態系の生産者である植物を対象として，我が国における過去データを用いた気候変動影響観測の試みの整理を行うとともに，将来的な課題を議論した。陸上植物の観測データとしてこれまで，分布，種組成，景観，生長量・生産性，動態，生物季節など多種多様なタイプの観測データを，博物館標本や，植生調査，毎木調査，リモートセンシング，生物季節調査などで蓄積してきた。これらのデータを用い，我が国でも稚樹と母樹の分布差を使った高木樹種の分布移動評価や，追跡調査による種組成，動態，生物季節，景観の変化，種分布モデルを使った将来分布予測などが行われている。一方で，紙で保存されているデータの発掘・共有や，異なる観測対象の比較・統合によるメカニズム比較，構築された種分布モデルの共有・利活用，効率的な観測とモデルの検証・改善などの課題が考えられた。こうした課題を克服し，古きを訪ねて新しきを知る体制を構築できれば，気候変動に適応した生態系管理に近づけるだろう。</t>
  </si>
  <si>
    <t>小出 大</t>
  </si>
  <si>
    <t>竹林の拡大に関する景観生態学的研究―竹林の持続可能な利用に向けて―</t>
  </si>
  <si>
    <t>竹林は様々な自然的属性や社会的属性を伴った立地に分布してきたが,竹林の分布とそれら属性との対応関係は研究が行われた地域や年代によって様々であった.1980年代以降の竹産業の衰退に伴い,日本各地で放置竹林の増加や拡大が顕著となった.竹林の拡大は,斜面方位や傾斜角,竹林周辺の土地利用・植生など,様々な自然的属性を伴った立地で起きていたが,竹林拡大状況とそれら属性との関係も地域や年代によって様々であった.一方,竹林の拡大には,竹林や周辺植生の管理状況などの人為的要因が直接影響している場合もあった.竹林の現状に対する住民の意識を評価したところ,竹林の放置は認識しているものの竹林の拡大は気づいていない住民が多いこと,竹林に望む機能は都市部の住民と都市近郊域の住民とでは異なっていることが判明した.放置竹林では,生物の生息・生育地機能や炭素蓄積量といった生態系サービスが低下する傾向があった.このため,放置竹林の生態系サービスを向上させるため,竹材の新たな活用方法や,竹林の立地属性・かつての土地利用履歴などを考慮した効果的な伐竹手法が検討されている.さらに,優先的に管理を行うべき場所を選定する手法,地域の実情に応じた適切な竹林資源管理手法の評価・選択が可能なモデルなども提案されている.しかし,竹林面積が漸増した現在,全ての放置竹林の生態系サービスを改善することは不可能である.従って,竹林をグリーンインフラとみなし,地域の実情に応じた竹林の整備手法を見出し,生態系サービスを最大限引き出せるような維持・管理を長期的に実施する体制を構築することが重要であろう.</t>
  </si>
  <si>
    <t>景観生態学</t>
  </si>
  <si>
    <t>真鍋 徹; 柴田 昌三; 長谷川 逸人; 伊東 啓太郎</t>
  </si>
  <si>
    <t>近畿地方の市街地に生育するシダ類の種組成と気候要因との関係</t>
  </si>
  <si>
    <t>近畿地方の市街地 164 箇所の人為的ハビタット(石垣，壁，建物間の隙間，路傍)におけるシダ類の種組成と気候条件との関係を，CCA (正準対応分析), TWINSPAN (二元指標種分析),指標種分析を用いて調査した。CCA の第１軸スコアは暖かさの指数や寒さの指数とよく対応し，気温変化の軸と考えられた。第２軸スコアは乾湿計数や冬季降水量とよく対応し，空中湿度などの乾湿に関する変化の軸と考えられた。TWINSPAN によってシダ類群集は４区分され，それぞれイヌワラビ型，イノモトソウ型，イヌケホシダ型，イシカグマ型と判断された。また，イヌワラビ型，イノモトソウ型，イヌケホシダ型，イシカグマ型の順に温かさの指数や平均気温は大きくなり，イシカグマ型，イヌワラビ型，イノモトソウ型，イヌケホシダ型の順に乾湿係数や降水量はより小さく，乾燥が厳しくなった。今後，このような群集タイプの変化に着目することで，気候変動の目安となる可能性があると考えられた。</t>
  </si>
  <si>
    <t>日本緑化工学会誌</t>
  </si>
  <si>
    <t>村上 健太郎; 森本 幸裕; 堀川 真弘</t>
  </si>
  <si>
    <t>山梨県富士北麓におけるヒサマツミドリシジミのメスの記録と長距離移動</t>
  </si>
  <si>
    <t>大脇 淳</t>
  </si>
  <si>
    <t>太陽光発電施設の立地と生態系・生物多様性への累積的影響</t>
  </si>
  <si>
    <t>気候変動緩和は生物多様性保全の観点でも不可欠であり、太陽光発電施設を中心とした再生可能エネルギーの大幅な導入拡大は避けられない一方で、その導入拡大は自然生態系の保全と調和的に進める必要がある。自然生態系への影響を効果的に軽減するためには、個別の施設建設の影響だけでなく、複数の施設が集積した場合の累積的影響も考慮した対策を取ることが重要である。近年のリモートセンシングを活用した太陽光発電施設の分布情報の整備により、累積的影響の評価が進みつつある。当初は位置情報の把握が容易な大規模施設に限った評価が行われ、保護地域と施設立地の重複が世界的に問題視されていたが、中小規模の発電施設の分布情報の整備が進むにつれ、農耕地や草地などの二次的自然への累積的影響が相対的に大きいことが国内外で明らかになってきた。今後、これらの生態系への影響を軽減し、気候変動緩和策としての太陽光発電施設導入拡大と生物多様性の保全を両立していくためには、ゾーニングによる太陽光発電施設建設立地の適正化が必要である。また、二次的自然の多くが既存の保護地域外にあり、今後、二次的自然にも配慮したゾーニングを実現するためには、生態学の専門家が積極的に適切な情報提供を行っていくことが重要と考えられる。</t>
  </si>
  <si>
    <t>石濱 史子; Kim Ji Yoon; 西廣 淳</t>
  </si>
  <si>
    <t>東北地域における斑点米カメムシ類：2014-2021年の発生動向，被害実態と防除対策</t>
  </si>
  <si>
    <t>斑点米カメムシ類は東北地域のみならず全国で依然として水稲の最重要害虫である．日本海側地域で分布と被害を拡大しているアカスジカスミカメに加えて，近年では東北太平洋側地域で温暖化によると思われるクモヘリカメムシの分布拡大も報告されている．このため，被害発生リスクは高止まりのままであり，今後の発生状況に注視していかなければいけない．斑点米カメムシ類による被害への将来的な研究展開や技術開発に資するため，2014 年から 2021 年にかけて東北地域において調査された斑点米カメムシ類と斑点米被害の発生状況を取りまとめ，主要種の変遷や開発された対策技術を概観した．また，斑点米カメムシ類が全国的に問題となった 1990 年代後半から現在までの主要種の全国的な変遷，被害状況や注意報・警報発表の推移，予察手法，斑点米被害に影響する要因とその対策研究，今後懸念される問題点について解説し議論した．</t>
  </si>
  <si>
    <t>農研機構研究報告</t>
  </si>
  <si>
    <t>田渕 研; 石岡 将樹; 對馬 佑介; 吉田 雅紀; 小野 亨; 新山 徳光; 高橋 良知; 中島 具子; 上野 清; 松木 伸浩; 吉村 英翔</t>
  </si>
  <si>
    <t>東京都本土低地部における繁殖鳥類の1970 年代から2010 年代の40 年間の変化</t>
  </si>
  <si>
    <t>1970年代，1990年代，2010年代にそれぞれ実施された東京都鳥類繁殖分布調査のデータを解析して，40年間の東京低地部の鳥類相の変化を記載した．森林性および非森林性の鳥類は共に1970年代から90年代にかけて分布が縮小した種が多かったが，森林性の鳥類は2010年代に分布を拡大し，回復したのに対して，非森林性の鳥類は，回復が見られなかった．森林性の鳥類の種数と森林率には相関があり，森林率も1990年代にかけて減少し，その後増加していることから，森林面積の増減が鳥類相の変化に影響している可能性が考えられた．森林率と生息する森林性の鳥類の種数には正の相関があったが，1970年代と1990年代は，その関係式から予測されるよりも少ない種しか記録されず，2010年代は多く記録されるという違いがあり，樹木の成長が影響している可能性が考えられた．留鳥は1970年代から1990年代に分布の縮小はなく，夏鳥は縮小していた．両者とも2010年代には分布を拡大したが，夏鳥は1970年代の分布を回復させるほどまでは増加していなかった．</t>
  </si>
  <si>
    <t>植田 睦之; 佐藤 望</t>
  </si>
  <si>
    <t>日本の越冬鳥類の分布変化についての報告冊子の作成 ―特定非営利活動法人 バードリサーチ―</t>
  </si>
  <si>
    <t>2021 年に終了した「全国鳥類繁殖分布調査」
では，繁殖期の夏期において標高の高い場所に
生息するビンズイなどの鳥の低地での減少や，
アオジの分布の北上など，気候変動によると考
えられる分布の変化が示された（植田・植村 
2021）．しかし，こうした変化は，気象条件の
厳しい冬期ではより大きいと考えられる．そこ
で，越冬期の鳥類の分布情報を収集し，過去の
調査と比較することで現在の越冬状況と過去か
らの変化を明らかにすることを目指した．</t>
  </si>
  <si>
    <t>自然保護助成基金助成成果報告書</t>
  </si>
  <si>
    <t>植田 睦之; 奴賀 俊光; 山﨑 優佑</t>
  </si>
  <si>
    <t>日本における常緑カシ類2種の個体および優占林の分布を規定する気候条件</t>
  </si>
  <si>
    <t>アカガシとウラジロガシの分布を規定する気候要因と閾値を分類樹解析を用いて明らかにした。種ごとに(1)個体の分布(SP-model)と(2)優占林の分布(DO-model)の2つをそれぞれ従属変数とし,暖かさの指数(WI),最寒月最低気温(TMC),夏期降水量(PRS),冬期降水量(PRW)の気候要因を独立変数とした。その結果,個体ではTMC,優占林ではWIが分布を規定する主要な要因であった。個体分布では2種ともにTMC約-5℃以上で分布適域となり,この閾値は常緑広葉樹林の耐性限界温度とされる最寒月平均気温-1℃とほぼ一致した。2種ともに優占林の分布適域のWIは個体に比べて狭く,寒冷な条件に偏っていた。個体と優占林とも,アカガシがPRS約1,500mm以上の多雨な太平洋側で,ウラジロガシがPRS1,034mm以上の太平洋側と日本海側で出現確率が高くなっていた。PRWは,ウラジロガシで著しく出現確率を低下させないが,アカガシではPRWの多い地域で出現確率を低下させていた。</t>
  </si>
  <si>
    <t>中尾 勝洋; 松井 哲哉; 田中 信行; 福嶋 司</t>
  </si>
  <si>
    <t>日本北部沿岸におけるコンブの分布変動予測</t>
  </si>
  <si>
    <t>気候変動の影響により日本沿岸の海洋生物の生物量や分布が変化している．北海道および東北地方において主要な水産
資源となっているコンブ類においても20世紀後半以降，生物量や分布域の大きな変化が観察されている．海水温の上昇な
どの影響が指摘されているが，今後の変動の予測については十分な解析がされていない．北日本に分布する主要なコンブ
11種について，既存のデータベース等より過去からの分布情報を収集し，海水温の上昇が顕著になる前の1980年代におけ
る各種の分布域を推定し，地球温暖化のシナリオに基づいて，2040年代および2090年代における生育適地の変化を推定し
た．評価対象としたコンブ類すべての種において，生育適地が大幅に北上する，または生育適地が消失する可能性が予測
された．温暖化が最も進行するシナリオにおいては，2090年代のコンブの分布適地は，1980年代の0～25％まで減少した．
また，緩やかに温暖化が進行するシナリオにおいても2090年代には，11種の内6種のコンブ類が北日本の沿岸から消失す
る可能性が予測された．</t>
  </si>
  <si>
    <t>沿岸海洋研究</t>
  </si>
  <si>
    <t>須藤 健二</t>
  </si>
  <si>
    <t>環境省による風力発電における鳥類のセンシティビティマップ作成の経緯と課題</t>
  </si>
  <si>
    <t>日本は、 2050年までに温室効果ガスの総排出量をゼロにすることを宣言し、再生可能エネルギーの導入など、脱炭素社会に向けた取り組みを加速している。一方で、風力発電施設の設置には、希少な猛禽類などが風車のブレードに衝突して死亡するバードストライクなどの問題があり、生物多様性保全と脱炭素社会の両立が求められている。このような背景から、環境省では、鳥類への影響が高い地域を事前に把握できるよう、センシティビティマップを作成した。細かな要因を組み込んだバードストライクのリスク評価には多大な時間が必要であり評価手法も研究レベルにあるが、再生可能エネルギー発電施設の建設はすでに推進されてきており、リスク評価手法の熟成を待って作成したのでは社会的な意義を果たせない。このため、新たな調査を行わず現時点で利用可能な情報のみを利用しながら実現可能なセンシティビティマップを作成することをめざし、精度の向上についてはリスク評価手法の熟成とデータの蓄積を待って高精度のものに置き換えてゆくアプローチを採用した。</t>
  </si>
  <si>
    <t>福田 真</t>
  </si>
  <si>
    <t>地球システム科学的手法による極運動励起源の解明</t>
  </si>
  <si>
    <t>測地学会誌</t>
  </si>
  <si>
    <t>古屋 正人</t>
  </si>
  <si>
    <t>沿岸底生生態－地盤環境動態統合評価予測プラットフォームの構築と適用</t>
  </si>
  <si>
    <t>本研究では，沿岸環境の整備，維持管理及び沿岸生態系環境の保全に活用しうる基盤として，沿岸底生生態－地盤環境動態統合評価予測プラットフォームを構築し，現地への適用を行った．その結果，当該プラットフォームは高波イベントに伴う砂浜地形の大変化に伴う3種の底生生物分布域の移動・拡大を整合的に予測・再現し，その有効性を実証した．</t>
  </si>
  <si>
    <t>土木学会論文集b2(海岸工学)</t>
  </si>
  <si>
    <t>梁 順普; 佐々 真志</t>
  </si>
  <si>
    <t>2010年代の10年間にわたる長崎県野母町地先の藻場の変化</t>
  </si>
  <si>
    <t>長崎県野母町地先の藻場の変化を把握するため,2010年から2019年にかけて海藻と水温のモニタリングを行った。調査開始時はクロメ,ノコギリモク及びアントクメなどの大型海藻が優占したが,2013年12月までにクロメとノコギリモクが消失した。アントクメは2016年に急激に減少し,それ以降,小型海藻が優占する藻場となった。16年は春の平均水温が最も高く,アントクメには魚類の食痕があったことから,水温上昇に伴う魚類の採食圧とアントクメの生産力のバランスの変化がアントクメの衰退要因になった可能性がある。</t>
  </si>
  <si>
    <t>門田 立; 八谷 光介; 吉村 拓; 邵 花梅; 清本 節夫</t>
  </si>
  <si>
    <t>石灰質ナンノ化石群集から復元する過去55万年間の東西赤道太平洋の湧昇流強度変化と水塊構造(&lt;特集&gt;後期新生代の環境指標としての微古生物学と古海洋学の進展)</t>
  </si>
  <si>
    <t>千代延 俊</t>
  </si>
  <si>
    <t>海藻群落の優占種の差異がクロアワビとメガイアワビの再生産と成長に与える影響</t>
  </si>
  <si>
    <t>藻場の変化がアワビの成長と再生産に及ぼす影響を把握するために，長崎県沿岸の 5 タイプの海藻群落（ノコギリモク群落，アラメ群落，クロメと複数のホンダワラ類の群落，ワカメ・アカモク群落，多種のホンダワラ類から構成される群落）において採集されたクロアワビとメガイアワビの，2 種の肥満度（足部湿重量に基づく CIF と，軟体部重量に基づく CIS），生殖腺熟度指数，雌の孕卵数，4 歳時の殻長を比較した。両種のメスの生殖腺熟度指数，孕卵数，殻長と，クロアワビの CIS では藻場間による有意な差が見られ，近年の海藻群落の変化は両種の再生産と成長に影響を与えると考えられた。また，多くの指標で，クロアワビではノコギリモク群落よりもワカメ・アカモク群落で値が高いのに対し，メガイアワビでは逆の傾向があることから，増殖対象種選定には海藻群落タイプの違いも考慮する必要がある。</t>
  </si>
  <si>
    <t>水産増殖</t>
  </si>
  <si>
    <t>清本 節夫; 渡邉 庄一; 前野 幸男; 吉村 拓; 玉置 昭夫</t>
  </si>
  <si>
    <t>長崎県の離島における海の自然資源</t>
  </si>
  <si>
    <t xml:space="preserve">本稿では，長崎県の離島においてサンゴに関する自然
資源の「発見」と，その後の保全や持続的利用の取り組
みの状況を概説した。地域の自然環境は，その価値が認
識されて資源となるもので，研究者の貢献は大きい。ま
た，空間計画の提案など，地元での自然資源の保全と持
続的利用の実践のための科学的根拠を提示することも研
究者の役割であろう。筆者ら以外にも，対馬島の海洋保
護区や福江島の日本ジオパークに研究者が深く関わって
いる25）。研究者と地元の方々がともに強みを活かして自
然資源の保全と持続的利用の担い手となる活動は，自然
環境研究から得られた学術的成果等を観光資源とし，観
光と科学コミュニケーションを通じて社会へと還元する
観光形態，すなわち沼田ほかが提唱するリサーチツーリ
ズム31）にも通じるもので，自然資源を活かした地域振興，
自然資本経済2）を通じて持続可能な地域の共創につなが
るものであろう。
</t>
  </si>
  <si>
    <t>農村計画学会誌</t>
  </si>
  <si>
    <t>山野 博哉</t>
  </si>
  <si>
    <t>日本海と周辺における好冷性介形虫類(甲殻亜門介形虫綱)の分布と海洋環境</t>
  </si>
  <si>
    <t>This paper overviews water temperature and salinity ranges for living relict species of cryophilic ostracods (Crustacea: Ostracoda) in and around the Japan Sea (=Sea of Japan). Fourteen representatives of cryophilic species belonging to the families Hemicytheridae, Cytheruridae and Eucytheridae are used for geographical analysis. These results provide new information on the ecology (living water temperature and salinity) of the cryophilic ostracod fauna from Japan and their survival through the Pleistocene environmental fluctuations. By the summer temperature and salinity habitat requirements, these species could be divided into three groups: (a) Japan/open sea-inner bay (0-20℃, 30-34‰) species group; (b) Japan-Alaska/open sea (around 5℃, 31-34‰) species group; (c) Japan/open sea (0-20℃, around 34‰) species group. The winter temperature and salinity of areas inhabited by these three species groups falls in a single range of 0-5℃ and 30-34‰. The ability of all these species to tolerate a winter low temperature of less than 5℃ is considered critical for their survival. Based on their geographical distribution of modern and fossil records, these species are interpreted to have survived the cyclic environmental changes between glacial and interglacial periods in the Pleistocene by expansion or contraction of their geographical ranges. Their wide temperature and salinity tolerance is considered to be the most advantageous factor for survival through the Pleistocene environmental fluctuations in the Japan Sea, linked with the glacio-eustatic sea-level changes.</t>
  </si>
  <si>
    <t>タクサ：日本動物分類学会誌</t>
  </si>
  <si>
    <t>自然生態系分野における気候変動適応</t>
  </si>
  <si>
    <t>気候変動は気温・水温上昇、降水量の変化等を通じて、
災害の規模・頻度や生物の分布などの変化をもたらす。
最近は、気候変動の影響が深刻化しており、気候危機と
呼ばれるようになった。これに対応するのが適応策であ
る。適応策は、温室効果ガスを削減する緩和策とともに、
気候変動対策の両輪として進める必要がある。 
2018 年 12 月に施行された「気候変動適応法」によっ
て、日本における気候変動適応の取組が法的に位置づけ
られ、国、地方公共団体、事業者、国民が連携・協力し
て適応策を推進するための法的仕組みが整備された。法
の施行前の2017年11 月には、気候変動の影響による被
害を最小化あるいは回避し、迅速に回復できる、安全・
安心で持続可能な社会の構築を目指すために「気候変動
の影響への適応計画」が閣議決定され、その後も定期的
に改訂される予定である。その中では、「農業・林業・水
産業」、「水環境・水資源」、「自然災害・沿岸域」、「自然
生態系」、「健康」、「国民生活・都市生活」の７つの分野
において評価が行われ、自然生態系分野では「生物多様
性分野における気候変動への適応についての基本的考え
方」が2015年7月に環境省自然環境局により示された。
本稿では、自然生態系分野における気候変動適応策の考
え方と現在の動向を紹介する。</t>
  </si>
  <si>
    <t>ツマグロヒョウモンの北上の原因を探る: (1)東京都日野市におけるツマグロヒョウモンの発生消長およびパンジーの入荷量・栽培方法を基にして</t>
  </si>
  <si>
    <t>津吹 卓; 生亀 正照</t>
  </si>
  <si>
    <t>野生生物の分布の地図化とその問題点</t>
  </si>
  <si>
    <t>生物多様性地図は行政，民間，研究者，一般市民など多様な主体の間で合意形成をする際に強力なツールとなる．近年ではオープンソースGISや無償のWebGISサービスなどを使って空間データを収集，管理，解析すること一般的になっている．しかし国レベルの野生生物の分布データはまだ十分とは言えず，将来的にそうしたデータを収集する上での課題も多い．そこで本稿では環境省が2012年に公開した生物多様性評価地図を例に，野生生物のデータ収集に関する現在の課題を議論した．第一の課題はデータの位置精度である．特に過去の分布データの位置情報は様々な異なる形式になっている．また絶滅危惧種の位置情報は保全上の理由から公開されていない事が多い．第二の課題は同定精度である．絶滅危惧種の同定は専門家でないと難しく，また分類学上の変更も多い．第三の課題はデータ更新である．科学博物館の標本収集活動は困難になっており，国の野生生物分布調査も予算規模が縮小されつつある．第四の課題はデータが持つ偏りである．標本，鳥獣捕獲，環境影響評価など異なる情報源からのデータを使った空間解析は生物多様性の地図化に不可欠であるが，データの精度が異なる調査データを標準化するのは難しい．こうした課題解決のためには野生生物のデータを標準化し収集する共通のプラットフォームや，現地調査データの不足を補う予測モデルの開発などが必要である．</t>
  </si>
  <si>
    <t>名取 睦; 杉村 尚; 須藤 健二; 岩城 光; 戸田 光彦; 笹渕 紘平</t>
  </si>
  <si>
    <t>房総半島から得られた千葉県初記録のタネカワハゼ</t>
  </si>
  <si>
    <t>牧口 周太郎; 乾 直人; 加藤 柊也</t>
  </si>
  <si>
    <t>日本のフジツボ類の時空分布</t>
  </si>
  <si>
    <t>山口 寿之</t>
  </si>
  <si>
    <t>河口閉塞処理施設が施工された北海道オホーツク海沿岸海跡湖シブノツナイ湖の湖沼環境と底生生物群集の現状</t>
  </si>
  <si>
    <t>シブノツナイ湖は，沿岸漂砂による河口閉塞を防止する処理施設が施工されているシブノツナイ川水系末端に位置し，ヤマトシジミやワカサギの漁場となっている汽水湖である．本研究は，湖の水質・底質と底生生物群集について調査し湖沼環境の現状を検討した．調査期間中の湖水塩分は5psu以下で1年以上1psu以下で推移し，アオコの発生が確認された．湖底は湖東側湖岸部を除く大部分で泥分含量50％以上，強熱減量10％以上の底質が広がり，流入河川付近では泥分含量90％以上となっていた．底生生物の優占種はユスリカ幼虫とイトゴカイ科の一種で，ヤマトシジミの好漁場に共通する構成種の密度は少なかった．以上の結果から，河口閉塞処理施設の開口状態が湖の水質や底質と生息生物に強く影響していることが示唆された．</t>
  </si>
  <si>
    <t>松田 烈至; 園田 武</t>
  </si>
  <si>
    <t>準三次元広域土砂動態計算にもとづいた河川出水に伴う干潟の泥質化機構の解明</t>
  </si>
  <si>
    <t>干潟の土砂動態は未だ未解明な点が多く,人工干潟の造成を例にとっても,生物相の定着以前に地形維持が困難な場合が多い.その原因は,①泥と砂の動態である上に,②山地・河川・沿岸域を包括する広域的視点の欠如,③河川の土砂供給量の算定精度が低いことにある.本研究では,中津干潟における経年的な現地観測から,長期的な侵食・堆積傾向,2017年の山国川の出水による顕著な泥質化とその翌春迄の解消を示した.さらに,河川の土砂供給量と河川・沿岸域の広域土砂動態の数値計算を用いて観測結果の定性的再現を行ない,出水と東向きの潮汐残差流によって,泥質化の空間分布が1日程度で形成されることを示した.また,冬季は北西風浪による海浜流が加わることで東向きの定常流が強化され,それによって系外への泥の流出が促進されることを示唆した.</t>
  </si>
  <si>
    <t>鵜﨑 賢一; 矢菅 晶太; 田井 明; 齋田 倫範; 池畑 義人</t>
  </si>
  <si>
    <t>尾瀬ヶ原湿原におけるヒツジグサ（Nymphaea tetragona Georgi）の特徴的な池溏内分布の分析</t>
  </si>
  <si>
    <t>ヒツジグサ（Nymphaea tetragona Georgi）とオゼコウホネ（Nuphar pumila (Timm) DC. var. ozeensis H. Hara）は尾瀬ヶ原湿原の池溏に生育する代表的な浮葉植物である。2017年8月に上田代の40池溏で水生植物の分布を調査し，1970年代以降のヒツジグサの分布拡大とオゼコウホネの減少傾向が現在も継続していることを確認した。以前よりヒツジグサは池溏内で特異な分布を示すことが知られており，それが生じる要因を明らかにするため，2018年8月に上田代の3池溏においてヒツジグサの生育状態と底質環境を調査した。ヒツジグサが全面に分布する池溏では，岸部と中央部でヒツジグサの浮葉の被度，浮葉の密度には違いは見られず，池底に堆積している腐植泥の厚さ，採取した底泥の繊維含量，灰分率，全リン量にも差は見られなかった。しかし岸寄りの周縁部でヒツジグサの分布がみられないへりなし型と呼ばれる池溏では，周縁部と中央部で堆積している腐植泥の厚さが異なり，中央部に向かってヒツジグサの浮葉の密度か被度のいずれか，葉身のサイズは増大し，底泥コア0 ～ 10 cm層の全リン量，灰分率は中央部において高かった。へりなし型の分布は，その周縁部のヒツジグサの生育が底泥の肥沃度によって制限されて生じる可能性が示唆された。</t>
  </si>
  <si>
    <t>陸水学雑誌</t>
  </si>
  <si>
    <t>永坂 正夫; 福原 晴夫; 高野 典礼; 藤原 英史</t>
  </si>
  <si>
    <t>森戸川（三浦半島）で採集されたヤマメと自然分布の可能性</t>
  </si>
  <si>
    <t>著者らは，森戸川におけるヨシノ ボリ 類の生態調
査を行っているが，今回，調査時に森戸川の上流域
でオイカワ と共にヤマメ （Oncorhynchusmasou 
mαsou）が採集された。ヤマメは冷水性の淡水魚で，
サクラマスが陸封されたものである。その太平洋側
での自然分布は神奈川県以北に限られている（中
坊，
1993）。食用や遊漁用として養殖され，一部は本
来，ヤマメが生息、していない水域まで放流されてい
る（松原，1982）。そこで，今回採集された個体の由
来や森戸川での自然分布の可能性について検討をし
たので報告する</t>
  </si>
  <si>
    <t>神奈川自然誌資料</t>
  </si>
  <si>
    <t>斎藤 和久; 林 公義</t>
  </si>
  <si>
    <t>Rgb画像を用いた西表島相良川河口域マングローブ林の過去40年間の分布変化の解析と海面上昇による影響</t>
  </si>
  <si>
    <t>西表島相良川河口域マングローブの分布変化と海面上昇の影響を解析するために,マングローブの生育地盤高を測定した.石垣島の潮位の観測記録を解析した結果,海面上昇速度は約2.3mm/年であり,最も樹高の高いマングローブが生育していた地盤高の年間浸水時間はヒルギダマシ3288時間,マヤプシキ2424時間,ヤエヤマヒルギ2040時間,オヒルギ1584時間であった.相良川河口域の空中写真と衛星画像を解析した結果,1978年には5.24haだったマングローブ林が2017年には7.74haまで拡大しており,ヤエヤマヒルギ林がオヒルギ林,干潟に生育するマヤプシキがヤエヤマヒルギ林へと遷移していた.潮位の観測記録と推定したマングローブの種の分布を解析したところ,マングローブ林内の土砂堆積速度は約3.85mm/年と推定され,海面上昇速度2.3mm/年を上回っているため分布が拡大していることが示唆された.</t>
  </si>
  <si>
    <t>中村 航; 中村 由行; 藤本 潔; 鈴木 崇之; 比嘉 紘士</t>
  </si>
  <si>
    <t>日本におけるイワナSalvelinus leucomaenisの生息適地推定と地球温暖化を考慮した保全計画への適用</t>
  </si>
  <si>
    <t>地球温暖化によって多くの生物の分布が高緯度や高標高地域にシフトしている。日本に生息する狭冷水性のサケ科魚類であるイワナSalvelinus leucomaenisは、気候変動の影響を受けやすいことが知られており、保全対策が必要である。本研究では、自然公園等の保護区の設定を想定したイワナの保全対策を検討するため、MaxEnt法を用いて、亜種を考慮したイワナの分布モデルの構築及び温暖化が進行した場合の生息適地を予測し、現在と将来の生息適地がどの程度保護区内に存在するのかを評価した。結果、回遊型イワナであるアメマスの生息適地モデルには、集水面積、海までの距離及び推定地下水温が、河川型イワナである本州イワナ（ニッコウイワナ、ヤマトイワナ、ゴギ）の生息適地モデルには推定地下水温と傾斜度がそれぞれ大きく寄与することが分かった。本州及び北海道のイワナ生息適地は、年平均気温が3℃上昇すると28.4％減少すると予測された。特に、中国地方や近畿地方などの低緯度地域における生息適地は減少し、2℃上昇するとほぼすべての流域で消失すると予測された。高緯度地域では、生息適地の減少率は小さかったが、保護区と重複する割合も小さいことが明らかになった。温暖化の影響を受けにくい生息適地はレフュージアになると考えられるが、その多くが保護区の外に存在していることから、保全対策の実行が急務である。</t>
  </si>
  <si>
    <t>竹川 有哉; 河口 洋一; 三橋 弘宗; 谷口 義則</t>
  </si>
  <si>
    <t>北海道根室落石で繁殖するオオセグロカモメを対象とした洋上風力発電センシティビティマップ</t>
  </si>
  <si>
    <t>洋上風力発電は陸上風力発電よりも極めて大きな発電量を持つことから、近年気候変動問題の緩和策として最も有力視されている再生可能エネルギーのひとつである。その一方で、風車への海鳥の衝突等、野生動物への影響も懸念されている。このため、海鳥の生息に配慮した風力発電事業計画のための実用的なセンシティビティマップが求められるが、多くの国で作成されていない。本研究は、海鳥類への影響を最小限にとどめることを目的に、オオセグロカモメ Larus schistisagusをケーススタディとし、本種の生息場選択に関わる要因を明らかにし、センシティビティマップを作成した。 2018年 6－8月に、北海道道東地方に生息するオオセグロカモメ 6個体に GPSロガーを装着し 5分間隔で利用場所を特定した。オオセグロカモメの利用頻度は海水面温度、クロロフィル a、および営巣地からの距離が関係しており、海水面温度やクロロフィル aの上昇に伴い増加し、営巣地からの距離に応じて減少した。しかし、営巣地からの距離が 25 kmを越えた辺りからは横ばいとなった。これらの結果を用いてセンシティビティマップを作成したところ、営巣地に近接した海域だけでなく、遠方であっても潜在的に餌資源量が多い海域であれば、本種が風車に衝突する可能性が高くなることが示唆された。国内での洋上風力発電事業が計画されつつある今日では、本研究で示された手順で緊急にセンシティビティマップを作成し、事前の開発地選択に活用する必要がある。</t>
  </si>
  <si>
    <t>佐藤 夕夏; 赤坂 卓美; 藪原 佑樹; 風間 健太郎; 河口 洋一</t>
  </si>
  <si>
    <t>2019s-Gs26-3 Gcom-Cによる2018年の瀬戸内海の赤潮分布推定</t>
  </si>
  <si>
    <t>2018 年 7 月 6 日から 8 日にかけて，西日本に停滞し
た梅雨前線の影響で記録的な豪雨災害が発生した．こ
の豪雨により，河川を通じて瀬戸内海に多量の土砂が
供給され，一次的な富栄養化状態となった．これと連
動するように同水域では有害赤潮が発生し，漁業に多
大な影響を与えた．
ここで，赤潮とは特定の種類の植物プランクトンの
異常増殖により海や川，湖などの水が赤色に変色する
現象のことである．赤潮は瀬戸内海で盛んに行われて
いる養殖漁業に大きく影響するため，そのモニタリン
グは非常に重要である．現在，赤潮の調査は直接サン
プリングする方法や観測装置による定点観測が主流で
ある．しかし，この方式では，狭域の観測しかできな
いため広域の赤潮分布を把握することは困難である．
このため広域を一瞬で観測できる衛星を使った赤潮モ
ニタリングが期待されている．従来のリモートセンシ
ングによる赤潮推定理論としては，Ahn et al.1)や
Takahashi et al.2)が用いた 443nm，510nm，555nm 付近
の反射率の傾きの違いを使った赤潮・非赤潮の判別分
析法である．これは，MODIS や SeaWiFS といった過
去の海色センサ用の手法であり，GCOM-C で新しく追
加されたバンドの検討は行われていない．
以上の背景から，本研究では特に最新衛星 GCOM-C
を用いて瀬戸内海における西日本豪雨後の赤潮の分光
特性を把握することにより，赤潮を判定する新しいア
ルゴリズムを開発・検証し，2018 年の瀬戸内海の赤潮
分布変化を議論する．</t>
  </si>
  <si>
    <t>日本船舶海洋工学会講演会論文集</t>
  </si>
  <si>
    <t>作野 裕司; 内橋 寛太; 比嘉 紘士; 小林 拓</t>
  </si>
  <si>
    <t>km year-1</t>
  </si>
  <si>
    <t>degree year-1</t>
  </si>
  <si>
    <t>Paper</t>
  </si>
  <si>
    <t>Title</t>
  </si>
  <si>
    <t>Key sentence</t>
  </si>
  <si>
    <t>in_EnJalist</t>
  </si>
  <si>
    <t>Useful?</t>
  </si>
  <si>
    <t>DOI</t>
  </si>
  <si>
    <t>Amagai, Kudo, &amp; Sato 2018 Applied Vegetation Science</t>
  </si>
  <si>
    <t>Changes in alpine plant communities under climate change: Dynamics of snow‐meadow vegetation in northern Japan over the last 40 years</t>
  </si>
  <si>
    <t>The presence and ground cover of plant species were surveyed in two  snow-meadow sites in 1971–1972 (44 and 113 plots) and 2012 (85 and 115 plots).</t>
  </si>
  <si>
    <t>The study does not include either latitudinal nor elevational gradient. But the study may be useful as a reference for the review in terms of diversity and composition changes in alpine plant communities.</t>
  </si>
  <si>
    <t>Yes (Introduction/Discussion)</t>
  </si>
  <si>
    <t>10.1111/avsc.12387</t>
  </si>
  <si>
    <t>工藤、雨谷 2018 AIRES</t>
  </si>
  <si>
    <t>高山帯におけるササの分布拡大メカニズムと生態系への影響</t>
  </si>
  <si>
    <r>
      <rPr>
        <sz val="11"/>
        <color theme="1"/>
        <rFont val="ＭＳ ゴシック"/>
        <family val="3"/>
        <charset val="128"/>
      </rPr>
      <t>大雪山国立公</t>
    </r>
    <r>
      <rPr>
        <sz val="11"/>
        <color theme="1"/>
        <rFont val="Calibri"/>
        <family val="2"/>
      </rPr>
      <t xml:space="preserve"> </t>
    </r>
    <r>
      <rPr>
        <sz val="11"/>
        <color theme="1"/>
        <rFont val="ＭＳ ゴシック"/>
        <family val="3"/>
        <charset val="128"/>
      </rPr>
      <t>園では</t>
    </r>
    <r>
      <rPr>
        <sz val="11"/>
        <color theme="1"/>
        <rFont val="Calibri"/>
        <family val="2"/>
      </rPr>
      <t>,</t>
    </r>
    <r>
      <rPr>
        <sz val="11"/>
        <color theme="1"/>
        <rFont val="ＭＳ ゴシック"/>
        <family val="3"/>
        <charset val="128"/>
      </rPr>
      <t>標高</t>
    </r>
    <r>
      <rPr>
        <sz val="11"/>
        <color theme="1"/>
        <rFont val="Calibri"/>
        <family val="2"/>
      </rPr>
      <t xml:space="preserve"> 1,400 m </t>
    </r>
    <r>
      <rPr>
        <sz val="11"/>
        <color theme="1"/>
        <rFont val="ＭＳ ゴシック"/>
        <family val="3"/>
        <charset val="128"/>
      </rPr>
      <t>以上の高山域におけるササの分布面積が過去</t>
    </r>
    <r>
      <rPr>
        <sz val="11"/>
        <color theme="1"/>
        <rFont val="Calibri"/>
        <family val="2"/>
      </rPr>
      <t xml:space="preserve"> 40 </t>
    </r>
    <r>
      <rPr>
        <sz val="11"/>
        <color theme="1"/>
        <rFont val="ＭＳ ゴシック"/>
        <family val="3"/>
        <charset val="128"/>
      </rPr>
      <t>年間に</t>
    </r>
    <r>
      <rPr>
        <sz val="11"/>
        <color theme="1"/>
        <rFont val="Calibri"/>
        <family val="2"/>
      </rPr>
      <t xml:space="preserve"> 31% </t>
    </r>
    <r>
      <rPr>
        <sz val="11"/>
        <color theme="1"/>
        <rFont val="ＭＳ ゴシック"/>
        <family val="3"/>
        <charset val="128"/>
      </rPr>
      <t>広</t>
    </r>
    <r>
      <rPr>
        <sz val="11"/>
        <color theme="1"/>
        <rFont val="Calibri"/>
        <family val="2"/>
      </rPr>
      <t xml:space="preserve"> </t>
    </r>
    <r>
      <rPr>
        <sz val="11"/>
        <color theme="1"/>
        <rFont val="ＭＳ ゴシック"/>
        <family val="3"/>
        <charset val="128"/>
      </rPr>
      <t>がり</t>
    </r>
    <r>
      <rPr>
        <sz val="11"/>
        <color theme="1"/>
        <rFont val="Calibri"/>
        <family val="2"/>
      </rPr>
      <t>,</t>
    </r>
    <r>
      <rPr>
        <sz val="11"/>
        <color theme="1"/>
        <rFont val="ＭＳ ゴシック"/>
        <family val="3"/>
        <charset val="128"/>
      </rPr>
      <t>現在は高山帯の約</t>
    </r>
    <r>
      <rPr>
        <sz val="11"/>
        <color theme="1"/>
        <rFont val="Calibri"/>
        <family val="2"/>
      </rPr>
      <t xml:space="preserve"> 11% </t>
    </r>
    <r>
      <rPr>
        <sz val="11"/>
        <color theme="1"/>
        <rFont val="ＭＳ ゴシック"/>
        <family val="3"/>
        <charset val="128"/>
      </rPr>
      <t>がササに覆われている。</t>
    </r>
  </si>
  <si>
    <t>It mentions range expansion of sasa in alpine areas. Same detail as E29 Winkler et al. 2016.</t>
  </si>
  <si>
    <t>Sakio &amp; Masuzawa 2012 J Plant Res</t>
  </si>
  <si>
    <t>Over a 21-year period (1978–1999), we tracked changes in this vegetation boundary on a transect at a site impacted by the 1707 volcanic eruption.</t>
  </si>
  <si>
    <t>Fig 4 allows elevational shift calculation. However, this study argues that the elevational shift is part of a natural recovery as the area was afftected by volcanic eruption and that climate change will have an accelerating effect in the increase of vegetation. So climate change is rather viewed as the additional effect rather than the main effect.</t>
  </si>
  <si>
    <t>Yes (Discussion: confounding factors)</t>
  </si>
  <si>
    <t>井上, 岡本, &amp; 田中 2021 保全生態学研究</t>
  </si>
  <si>
    <r>
      <rPr>
        <sz val="11"/>
        <color theme="1"/>
        <rFont val="Calibri"/>
        <family val="2"/>
      </rPr>
      <t>1722-2010</t>
    </r>
    <r>
      <rPr>
        <sz val="11"/>
        <color theme="1"/>
        <rFont val="Calibri"/>
        <family val="2"/>
      </rPr>
      <t>年にわたる菅平高原の草原面積変遷の定性・定量分析：国立公園内の草原減少の実態</t>
    </r>
  </si>
  <si>
    <r>
      <rPr>
        <sz val="11"/>
        <color theme="1"/>
        <rFont val="ＭＳ ゴシック"/>
        <family val="3"/>
        <charset val="128"/>
      </rPr>
      <t>本研究は、標高</t>
    </r>
    <r>
      <rPr>
        <sz val="11"/>
        <color theme="1"/>
        <rFont val="Calibri"/>
        <family val="2"/>
      </rPr>
      <t xml:space="preserve"> 1000 m </t>
    </r>
    <r>
      <rPr>
        <sz val="11"/>
        <color theme="1"/>
        <rFont val="ＭＳ ゴシック"/>
        <family val="3"/>
        <charset val="128"/>
      </rPr>
      <t>以上の長野県菅平高原で、</t>
    </r>
    <r>
      <rPr>
        <sz val="11"/>
        <color theme="1"/>
        <rFont val="Calibri"/>
        <family val="2"/>
      </rPr>
      <t xml:space="preserve">1722 </t>
    </r>
    <r>
      <rPr>
        <sz val="11"/>
        <color theme="1"/>
        <rFont val="ＭＳ ゴシック"/>
        <family val="3"/>
        <charset val="128"/>
      </rPr>
      <t>年頃</t>
    </r>
    <r>
      <rPr>
        <sz val="11"/>
        <color theme="1"/>
        <rFont val="Calibri"/>
        <family val="2"/>
      </rPr>
      <t xml:space="preserve"> 2010 </t>
    </r>
    <r>
      <rPr>
        <sz val="11"/>
        <color theme="1"/>
        <rFont val="ＭＳ ゴシック"/>
        <family val="3"/>
        <charset val="128"/>
      </rPr>
      <t>年までの約</t>
    </r>
    <r>
      <rPr>
        <sz val="11"/>
        <color theme="1"/>
        <rFont val="Calibri"/>
        <family val="2"/>
      </rPr>
      <t xml:space="preserve"> 288 </t>
    </r>
    <r>
      <rPr>
        <sz val="11"/>
        <color theme="1"/>
        <rFont val="ＭＳ ゴシック"/>
        <family val="3"/>
        <charset val="128"/>
      </rPr>
      <t>年間について、</t>
    </r>
    <r>
      <rPr>
        <sz val="11"/>
        <color theme="1"/>
        <rFont val="Calibri"/>
        <family val="2"/>
      </rPr>
      <t xml:space="preserve">1881 - 2010 </t>
    </r>
    <r>
      <rPr>
        <sz val="11"/>
        <color theme="1"/>
        <rFont val="ＭＳ ゴシック"/>
        <family val="3"/>
        <charset val="128"/>
      </rPr>
      <t>年の</t>
    </r>
    <r>
      <rPr>
        <sz val="11"/>
        <color theme="1"/>
        <rFont val="Calibri"/>
        <family val="2"/>
      </rPr>
      <t xml:space="preserve"> 130 </t>
    </r>
    <r>
      <rPr>
        <sz val="11"/>
        <color theme="1"/>
        <rFont val="ＭＳ ゴシック"/>
        <family val="3"/>
        <charset val="128"/>
      </rPr>
      <t>年間については地形図と航空写真を用いて定量的に草原の</t>
    </r>
    <r>
      <rPr>
        <sz val="11"/>
        <color theme="1"/>
        <rFont val="Calibri"/>
        <family val="2"/>
      </rPr>
      <t xml:space="preserve"> </t>
    </r>
    <r>
      <rPr>
        <sz val="11"/>
        <color theme="1"/>
        <rFont val="ＭＳ ゴシック"/>
        <family val="3"/>
        <charset val="128"/>
      </rPr>
      <t>面積と分布の変遷を明らかにし、</t>
    </r>
    <r>
      <rPr>
        <sz val="11"/>
        <color theme="1"/>
        <rFont val="Calibri"/>
        <family val="2"/>
      </rPr>
      <t xml:space="preserve">1722 </t>
    </r>
    <r>
      <rPr>
        <sz val="11"/>
        <color theme="1"/>
        <rFont val="ＭＳ ゴシック"/>
        <family val="3"/>
        <charset val="128"/>
      </rPr>
      <t>年頃</t>
    </r>
    <r>
      <rPr>
        <sz val="11"/>
        <color theme="1"/>
        <rFont val="Calibri"/>
        <family val="2"/>
      </rPr>
      <t xml:space="preserve"> - 1881 </t>
    </r>
    <r>
      <rPr>
        <sz val="11"/>
        <color theme="1"/>
        <rFont val="ＭＳ ゴシック"/>
        <family val="3"/>
        <charset val="128"/>
      </rPr>
      <t>年の約</t>
    </r>
    <r>
      <rPr>
        <sz val="11"/>
        <color theme="1"/>
        <rFont val="Calibri"/>
        <family val="2"/>
      </rPr>
      <t xml:space="preserve"> 159 </t>
    </r>
    <r>
      <rPr>
        <sz val="11"/>
        <color theme="1"/>
        <rFont val="ＭＳ ゴシック"/>
        <family val="3"/>
        <charset val="128"/>
      </rPr>
      <t>年間については古地図等を用いて定性的に草原面積の</t>
    </r>
    <r>
      <rPr>
        <sz val="11"/>
        <color theme="1"/>
        <rFont val="Calibri"/>
        <family val="2"/>
      </rPr>
      <t xml:space="preserve"> </t>
    </r>
    <r>
      <rPr>
        <sz val="11"/>
        <color theme="1"/>
        <rFont val="ＭＳ ゴシック"/>
        <family val="3"/>
        <charset val="128"/>
      </rPr>
      <t>変遷を推定した。</t>
    </r>
  </si>
  <si>
    <t>Out of scope despite range shrinkage info because climate change is not the topic and no data related to range shift is extractable. However, this study may be useful as a reference for the review, as the method used could be applied to understand long-term changes in vegetation in Japan.</t>
  </si>
  <si>
    <t>forest?</t>
  </si>
  <si>
    <t>T. Kwon, C. M. Lee, S. Kim, Northward range shifts in Korean butterflies. Clim. Change. 126, 163–174 (2014).</t>
  </si>
  <si>
    <t>Northward range shifts in Korean butterflies</t>
  </si>
  <si>
    <t>Northern margins of southern species shifted northwards, whereas southern margins of northern species shifted southwards due to habitat enlargement (national reforestation in South Korea). </t>
  </si>
  <si>
    <t>This study can be used as an example of a range shift study in a neighboring country.</t>
  </si>
  <si>
    <t>https://doi.org/10.1007/s10584-014-1212-2</t>
  </si>
  <si>
    <t>E0416, E0729</t>
  </si>
  <si>
    <t>Studies comparing past and present distribution based on SDMs, but range shift information in particular was not extractable because the data was provided in the form of range maps and habitat suitability maps</t>
  </si>
  <si>
    <t>Yes (methodological)</t>
  </si>
  <si>
    <t>A comprehensive study on dragonflies in Shiga prefecture. While distritbution data is richly available for two time points, 1990s and 2010s, it is not accessible electronically. Also, the study is limited to "prefectural" border, which limits studying climatic effects.</t>
  </si>
  <si>
    <t>Composite_studyregion_areaname</t>
  </si>
  <si>
    <t>Composite_studyregion_areaname</t>
    <phoneticPr fontId="40"/>
  </si>
  <si>
    <t>Composite_4cols</t>
    <phoneticPr fontId="40"/>
  </si>
  <si>
    <t>Study region</t>
    <phoneticPr fontId="40"/>
  </si>
  <si>
    <t>データベースを利用</t>
  </si>
  <si>
    <t>緯度・経度方向</t>
  </si>
  <si>
    <t>前縁、重心、後縁</t>
  </si>
  <si>
    <t>LLI（緯度＋経度）</t>
  </si>
  <si>
    <t>土地利用変化、農地環境変化</t>
  </si>
  <si>
    <t>LLI（緯度＋経度の指数）としては、stated。
サプリメントデータから、越冬期の全種の2017年と1977年のLLIの差は算出可能である。
参考：全種平均(0.54)、中央値(0.33)、最小値(-6.33)、最大値(9.42)
全国鳥類越冬分布調査と全国鳥類繁殖分布調査のデータを使用</t>
  </si>
  <si>
    <t>著者が再調査を実施</t>
  </si>
  <si>
    <t>標高</t>
  </si>
  <si>
    <t>前縁、重心</t>
  </si>
  <si>
    <t>モデルと現地調査を両方実施。
文献から移動量を計算することが不可。
1979年から1986年のデータを用いてモデリングを行い将来予測を実施。</t>
  </si>
  <si>
    <t>森林限界のシフトを調査。</t>
  </si>
  <si>
    <t>森林、草地</t>
  </si>
  <si>
    <t>水平方向</t>
  </si>
  <si>
    <t>標高、広葉樹林面積、針葉樹林面積、草地面積、田んぼ面積、荒地面積、耕作放棄地面積、人口、道路延長距離、距離、積雪</t>
  </si>
  <si>
    <t>安定メッシュから拡大メッシュへの移動距離で算出。
自然環境保全基礎調査のデータを使用。</t>
  </si>
  <si>
    <t>土地利用変化、外来種侵入、農薬</t>
  </si>
  <si>
    <t>分布のシフトではなく、増加縮小を扱う。
温暖化の影響はほとんど触れられておらず、土地利用変化による分布の増加縮小が見られている。</t>
  </si>
  <si>
    <t>文献レビュー、公開データの利用</t>
  </si>
  <si>
    <t>生物量、在不在</t>
  </si>
  <si>
    <t>土地利用変化、外来種侵入</t>
  </si>
  <si>
    <t>都市化に伴う動物相変化のレビューであり、シフトに関する明確な内容や再調査はない。
公開データは、気象庁の生物季節データや、レッドリストなど</t>
  </si>
  <si>
    <t>Japan</t>
    <phoneticPr fontId="40"/>
  </si>
  <si>
    <t>Geographic_scale</t>
    <phoneticPr fontId="40"/>
  </si>
  <si>
    <t>Study_area</t>
    <phoneticPr fontId="40"/>
  </si>
  <si>
    <t>Study region_DONTUSE</t>
    <phoneticPr fontId="40"/>
  </si>
  <si>
    <t>Area name_DONTUSE</t>
    <phoneticPr fontId="40"/>
  </si>
  <si>
    <t>Kingdom_DONTUSE</t>
    <phoneticPr fontId="40"/>
  </si>
  <si>
    <t>Taxonomic resolution_DONTUSE</t>
    <phoneticPr fontId="40"/>
  </si>
  <si>
    <t>Taxonomic unit_DONTUSE</t>
    <phoneticPr fontId="40"/>
  </si>
  <si>
    <t>Taxonomic unit_revised_DONTUSE</t>
    <phoneticPr fontId="40"/>
  </si>
  <si>
    <t>This study was removed because it has the same detal as J_ogawa1, which was included in the analysis. J_ogawa1 was chosen because data extraction of latitudinal and longitudinal coordinates was more feasible in J_ogawa1.</t>
    <phoneticPr fontId="40"/>
  </si>
  <si>
    <t>degrees/year</t>
    <phoneticPr fontId="40"/>
  </si>
  <si>
    <t>NA</t>
    <phoneticPr fontId="40"/>
  </si>
  <si>
    <t>estimated</t>
    <phoneticPr fontId="40"/>
  </si>
  <si>
    <r>
      <t>km year</t>
    </r>
    <r>
      <rPr>
        <vertAlign val="superscript"/>
        <sz val="11"/>
        <rFont val="Calibri"/>
        <family val="2"/>
      </rPr>
      <t>-1</t>
    </r>
  </si>
  <si>
    <r>
      <t>degree year</t>
    </r>
    <r>
      <rPr>
        <vertAlign val="superscript"/>
        <sz val="11"/>
        <rFont val="Calibri"/>
        <family val="2"/>
      </rPr>
      <t>-1</t>
    </r>
  </si>
  <si>
    <r>
      <t>Shift tested, Shift significant</t>
    </r>
    <r>
      <rPr>
        <sz val="11"/>
        <rFont val="Noto Sans JP"/>
        <family val="2"/>
        <charset val="128"/>
      </rPr>
      <t>列：</t>
    </r>
    <r>
      <rPr>
        <sz val="11"/>
        <rFont val="Calibri"/>
        <family val="2"/>
      </rPr>
      <t xml:space="preserve">Reconfirmation required </t>
    </r>
    <r>
      <rPr>
        <sz val="11"/>
        <rFont val="Noto Sans JP"/>
        <family val="2"/>
        <charset val="128"/>
      </rPr>
      <t>理解不足のためダブルチェックをお願いします</t>
    </r>
  </si>
  <si>
    <r>
      <rPr>
        <sz val="11"/>
        <rFont val="Calibri"/>
        <family val="2"/>
      </rPr>
      <t>動物</t>
    </r>
  </si>
  <si>
    <r>
      <rPr>
        <sz val="11"/>
        <rFont val="Calibri"/>
        <family val="2"/>
      </rPr>
      <t>種レベル</t>
    </r>
  </si>
  <si>
    <r>
      <rPr>
        <sz val="11"/>
        <rFont val="Calibri"/>
        <family val="2"/>
      </rPr>
      <t>鳥類309種</t>
    </r>
  </si>
  <si>
    <r>
      <rPr>
        <sz val="11"/>
        <rFont val="Calibri"/>
        <family val="2"/>
      </rPr>
      <t>データベースを利用</t>
    </r>
  </si>
  <si>
    <r>
      <rPr>
        <sz val="11"/>
        <rFont val="Calibri"/>
        <family val="2"/>
      </rPr>
      <t>緯度・経度方向</t>
    </r>
  </si>
  <si>
    <r>
      <rPr>
        <sz val="11"/>
        <rFont val="Calibri"/>
        <family val="2"/>
      </rPr>
      <t>前縁、重心、後縁</t>
    </r>
  </si>
  <si>
    <r>
      <rPr>
        <sz val="11"/>
        <rFont val="Calibri"/>
        <family val="2"/>
      </rPr>
      <t>在不在</t>
    </r>
  </si>
  <si>
    <r>
      <rPr>
        <sz val="11"/>
        <rFont val="Calibri"/>
        <family val="2"/>
      </rPr>
      <t>LLI（緯度＋経度）</t>
    </r>
  </si>
  <si>
    <r>
      <rPr>
        <sz val="11"/>
        <rFont val="Calibri"/>
        <family val="2"/>
      </rPr>
      <t>土地利用変化、農地環境変化</t>
    </r>
  </si>
  <si>
    <r>
      <rPr>
        <sz val="11"/>
        <rFont val="Calibri"/>
        <family val="2"/>
      </rPr>
      <t>LLI（緯度＋経度の指数）としては、stated。
サプリメントデータから、越冬期の全種の2017年と1977年のLLIの差は算出可能である。
参考：全種平均(0.54)、中央値(0.33)、最小値(-6.33)、最大値(9.42)
全国鳥類越冬分布調査と全国鳥類繁殖分布調査のデータを使用</t>
    </r>
  </si>
  <si>
    <r>
      <rPr>
        <sz val="11"/>
        <rFont val="Calibri"/>
        <family val="2"/>
      </rPr>
      <t>青森県、秋田県</t>
    </r>
  </si>
  <si>
    <r>
      <rPr>
        <sz val="11"/>
        <rFont val="Calibri"/>
        <family val="2"/>
      </rPr>
      <t>白神岳</t>
    </r>
  </si>
  <si>
    <r>
      <rPr>
        <sz val="11"/>
        <rFont val="Calibri"/>
        <family val="2"/>
      </rPr>
      <t>植物</t>
    </r>
  </si>
  <si>
    <r>
      <rPr>
        <sz val="11"/>
        <rFont val="Calibri"/>
        <family val="2"/>
      </rPr>
      <t>著者が再調査を実施</t>
    </r>
  </si>
  <si>
    <r>
      <rPr>
        <sz val="11"/>
        <rFont val="Calibri"/>
        <family val="2"/>
      </rPr>
      <t>標高</t>
    </r>
  </si>
  <si>
    <r>
      <rPr>
        <sz val="11"/>
        <rFont val="Calibri"/>
        <family val="2"/>
      </rPr>
      <t>前縁、重心</t>
    </r>
  </si>
  <si>
    <r>
      <rPr>
        <sz val="11"/>
        <rFont val="Calibri"/>
        <family val="2"/>
      </rPr>
      <t>モデルと現地調査を両方実施。
文献から移動量を計算することが不可。
1979年から1986年のデータを用いてモデリングを行い将来予測を実施。</t>
    </r>
  </si>
  <si>
    <r>
      <rPr>
        <sz val="11"/>
        <rFont val="Calibri"/>
        <family val="2"/>
      </rPr>
      <t>北海道</t>
    </r>
  </si>
  <si>
    <r>
      <rPr>
        <sz val="11"/>
        <rFont val="Calibri"/>
        <family val="2"/>
      </rPr>
      <t>利尻岳</t>
    </r>
  </si>
  <si>
    <r>
      <rPr>
        <sz val="11"/>
        <rFont val="Calibri"/>
        <family val="2"/>
      </rPr>
      <t>森林</t>
    </r>
  </si>
  <si>
    <r>
      <rPr>
        <sz val="11"/>
        <rFont val="Calibri"/>
        <family val="2"/>
      </rPr>
      <t>森林、草地</t>
    </r>
  </si>
  <si>
    <r>
      <rPr>
        <sz val="11"/>
        <rFont val="Calibri"/>
        <family val="2"/>
      </rPr>
      <t>水平方向</t>
    </r>
  </si>
  <si>
    <r>
      <rPr>
        <sz val="11"/>
        <rFont val="Calibri"/>
        <family val="2"/>
      </rPr>
      <t>標高、広葉樹林面積、針葉樹林面積、草地面積、田んぼ面積、荒地面積、耕作放棄地面積、人口、道路延長距離、距離、積雪</t>
    </r>
  </si>
  <si>
    <r>
      <rPr>
        <sz val="11"/>
        <rFont val="Calibri"/>
        <family val="2"/>
      </rPr>
      <t>滋賀県</t>
    </r>
  </si>
  <si>
    <r>
      <rPr>
        <sz val="11"/>
        <rFont val="Calibri"/>
        <family val="2"/>
      </rPr>
      <t>Odonataのうち100種</t>
    </r>
  </si>
  <si>
    <r>
      <rPr>
        <sz val="11"/>
        <rFont val="Calibri"/>
        <family val="2"/>
      </rPr>
      <t>淡水域、草地</t>
    </r>
  </si>
  <si>
    <r>
      <rPr>
        <sz val="11"/>
        <rFont val="Calibri"/>
        <family val="2"/>
      </rPr>
      <t>土地利用変化、外来種侵入、農薬</t>
    </r>
  </si>
  <si>
    <r>
      <rPr>
        <sz val="11"/>
        <rFont val="Calibri"/>
        <family val="2"/>
      </rPr>
      <t>分布のシフトではなく、増加縮小を扱う。
温暖化の影響はほとんど触れられておらず、土地利用変化による分布の増加縮小が見られている。</t>
    </r>
  </si>
  <si>
    <r>
      <rPr>
        <sz val="11"/>
        <rFont val="Calibri"/>
        <family val="2"/>
      </rPr>
      <t>動物、植物</t>
    </r>
  </si>
  <si>
    <r>
      <rPr>
        <sz val="11"/>
        <rFont val="Calibri"/>
        <family val="2"/>
      </rPr>
      <t>科レベル、属レベル、種レベル</t>
    </r>
  </si>
  <si>
    <r>
      <rPr>
        <sz val="11"/>
        <rFont val="Calibri"/>
        <family val="2"/>
      </rPr>
      <t>都市草地、都市森林、海洋、河川、湿地</t>
    </r>
  </si>
  <si>
    <r>
      <rPr>
        <sz val="11"/>
        <rFont val="Calibri"/>
        <family val="2"/>
      </rPr>
      <t>文献レビュー、公開データの利用</t>
    </r>
  </si>
  <si>
    <r>
      <rPr>
        <sz val="11"/>
        <rFont val="Calibri"/>
        <family val="2"/>
      </rPr>
      <t>生物量、在不在</t>
    </r>
  </si>
  <si>
    <r>
      <rPr>
        <sz val="11"/>
        <rFont val="Calibri"/>
        <family val="2"/>
      </rPr>
      <t>土地利用変化、外来種侵入</t>
    </r>
  </si>
  <si>
    <r>
      <rPr>
        <sz val="11"/>
        <rFont val="Calibri"/>
        <family val="2"/>
      </rPr>
      <t>都市化に伴う動物相変化のレビューであり、シフトに関する明確な内容や再調査はない。
公開データは、気象庁の生物季節データや、レッドリストなど</t>
    </r>
  </si>
  <si>
    <t>Fig 3 was used for extracting the latitude and year information and then linear regression was used to compute the significance of the shift.</t>
    <phoneticPr fontId="40"/>
  </si>
  <si>
    <t>NA inserted into shift_signif column</t>
    <phoneticPr fontId="40"/>
  </si>
  <si>
    <t>degrees/year</t>
  </si>
  <si>
    <t>Fig 3 was used for extracting the latitude and year information and then linear regression was used to compute the significance of the shift.</t>
  </si>
  <si>
    <t>This study was removed because it has the same detal as J_ogawa1, which was included in the analysis. J_ogawa1 was chosen because data extraction of latitudinal and longitudinal coordinates was more feasible in J_ogawa1.</t>
  </si>
  <si>
    <t>Specific_area</t>
  </si>
  <si>
    <t>Specific_area</t>
    <phoneticPr fontId="40"/>
  </si>
  <si>
    <t>Mt.Fuji</t>
  </si>
  <si>
    <t>Mt.Fuji</t>
    <phoneticPr fontId="40"/>
  </si>
  <si>
    <t>Salix reinii </t>
    <phoneticPr fontId="40"/>
  </si>
  <si>
    <t>Salix reinii</t>
    <phoneticPr fontId="40"/>
  </si>
  <si>
    <t>deleted space at the end</t>
    <phoneticPr fontId="40"/>
  </si>
  <si>
    <t>Larix kaempferi</t>
    <phoneticPr fontId="40"/>
  </si>
  <si>
    <t>Sakiyama</t>
    <phoneticPr fontId="40"/>
  </si>
  <si>
    <t>Todarodes pacificus</t>
    <phoneticPr fontId="40"/>
  </si>
  <si>
    <t>Papilio memnon</t>
    <phoneticPr fontId="40"/>
  </si>
  <si>
    <t>removed person name</t>
    <phoneticPr fontId="40"/>
  </si>
  <si>
    <t>Platalea minor</t>
    <phoneticPr fontId="40"/>
  </si>
  <si>
    <t>Nerita albicilla</t>
  </si>
  <si>
    <t>Nerita albicilla</t>
    <phoneticPr fontId="40"/>
  </si>
  <si>
    <t>Littorina sitkana</t>
  </si>
  <si>
    <t>Littorina sitkana</t>
    <phoneticPr fontId="40"/>
  </si>
  <si>
    <t>Conus ebraeus</t>
  </si>
  <si>
    <t>Conus ebraeus</t>
    <phoneticPr fontId="40"/>
  </si>
  <si>
    <t>Siphonaria sirius</t>
  </si>
  <si>
    <t>Siphonaria sirius</t>
    <phoneticPr fontId="40"/>
  </si>
  <si>
    <t>Barbatia virescens</t>
  </si>
  <si>
    <t>Barbatia virescens</t>
    <phoneticPr fontId="40"/>
  </si>
  <si>
    <t>Turbo coronatus coreensis</t>
  </si>
  <si>
    <t>Turbo coronatus coreensis</t>
    <phoneticPr fontId="40"/>
  </si>
  <si>
    <t>Nezara viridula</t>
    <phoneticPr fontId="40"/>
  </si>
  <si>
    <t>deleted second genus name (Sakiyama)</t>
    <phoneticPr fontId="40"/>
  </si>
  <si>
    <t>Quercus crispula</t>
  </si>
  <si>
    <t>Quercus crispula</t>
    <phoneticPr fontId="40"/>
  </si>
  <si>
    <t>removed person name</t>
    <phoneticPr fontId="40"/>
  </si>
  <si>
    <t xml:space="preserve"> Sardinops sagax</t>
    <phoneticPr fontId="40"/>
  </si>
  <si>
    <t>Engraulis japonicus</t>
    <phoneticPr fontId="40"/>
  </si>
  <si>
    <t>degrees/year</t>
    <phoneticPr fontId="40"/>
  </si>
  <si>
    <t>Longitude</t>
    <phoneticPr fontId="40"/>
  </si>
  <si>
    <t>Yes</t>
    <phoneticPr fontId="40"/>
  </si>
  <si>
    <t>Terrestrial</t>
    <phoneticPr fontId="40"/>
  </si>
  <si>
    <t>Magnitudeofshift, unitofshift, and shiftsource columns were recalculated after confirming with Takahashi-san.</t>
  </si>
  <si>
    <t>Magnitudeofshift, unitofshift, and shiftsource columns were recalculated after confirming with Takahashi-san.</t>
    <phoneticPr fontId="40"/>
  </si>
  <si>
    <r>
      <rPr>
        <sz val="11"/>
        <rFont val="ＭＳ ゴシック"/>
        <family val="3"/>
        <charset val="128"/>
      </rPr>
      <t xml:space="preserve">・魚類
</t>
    </r>
    <r>
      <rPr>
        <sz val="11"/>
        <rFont val="Calibri"/>
        <family val="2"/>
      </rPr>
      <t xml:space="preserve">Tanakia lanceolata, Pungitius sp., Plecoglossus altivelis altivelis, Oncorhynchus masou masou, Kareius bicoloratus, Syngnathus schlegeli, Gambusia affinis affinis, Micropterus salmoides, Poecilia reticulata, Panaque spp., Oryzias latipes
</t>
    </r>
    <r>
      <rPr>
        <sz val="11"/>
        <rFont val="ＭＳ ゴシック"/>
        <family val="3"/>
        <charset val="128"/>
      </rPr>
      <t xml:space="preserve">・両生類
</t>
    </r>
    <r>
      <rPr>
        <sz val="11"/>
        <rFont val="Calibri"/>
        <family val="2"/>
      </rPr>
      <t xml:space="preserve">Hynobius tokyoensis, Rhacophorus arboreus, Bufo japonicus formosus, Rana ornativentris, 
</t>
    </r>
    <r>
      <rPr>
        <sz val="11"/>
        <rFont val="ＭＳ ゴシック"/>
        <family val="3"/>
        <charset val="128"/>
      </rPr>
      <t xml:space="preserve">・鳥類
</t>
    </r>
    <r>
      <rPr>
        <sz val="11"/>
        <rFont val="Calibri"/>
        <family val="2"/>
      </rPr>
      <t xml:space="preserve">Passer montanus, Streptopelia orientalis, Sturnus cineraceus, Motacilla alba, Acrocephalus arundinaceus orientalis, Cisticola juncidis, Alauda arvensis, Lanius bucephalus, Hypsipetes amaurotis, Streptopelia orientalis, Zosterops japonicas, Emberiza cioides, Cettia diphone, Picus awokera, Eophona personata, Periparus ater, Poecile montanus, Columba livia domestica, Delichon dasypus, Urosphena squameicepus, Emberiza spodocephala, Cyanopica cyana, Carduelis sinica, Parus varius, Garrulax canorus, Luscinia cyane, Cuculus saturates, Cuculus fugax hyperythrus, Sterna albifrons sinensis, Gallinula chloropus, Acrocephalus arundinaceus orientalis, Charadrius dubius, Phoenicurus auroreus, Turdus nau
manni, Bambusicola thoracica thoracica, Leiothrix lutea
</t>
    </r>
    <r>
      <rPr>
        <sz val="11"/>
        <rFont val="ＭＳ ゴシック"/>
        <family val="3"/>
        <charset val="128"/>
      </rPr>
      <t>・哺乳類</t>
    </r>
    <r>
      <rPr>
        <sz val="11"/>
        <rFont val="Calibri"/>
        <family val="2"/>
      </rPr>
      <t xml:space="preserve">
Nyctereutes procyonoides, Vulpes vulpes japonica, Mustela itatsi, Paguma larvata, Cervus nippon, Procyon lotor, Callosciurus erythraeus thaiwanensis, Ondatra zibethicus
</t>
    </r>
    <r>
      <rPr>
        <sz val="11"/>
        <rFont val="ＭＳ ゴシック"/>
        <family val="3"/>
        <charset val="128"/>
      </rPr>
      <t xml:space="preserve">・昆虫
</t>
    </r>
    <r>
      <rPr>
        <sz val="11"/>
        <rFont val="Calibri"/>
        <family val="2"/>
      </rPr>
      <t xml:space="preserve">Silphidae, Carabidae, Papilio memnon
</t>
    </r>
    <r>
      <rPr>
        <sz val="11"/>
        <rFont val="ＭＳ ゴシック"/>
        <family val="3"/>
        <charset val="128"/>
      </rPr>
      <t>・海産無脊椎動物</t>
    </r>
    <r>
      <rPr>
        <sz val="11"/>
        <rFont val="Calibri"/>
        <family val="2"/>
      </rPr>
      <t xml:space="preserve">
Marsupenaeus japonicas, Mytilus galloprovincialis, Balanus Amphitrite
</t>
    </r>
    <r>
      <rPr>
        <sz val="11"/>
        <rFont val="ＭＳ ゴシック"/>
        <family val="3"/>
        <charset val="128"/>
      </rPr>
      <t xml:space="preserve">・植物
</t>
    </r>
    <r>
      <rPr>
        <sz val="11"/>
        <rFont val="Calibri"/>
        <family val="2"/>
      </rPr>
      <t>Quercus myrsinifolia, Eurya japonica, Aucuba japonica, Pleioblastus chino, Phyllostachys edulis, Quercus acutissima, Quercus serrata, Aster kantoensis, Cerasus x yedoensis, Eragrostis curvula, Robinia pseudoacacia</t>
    </r>
  </si>
  <si>
    <t>Reference no prev_DONTUSE</t>
    <phoneticPr fontId="40"/>
  </si>
  <si>
    <t>Reference no editing_DONTUSE</t>
    <phoneticPr fontId="40"/>
  </si>
  <si>
    <t>Centroid</t>
    <phoneticPr fontId="40"/>
  </si>
  <si>
    <t>Data entry for Position column was edited to Centroid from Average. This is because the study covers largely the entire elevational limit that Abies mariesii is found in. The species is found from above 1000m and the study used aerial photographs that covers this lower limit to higher limit. So the position could be considered centroid in the elevational gradient.</t>
  </si>
  <si>
    <t>Remove because this is a future range shift prediction using SDM. Using points from 2000s to predict 2020 and more in future. It is not resurvey.</t>
  </si>
  <si>
    <t>Remove because this is a future range shift prediction using SDM. Using points from 2000s to predict 2020 and more in future. It is not resurvey.</t>
    <phoneticPr fontId="40"/>
  </si>
  <si>
    <t>km</t>
    <phoneticPr fontId="40"/>
  </si>
  <si>
    <t>Edited magnitudeofshift as 5.8 using the median value of range shift in sika. The unit was edited to km, which was originally written in Japanese.</t>
  </si>
  <si>
    <t>Edited magnitudeofshift as 5.8 using the median value of range shift in sika. The unit was edited to km, which was originally written in Japanese.</t>
    <phoneticPr fontId="40"/>
  </si>
  <si>
    <t>Removed "North" in the azimuth column and kept it "empty" because the gradient is "latitude" for this data, not horizontal.</t>
  </si>
  <si>
    <t>Removed "North" in the azimuth column and kept it "empty" because the gradient is "latitude" for this data, not horizontal.</t>
    <phoneticPr fontId="40"/>
  </si>
  <si>
    <t>Edited data entry for position from "Average (population density weighted)" to "Centroid". The study notes that population density weighted average will likely shift under warming but also that this average is not the same meaning as "center of species range" that was used by Brown 1984 and Brown et al. 1995. But "centroid" was used because most studies align with this definition of centroid, not necessarily matching with center of species range. Also, removed "North" in the azimuth column and kept it "empty" because the gradient is "latitude" for this data, not horizontal.</t>
  </si>
  <si>
    <t>Edited data entry for position from "Average (population density weighted)" to "Centroid". The study notes that population density weighted average will likely shift under warming but also that this average is not the same meaning as "center of species range" that was used by Brown 1984 and Brown et al. 1995. But "centroid" was used because most studies align with this definition of centroid, not necessarily matching with center of species range. Also, removed "North" in the azimuth column and kept it "empty" because the gradient is "latitude" for this data, not horizontal.</t>
    <phoneticPr fontId="40"/>
  </si>
  <si>
    <t>NA</t>
    <phoneticPr fontId="40"/>
  </si>
  <si>
    <t>estimated</t>
    <phoneticPr fontId="40"/>
  </si>
  <si>
    <t>Removed "North" in the azimuth column and kept it "empty" because the gradient is "latitude" for this data, not horizontal. Edited the shiftsource column from "no" to "estimated" because Dai estimated the magnitude of shift and its significance by extracting data.</t>
  </si>
  <si>
    <t>Removed "North" in the azimuth column and kept it "empty" because the gradient is "latitude" for this data, not horizontal. Edited the shiftsource column from "no" to "estimated" because Dai estimated the magnitude of shift and its significance by extracting data.</t>
    <phoneticPr fontId="40"/>
  </si>
  <si>
    <t>Forest, grassland</t>
    <phoneticPr fontId="40"/>
  </si>
  <si>
    <t>polygon</t>
    <phoneticPr fontId="40"/>
  </si>
  <si>
    <t>file</t>
    <phoneticPr fontId="40"/>
  </si>
  <si>
    <t>Number of censuses</t>
    <phoneticPr fontId="40"/>
  </si>
  <si>
    <t>Changed the Gradient column from latitude/longitude to latitude after contacting Sueyoshi-san. Changed "number of censuses" column from 632 to 257 as the study presented the effort per species.</t>
    <phoneticPr fontId="40"/>
  </si>
  <si>
    <t>Changed "number of censuses" column from 632 to 257 as the study presented the effort per species.</t>
    <phoneticPr fontId="40"/>
  </si>
  <si>
    <t>Changed "number of censuses" column from 632 to 285 as the study presented the effort per species.</t>
    <phoneticPr fontId="40"/>
  </si>
  <si>
    <t>Changed the number of censuses of Seriola spp. from 126 to 128 because the collecting period is 1894-2021 (128 years).</t>
    <phoneticPr fontId="40"/>
  </si>
  <si>
    <t>Edited the entry for magnitude after recalculation. Shift was computable for both latitude and longitude so the row was duplicated. The shift was calculated using the latitude and longitude coordinates of the cities based on Table 1 and Figure 1, of which the error is marginal considering thelarge extent of the study (western japan was the study area and sampling locations were indicated by city names). Information on number of censuses was not provided in the literature. We assigned 39 for this column to present the number of studies that this E2247 study referred to build the species distribution records, based on the Table 1, considering that one set of distribution survey (census) was conducted per study.</t>
    <phoneticPr fontId="40"/>
  </si>
  <si>
    <t>Centroid</t>
    <phoneticPr fontId="40"/>
  </si>
  <si>
    <t>Edited "Position" column from Unknown to Centroid. Unknown was originally assigned because the study did not explicitly mention the range position being considered. But after comparing the study area with the distribution map based on occurrence records, centroid was assigned for range position because the study area was close to the center of the latitudinal distribution. The comparison work is saved in e0009.distribution_20260626tscheck.pptx.</t>
    <phoneticPr fontId="40"/>
  </si>
  <si>
    <t>Added this new range shift result for longitude. Calculation by Hayashi.</t>
  </si>
  <si>
    <t>Added this new range shift result for longitude. Calculation by Hayashi.</t>
    <phoneticPr fontId="40"/>
  </si>
  <si>
    <t>Sakiyama</t>
    <phoneticPr fontId="40"/>
  </si>
  <si>
    <t>Longitude</t>
    <phoneticPr fontId="40"/>
  </si>
  <si>
    <t>degree E</t>
  </si>
  <si>
    <t>degree E</t>
    <phoneticPr fontId="40"/>
  </si>
  <si>
    <t>Longitudinal shift was read from the figure showing 16 years regression line (trend analysis) by Hayashi.</t>
  </si>
  <si>
    <t>Longitudinal shift was read from the figure showing 16 years regression line (trend analysis) by Hayashi.</t>
    <phoneticPr fontId="40"/>
  </si>
  <si>
    <t>Changed the number of censuses of Seriola spp. from 126 to 128 because the collecting period is 1894-2021 (128 years).</t>
  </si>
  <si>
    <t>Edited "Position" column from Unknown to Centroid. Unknown was originally assigned because the study did not explicitly mention the range position being considered. But after comparing the study area with the distribution map based on occurrence records, centroid was assigned for range position because the study area was close to the center of the latitudinal distribution. The comparison work is saved in e0009.distribution_20260626tscheck.pptx.</t>
  </si>
  <si>
    <t>Changed the Gradient column from latitude/longitude to latitude after contacting Sueyoshi-san. Changed "number of censuses" column from 632 to 257 as the study presented the effort per species.</t>
  </si>
  <si>
    <t>Changed "number of censuses" column from 632 to 257 as the study presented the effort per species.</t>
  </si>
  <si>
    <t>Changed "number of censuses" column from 632 to 285 as the study presented the effort per species.</t>
  </si>
  <si>
    <t>Edited the entry for magnitude after recalculation. Shift was computable for both latitude and longitude so the row was duplicated. The shift was calculated using the latitude and longitude coordinates of the cities based on Table 1 and Figure 1, of which the error is marginal considering thelarge extent of the study (western japan was the study area and sampling locations were indicated by city names). Information on number of censuses was not provided in the literature. We assigned 39 for this column to present the number of studies that this E2247 study referred to build the species distribution records, based on the Table 1, considering that one set of distribution survey (census) was conducted per study.</t>
  </si>
  <si>
    <t>Source</t>
    <phoneticPr fontId="40"/>
  </si>
  <si>
    <t>Lat_min</t>
    <phoneticPr fontId="40"/>
  </si>
  <si>
    <t>Lat_max</t>
    <phoneticPr fontId="40"/>
  </si>
  <si>
    <t>fig3</t>
    <phoneticPr fontId="40"/>
  </si>
  <si>
    <t>text</t>
    <phoneticPr fontId="40"/>
  </si>
  <si>
    <t>fig6</t>
    <phoneticPr fontId="40"/>
  </si>
  <si>
    <t>fig4</t>
    <phoneticPr fontId="40"/>
  </si>
  <si>
    <t>fig1</t>
    <phoneticPr fontId="40"/>
  </si>
  <si>
    <t>fig5-9</t>
    <phoneticPr fontId="40"/>
  </si>
  <si>
    <t xml:space="preserve">https://doi.org/10.1111/fog.70050Digital Object Identifier (DOI) </t>
    <phoneticPr fontId="40"/>
  </si>
  <si>
    <t>20260814: entered doi of accepted paper</t>
    <phoneticPr fontId="40"/>
  </si>
  <si>
    <t>Fig. 4</t>
    <phoneticPr fontId="40"/>
  </si>
  <si>
    <t>Table 1</t>
    <phoneticPr fontId="40"/>
  </si>
  <si>
    <t>Fig. 3</t>
    <phoneticPr fontId="40"/>
  </si>
  <si>
    <t>Text</t>
    <phoneticPr fontId="40"/>
  </si>
  <si>
    <t>Fig.2, Fig.3, Text</t>
  </si>
  <si>
    <t>Fig.2, Fig.3, Text</t>
    <phoneticPr fontId="40"/>
  </si>
  <si>
    <t>Table 1, Text</t>
  </si>
  <si>
    <t>Table 1, Text</t>
    <phoneticPr fontId="40"/>
  </si>
  <si>
    <t>Fig. 3-2, S5-1, Main text</t>
  </si>
  <si>
    <t>Fig. 3-2, S5-1, Main text</t>
    <phoneticPr fontId="40"/>
  </si>
  <si>
    <t>Dataset S1</t>
  </si>
  <si>
    <t>Dataset S1</t>
    <phoneticPr fontId="40"/>
  </si>
  <si>
    <t>Table S1</t>
  </si>
  <si>
    <t>Table S1</t>
    <phoneticPr fontId="40"/>
  </si>
  <si>
    <t>Fig. 3</t>
    <phoneticPr fontId="40"/>
  </si>
  <si>
    <t>Table 2</t>
  </si>
  <si>
    <t>Table 2</t>
    <phoneticPr fontId="40"/>
  </si>
  <si>
    <t>Fig. 2</t>
  </si>
  <si>
    <t>Fig. 2</t>
    <phoneticPr fontId="40"/>
  </si>
  <si>
    <t>Fig. 6b</t>
  </si>
  <si>
    <t>Fig. 6b</t>
    <phoneticPr fontId="40"/>
  </si>
  <si>
    <t>Fig. 1</t>
  </si>
  <si>
    <t>Fig. 1</t>
    <phoneticPr fontId="40"/>
  </si>
  <si>
    <t>Table 1</t>
  </si>
  <si>
    <t>Table 1</t>
    <phoneticPr fontId="40"/>
  </si>
  <si>
    <t>10.2139/ssrn.5167358</t>
    <phoneticPr fontId="40"/>
  </si>
  <si>
    <t>SSRN</t>
    <phoneticPr fontId="40"/>
  </si>
  <si>
    <t>SSRN</t>
    <phoneticPr fontId="40"/>
  </si>
  <si>
    <t>Although remote sensing analysis not conducted in a census style like field resurveys, number of censuses was edited from 1 to 2 considering that the census was conducted on the start and end year.</t>
    <phoneticPr fontId="40"/>
  </si>
  <si>
    <t>Data entry for Position column was edited to Centroid from Average. This is because the study covers largely the entire elevational limit that Abies mariesii is found in. The species is found from above 1000m and the study used aerial photographs that covers this lower limit to higher limit. So the position could be considered centroid in the elevational gradient. /// Although remote sensing analysis not conducted in a census style like field resurveys, number of censuses was edited from 1 to 2 considering that the census was conducted on the start and end year.</t>
    <phoneticPr fontId="4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</si>
</sst>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b/>
      <sz val="12"/>
      <color theme="1"/>
      <name val="Calibri"/>
      <family val="2"/>
    </font>
    <font>
      <sz val="11"/>
      <color theme="1"/>
      <name val="Calibri"/>
      <family val="2"/>
    </font>
    <font>
      <sz val="11"/>
      <color rgb="FFC00000"/>
      <name val="Calibri"/>
      <family val="2"/>
    </font>
    <font>
      <sz val="11"/>
      <color rgb="FF548135"/>
      <name val="Calibri"/>
      <family val="2"/>
    </font>
    <font>
      <sz val="11"/>
      <color rgb="FF222222"/>
      <name val="Calibri"/>
      <family val="2"/>
    </font>
    <font>
      <sz val="11"/>
      <color theme="1"/>
      <name val="ＭＳ ゴシック"/>
      <family val="2"/>
      <charset val="128"/>
    </font>
    <font>
      <sz val="11"/>
      <color theme="1"/>
      <name val="游ゴシック"/>
      <family val="2"/>
    </font>
    <font>
      <sz val="11"/>
      <color rgb="FF0070C0"/>
      <name val="Calibri"/>
      <family val="2"/>
    </font>
    <font>
      <u/>
      <sz val="11"/>
      <color theme="10"/>
      <name val="Calibri"/>
      <family val="2"/>
    </font>
    <font>
      <sz val="11"/>
      <color rgb="FF000000"/>
      <name val="Calibri"/>
      <family val="2"/>
    </font>
    <font>
      <sz val="11"/>
      <color rgb="FF000000"/>
      <name val="&quot;ＭＳ Ｐゴシック&quot;"/>
      <family val="3"/>
      <charset val="128"/>
    </font>
    <font>
      <sz val="11"/>
      <color theme="1"/>
      <name val="Arial"/>
      <family val="2"/>
    </font>
    <font>
      <u/>
      <sz val="11"/>
      <color theme="10"/>
      <name val="Calibri"/>
      <family val="2"/>
    </font>
    <font>
      <sz val="11"/>
      <color theme="1"/>
      <name val="Calibri"/>
      <family val="2"/>
      <scheme val="minor"/>
    </font>
    <font>
      <sz val="11"/>
      <color rgb="FFFF0000"/>
      <name val="Calibri"/>
      <family val="2"/>
    </font>
    <font>
      <sz val="11"/>
      <color rgb="FF1F1F1F"/>
      <name val="Google Sans"/>
    </font>
    <font>
      <u/>
      <sz val="11"/>
      <color rgb="FF0000FF"/>
      <name val="Calibri"/>
      <family val="2"/>
    </font>
    <font>
      <sz val="11"/>
      <color rgb="FF000000"/>
      <name val="ＭＳ ゴシック"/>
      <family val="3"/>
      <charset val="128"/>
    </font>
    <font>
      <sz val="11"/>
      <color rgb="FF7030A0"/>
      <name val="Calibri"/>
      <family val="2"/>
    </font>
    <font>
      <sz val="11"/>
      <color theme="1"/>
      <name val="Noto Sans JP"/>
      <family val="2"/>
      <charset val="128"/>
    </font>
    <font>
      <sz val="11"/>
      <color rgb="FF388600"/>
      <name val="Calibri"/>
      <family val="2"/>
    </font>
    <font>
      <b/>
      <sz val="11"/>
      <color theme="1"/>
      <name val="Calibri"/>
      <family val="2"/>
      <scheme val="minor"/>
    </font>
    <font>
      <sz val="11"/>
      <color rgb="FFFF0000"/>
      <name val="Calibri"/>
      <family val="2"/>
      <scheme val="minor"/>
    </font>
    <font>
      <sz val="11"/>
      <color theme="1"/>
      <name val="Calibri"/>
      <family val="2"/>
    </font>
    <font>
      <sz val="11"/>
      <color rgb="FF1E7700"/>
      <name val="Calibri"/>
      <family val="2"/>
    </font>
    <font>
      <sz val="11"/>
      <color theme="9"/>
      <name val="Calibri"/>
      <family val="2"/>
    </font>
    <font>
      <sz val="11"/>
      <color theme="1"/>
      <name val="MS Gothic"/>
      <family val="2"/>
      <charset val="128"/>
    </font>
    <font>
      <sz val="11"/>
      <color rgb="FFC00000"/>
      <name val="MS Gothic"/>
      <family val="2"/>
      <charset val="128"/>
    </font>
    <font>
      <sz val="11"/>
      <color rgb="FF00B050"/>
      <name val="Calibri"/>
      <family val="2"/>
    </font>
    <font>
      <sz val="11"/>
      <color rgb="FF548135"/>
      <name val="MS Gothic"/>
      <family val="2"/>
      <charset val="128"/>
    </font>
    <font>
      <u/>
      <sz val="11"/>
      <color rgb="FF1155CC"/>
      <name val="Calibri"/>
      <family val="2"/>
    </font>
    <font>
      <sz val="11"/>
      <color theme="1"/>
      <name val="ＭＳ Ｐゴシック"/>
      <family val="2"/>
      <charset val="128"/>
    </font>
    <font>
      <sz val="11"/>
      <color theme="1"/>
      <name val="ＭＳ ゴシック"/>
      <family val="3"/>
      <charset val="128"/>
    </font>
    <font>
      <sz val="6"/>
      <name val="Calibri"/>
      <family val="3"/>
      <charset val="128"/>
      <scheme val="minor"/>
    </font>
    <font>
      <sz val="11"/>
      <name val="Calibri"/>
      <family val="2"/>
    </font>
    <font>
      <b/>
      <sz val="11"/>
      <name val="Calibri"/>
      <family val="2"/>
    </font>
    <font>
      <b/>
      <sz val="12"/>
      <name val="Calibri"/>
      <family val="2"/>
    </font>
    <font>
      <sz val="11"/>
      <name val="Calibri"/>
      <family val="2"/>
      <scheme val="minor"/>
    </font>
    <font>
      <vertAlign val="superscript"/>
      <sz val="11"/>
      <name val="Calibri"/>
      <family val="2"/>
    </font>
    <font>
      <sz val="11"/>
      <name val="Noto Sans JP"/>
      <family val="2"/>
      <charset val="128"/>
    </font>
    <font>
      <sz val="11"/>
      <name val="ＭＳ ゴシック"/>
      <family val="3"/>
      <charset val="128"/>
    </font>
    <font>
      <sz val="12"/>
      <name val="Times New Roman"/>
      <family val="1"/>
    </font>
    <font>
      <u/>
      <sz val="11"/>
      <color theme="10"/>
      <name val="Calibri"/>
      <family val="2"/>
      <scheme val="minor"/>
    </font>
  </fonts>
  <fills count="31">
    <fill>
      <patternFill patternType="none"/>
    </fill>
    <fill>
      <patternFill patternType="gray125"/>
    </fill>
    <fill>
      <patternFill patternType="solid">
        <fgColor rgb="FFE7E6E6"/>
        <bgColor rgb="FFE7E6E6"/>
      </patternFill>
    </fill>
    <fill>
      <patternFill patternType="solid">
        <fgColor theme="0"/>
        <bgColor theme="0"/>
      </patternFill>
    </fill>
    <fill>
      <patternFill patternType="solid">
        <fgColor rgb="FFA3DBFF"/>
        <bgColor rgb="FFA3DBFF"/>
      </patternFill>
    </fill>
    <fill>
      <patternFill patternType="solid">
        <fgColor rgb="FFFFFF00"/>
        <bgColor rgb="FFFFFF00"/>
      </patternFill>
    </fill>
    <fill>
      <patternFill patternType="solid">
        <fgColor rgb="FFFEF2CB"/>
        <bgColor rgb="FFFEF2CB"/>
      </patternFill>
    </fill>
    <fill>
      <patternFill patternType="solid">
        <fgColor rgb="FFFFFFFF"/>
        <bgColor rgb="FFFFFFFF"/>
      </patternFill>
    </fill>
    <fill>
      <patternFill patternType="solid">
        <fgColor rgb="FFC5E0B3"/>
        <bgColor rgb="FFC5E0B3"/>
      </patternFill>
    </fill>
    <fill>
      <patternFill patternType="solid">
        <fgColor rgb="FFFBE4D5"/>
        <bgColor rgb="FFFBE4D5"/>
      </patternFill>
    </fill>
    <fill>
      <patternFill patternType="solid">
        <fgColor rgb="FFE2EFD9"/>
        <bgColor rgb="FFE2EFD9"/>
      </patternFill>
    </fill>
    <fill>
      <patternFill patternType="solid">
        <fgColor rgb="FFFFE598"/>
        <bgColor rgb="FFFFE598"/>
      </patternFill>
    </fill>
    <fill>
      <patternFill patternType="solid">
        <fgColor rgb="FF92D050"/>
        <bgColor rgb="FF92D050"/>
      </patternFill>
    </fill>
    <fill>
      <patternFill patternType="solid">
        <fgColor rgb="FF00B0F0"/>
        <bgColor rgb="FF00B0F0"/>
      </patternFill>
    </fill>
    <fill>
      <patternFill patternType="solid">
        <fgColor rgb="FFDEEAF6"/>
        <bgColor rgb="FFDEEAF6"/>
      </patternFill>
    </fill>
    <fill>
      <patternFill patternType="solid">
        <fgColor rgb="FFFFF2CC"/>
        <bgColor rgb="FFFFF2CC"/>
      </patternFill>
    </fill>
    <fill>
      <patternFill patternType="solid">
        <fgColor rgb="FFC9DAF8"/>
        <bgColor rgb="FFC9DAF8"/>
      </patternFill>
    </fill>
    <fill>
      <patternFill patternType="solid">
        <fgColor rgb="FFCFE2F3"/>
        <bgColor rgb="FFCFE2F3"/>
      </patternFill>
    </fill>
    <fill>
      <patternFill patternType="solid">
        <fgColor rgb="FFFFC000"/>
        <bgColor theme="0"/>
      </patternFill>
    </fill>
    <fill>
      <patternFill patternType="solid">
        <fgColor theme="8" tint="0.79998168889431442"/>
        <bgColor indexed="64"/>
      </patternFill>
    </fill>
    <fill>
      <patternFill patternType="solid">
        <fgColor rgb="FFFFC000"/>
        <bgColor indexed="64"/>
      </patternFill>
    </fill>
    <fill>
      <patternFill patternType="solid">
        <fgColor rgb="FFFFC000"/>
        <bgColor rgb="FFFFFF00"/>
      </patternFill>
    </fill>
    <fill>
      <patternFill patternType="solid">
        <fgColor theme="4" tint="0.39997558519241921"/>
        <bgColor rgb="FFFFFF00"/>
      </patternFill>
    </fill>
    <fill>
      <patternFill patternType="solid">
        <fgColor theme="9" tint="0.59999389629810485"/>
        <bgColor indexed="64"/>
      </patternFill>
    </fill>
    <fill>
      <patternFill patternType="solid">
        <fgColor rgb="FFFFFF00"/>
        <bgColor indexed="64"/>
      </patternFill>
    </fill>
    <fill>
      <patternFill patternType="solid">
        <fgColor theme="8" tint="0.79998168889431442"/>
        <bgColor rgb="FFFFF2CC"/>
      </patternFill>
    </fill>
    <fill>
      <patternFill patternType="solid">
        <fgColor theme="9" tint="0.79998168889431442"/>
        <bgColor indexed="64"/>
      </patternFill>
    </fill>
    <fill>
      <patternFill patternType="solid">
        <fgColor theme="5" tint="0.79998168889431442"/>
        <bgColor theme="0"/>
      </patternFill>
    </fill>
    <fill>
      <patternFill patternType="solid">
        <fgColor theme="5" tint="0.79998168889431442"/>
        <bgColor indexed="64"/>
      </patternFill>
    </fill>
    <fill>
      <patternFill patternType="solid">
        <fgColor theme="5" tint="0.79998168889431442"/>
        <bgColor rgb="FFFFFF00"/>
      </patternFill>
    </fill>
    <fill>
      <patternFill patternType="solid">
        <fgColor theme="7" tint="0.59999389629810485"/>
        <bgColor indexed="64"/>
      </patternFill>
    </fill>
  </fills>
  <borders count="4">
    <border>
      <left/>
      <right/>
      <top/>
      <bottom/>
      <diagonal/>
    </border>
    <border>
      <left/>
      <right/>
      <top/>
      <bottom style="thin">
        <color rgb="FF000000"/>
      </bottom>
      <diagonal/>
    </border>
    <border>
      <left/>
      <right/>
      <top/>
      <bottom/>
      <diagonal/>
    </border>
    <border>
      <left/>
      <right/>
      <top/>
      <bottom style="thin">
        <color rgb="FF000000"/>
      </bottom>
      <diagonal/>
    </border>
  </borders>
  <cellStyleXfs count="2">
    <xf numFmtId="0" fontId="0" fillId="0" borderId="0"/>
    <xf numFmtId="0" fontId="49" fillId="0" borderId="0" applyNumberFormat="0" applyFill="0" applyBorder="0" applyAlignment="0" applyProtection="0"/>
  </cellStyleXfs>
  <cellXfs count="116">
    <xf numFmtId="0" fontId="0" fillId="0" borderId="0" xfId="0" applyAlignment="1">
      <alignment vertical="center"/>
    </xf>
    <xf numFmtId="20" fontId="6" fillId="0" borderId="1" xfId="0" applyNumberFormat="1" applyFont="1" applyBorder="1" applyAlignment="1">
      <alignment horizontal="center"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0" fontId="8" fillId="2" borderId="2" xfId="0" applyFont="1" applyFill="1" applyBorder="1" applyAlignment="1">
      <alignment horizontal="center" vertical="center" wrapText="1"/>
    </xf>
    <xf numFmtId="0" fontId="8"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8" fillId="0" borderId="0" xfId="0" applyFont="1" applyAlignment="1">
      <alignment vertical="center"/>
    </xf>
    <xf numFmtId="0" fontId="11" fillId="0" borderId="0" xfId="0" applyFont="1" applyAlignment="1">
      <alignment vertical="center" wrapText="1"/>
    </xf>
    <xf numFmtId="0" fontId="12" fillId="0" borderId="0" xfId="0" applyFont="1" applyAlignment="1">
      <alignment vertical="center" wrapText="1"/>
    </xf>
    <xf numFmtId="0" fontId="13" fillId="0" borderId="0" xfId="0" applyFont="1" applyAlignment="1">
      <alignment horizontal="center" vertical="center" wrapText="1"/>
    </xf>
    <xf numFmtId="20" fontId="6" fillId="3" borderId="3" xfId="0" applyNumberFormat="1" applyFont="1" applyFill="1" applyBorder="1" applyAlignment="1">
      <alignment horizontal="center" vertical="center" wrapText="1"/>
    </xf>
    <xf numFmtId="0" fontId="6" fillId="0" borderId="0" xfId="0" applyFont="1" applyAlignment="1">
      <alignment vertical="center" wrapText="1"/>
    </xf>
    <xf numFmtId="0" fontId="6" fillId="4" borderId="2" xfId="0" applyFont="1" applyFill="1" applyBorder="1" applyAlignment="1">
      <alignment vertical="center" wrapText="1"/>
    </xf>
    <xf numFmtId="0" fontId="6" fillId="5" borderId="2" xfId="0" applyFont="1" applyFill="1" applyBorder="1" applyAlignment="1">
      <alignment vertical="center" wrapText="1"/>
    </xf>
    <xf numFmtId="0" fontId="6" fillId="0" borderId="0" xfId="0" applyFont="1" applyAlignment="1">
      <alignment vertical="center"/>
    </xf>
    <xf numFmtId="0" fontId="8" fillId="0" borderId="0" xfId="0" applyFont="1" applyAlignment="1">
      <alignment horizontal="center" vertical="center"/>
    </xf>
    <xf numFmtId="0" fontId="6" fillId="0" borderId="1" xfId="0" applyFont="1" applyBorder="1" applyAlignment="1">
      <alignment horizontal="center" vertical="center" wrapText="1"/>
    </xf>
    <xf numFmtId="0" fontId="8" fillId="6" borderId="2" xfId="0" applyFont="1" applyFill="1" applyBorder="1" applyAlignment="1">
      <alignment vertical="center"/>
    </xf>
    <xf numFmtId="0" fontId="14" fillId="0" borderId="0" xfId="0" applyFont="1"/>
    <xf numFmtId="0" fontId="8" fillId="0" borderId="0" xfId="0" applyFont="1"/>
    <xf numFmtId="0" fontId="8" fillId="0" borderId="0" xfId="0" applyFont="1" applyAlignment="1">
      <alignment wrapText="1"/>
    </xf>
    <xf numFmtId="0" fontId="8" fillId="4" borderId="2" xfId="0" applyFont="1" applyFill="1" applyBorder="1" applyAlignment="1">
      <alignment wrapText="1"/>
    </xf>
    <xf numFmtId="0" fontId="14" fillId="0" borderId="0" xfId="0" applyFont="1" applyAlignment="1">
      <alignment vertical="center"/>
    </xf>
    <xf numFmtId="0" fontId="15" fillId="0" borderId="0" xfId="0" applyFont="1" applyAlignment="1">
      <alignment vertical="center"/>
    </xf>
    <xf numFmtId="0" fontId="8" fillId="5" borderId="2" xfId="0" applyFont="1" applyFill="1" applyBorder="1"/>
    <xf numFmtId="0" fontId="16" fillId="0" borderId="0" xfId="0" applyFont="1"/>
    <xf numFmtId="0" fontId="16" fillId="0" borderId="0" xfId="0" applyFont="1" applyAlignment="1">
      <alignment vertical="center"/>
    </xf>
    <xf numFmtId="0" fontId="17" fillId="0" borderId="0" xfId="0" applyFont="1"/>
    <xf numFmtId="0" fontId="18" fillId="0" borderId="0" xfId="0" applyFont="1"/>
    <xf numFmtId="0" fontId="16" fillId="5" borderId="2" xfId="0" applyFont="1" applyFill="1" applyBorder="1" applyAlignment="1">
      <alignment vertical="center"/>
    </xf>
    <xf numFmtId="0" fontId="19" fillId="0" borderId="0" xfId="0" applyFont="1"/>
    <xf numFmtId="0" fontId="20" fillId="0" borderId="0" xfId="0" applyFont="1" applyAlignment="1">
      <alignment vertical="center"/>
    </xf>
    <xf numFmtId="0" fontId="14" fillId="7" borderId="2" xfId="0" applyFont="1" applyFill="1" applyBorder="1"/>
    <xf numFmtId="0" fontId="8" fillId="7" borderId="2" xfId="0" applyFont="1" applyFill="1" applyBorder="1"/>
    <xf numFmtId="0" fontId="16" fillId="7" borderId="2" xfId="0" applyFont="1" applyFill="1" applyBorder="1"/>
    <xf numFmtId="0" fontId="16" fillId="7" borderId="2" xfId="0" applyFont="1" applyFill="1" applyBorder="1" applyAlignment="1">
      <alignment vertical="center"/>
    </xf>
    <xf numFmtId="0" fontId="14" fillId="5" borderId="2" xfId="0" applyFont="1" applyFill="1" applyBorder="1" applyAlignment="1">
      <alignment vertical="center"/>
    </xf>
    <xf numFmtId="0" fontId="8" fillId="8" borderId="2" xfId="0" applyFont="1" applyFill="1" applyBorder="1" applyAlignment="1">
      <alignment vertical="center"/>
    </xf>
    <xf numFmtId="0" fontId="8" fillId="5" borderId="2" xfId="0" applyFont="1" applyFill="1" applyBorder="1" applyAlignment="1">
      <alignment vertical="top" wrapText="1"/>
    </xf>
    <xf numFmtId="0" fontId="8" fillId="0" borderId="0" xfId="0" applyFont="1" applyAlignment="1">
      <alignment vertical="top" wrapText="1"/>
    </xf>
    <xf numFmtId="0" fontId="8" fillId="9" borderId="2" xfId="0" applyFont="1" applyFill="1" applyBorder="1" applyAlignment="1">
      <alignment vertical="top" wrapText="1"/>
    </xf>
    <xf numFmtId="0" fontId="8" fillId="8" borderId="2" xfId="0" applyFont="1" applyFill="1" applyBorder="1" applyAlignment="1">
      <alignment vertical="top" wrapText="1"/>
    </xf>
    <xf numFmtId="0" fontId="21" fillId="0" borderId="0" xfId="0" applyFont="1" applyAlignment="1">
      <alignment vertical="top" wrapText="1"/>
    </xf>
    <xf numFmtId="0" fontId="21" fillId="0" borderId="0" xfId="0" applyFont="1"/>
    <xf numFmtId="0" fontId="14" fillId="5" borderId="2" xfId="0" applyFont="1" applyFill="1" applyBorder="1"/>
    <xf numFmtId="0" fontId="21" fillId="5" borderId="2" xfId="0" applyFont="1" applyFill="1" applyBorder="1"/>
    <xf numFmtId="0" fontId="8" fillId="5" borderId="2" xfId="0" applyFont="1" applyFill="1" applyBorder="1" applyAlignment="1">
      <alignment vertical="center"/>
    </xf>
    <xf numFmtId="0" fontId="22" fillId="7" borderId="2" xfId="0" applyFont="1" applyFill="1" applyBorder="1" applyAlignment="1">
      <alignment vertical="center"/>
    </xf>
    <xf numFmtId="0" fontId="16" fillId="0" borderId="0" xfId="0" applyFont="1" applyAlignment="1">
      <alignment horizontal="right" vertical="center"/>
    </xf>
    <xf numFmtId="0" fontId="23" fillId="0" borderId="0" xfId="0" applyFont="1" applyAlignment="1">
      <alignment vertical="center"/>
    </xf>
    <xf numFmtId="0" fontId="24" fillId="0" borderId="0" xfId="0" applyFont="1"/>
    <xf numFmtId="0" fontId="8" fillId="10" borderId="2" xfId="0" applyFont="1" applyFill="1" applyBorder="1" applyAlignment="1">
      <alignment vertical="center"/>
    </xf>
    <xf numFmtId="0" fontId="25" fillId="0" borderId="0" xfId="0" applyFont="1"/>
    <xf numFmtId="0" fontId="25" fillId="0" borderId="0" xfId="0" applyFont="1" applyAlignment="1">
      <alignment vertical="center"/>
    </xf>
    <xf numFmtId="0" fontId="26" fillId="0" borderId="0" xfId="0" applyFont="1" applyAlignment="1">
      <alignment vertical="center"/>
    </xf>
    <xf numFmtId="0" fontId="8" fillId="9" borderId="2" xfId="0" applyFont="1" applyFill="1" applyBorder="1"/>
    <xf numFmtId="0" fontId="8" fillId="11" borderId="2" xfId="0" applyFont="1" applyFill="1" applyBorder="1"/>
    <xf numFmtId="0" fontId="8" fillId="11" borderId="2" xfId="0" applyFont="1" applyFill="1" applyBorder="1" applyAlignment="1">
      <alignment vertical="center"/>
    </xf>
    <xf numFmtId="0" fontId="8" fillId="12" borderId="2" xfId="0" applyFont="1" applyFill="1" applyBorder="1" applyAlignment="1">
      <alignment vertical="center"/>
    </xf>
    <xf numFmtId="0" fontId="8" fillId="13" borderId="2" xfId="0" applyFont="1" applyFill="1" applyBorder="1" applyAlignment="1">
      <alignment vertical="center"/>
    </xf>
    <xf numFmtId="0" fontId="21" fillId="13" borderId="2" xfId="0" applyFont="1" applyFill="1" applyBorder="1" applyAlignment="1">
      <alignment vertical="center"/>
    </xf>
    <xf numFmtId="0" fontId="28" fillId="0" borderId="0" xfId="0" applyFont="1" applyAlignment="1">
      <alignment vertical="center"/>
    </xf>
    <xf numFmtId="0" fontId="28" fillId="15" borderId="0" xfId="0" applyFont="1" applyFill="1" applyAlignment="1">
      <alignment vertical="center"/>
    </xf>
    <xf numFmtId="0" fontId="20" fillId="15" borderId="0" xfId="0" applyFont="1" applyFill="1" applyAlignment="1">
      <alignment vertical="center"/>
    </xf>
    <xf numFmtId="0" fontId="20" fillId="16" borderId="0" xfId="0" applyFont="1" applyFill="1" applyAlignment="1">
      <alignment vertical="center"/>
    </xf>
    <xf numFmtId="0" fontId="28" fillId="6" borderId="0" xfId="0" applyFont="1" applyFill="1" applyAlignment="1">
      <alignment vertical="center"/>
    </xf>
    <xf numFmtId="0" fontId="20" fillId="6" borderId="0" xfId="0" applyFont="1" applyFill="1" applyAlignment="1">
      <alignment vertical="center"/>
    </xf>
    <xf numFmtId="0" fontId="29" fillId="15" borderId="0" xfId="0" applyFont="1" applyFill="1" applyAlignment="1">
      <alignment vertical="center"/>
    </xf>
    <xf numFmtId="0" fontId="20" fillId="17" borderId="0" xfId="0" applyFont="1" applyFill="1" applyAlignment="1">
      <alignment vertical="center"/>
    </xf>
    <xf numFmtId="0" fontId="13" fillId="0" borderId="0" xfId="0" applyFont="1" applyAlignment="1">
      <alignment vertical="center" wrapText="1"/>
    </xf>
    <xf numFmtId="0" fontId="5" fillId="22" borderId="0" xfId="0" applyFont="1" applyFill="1" applyAlignment="1">
      <alignment vertical="center"/>
    </xf>
    <xf numFmtId="0" fontId="41" fillId="0" borderId="0" xfId="0" applyFont="1" applyAlignment="1">
      <alignment horizontal="left" vertical="center"/>
    </xf>
    <xf numFmtId="0" fontId="30" fillId="0" borderId="0" xfId="0" applyFont="1" applyAlignment="1">
      <alignment vertical="center"/>
    </xf>
    <xf numFmtId="0" fontId="4" fillId="16" borderId="0" xfId="0" applyFont="1" applyFill="1" applyAlignment="1">
      <alignment vertical="center"/>
    </xf>
    <xf numFmtId="0" fontId="4" fillId="0" borderId="0" xfId="0" applyFont="1" applyAlignment="1">
      <alignment vertical="center"/>
    </xf>
    <xf numFmtId="0" fontId="3" fillId="0" borderId="0" xfId="0" applyFont="1" applyAlignment="1">
      <alignment vertical="center"/>
    </xf>
    <xf numFmtId="0" fontId="3" fillId="19" borderId="0" xfId="0" applyFont="1" applyFill="1" applyAlignment="1">
      <alignment vertical="center"/>
    </xf>
    <xf numFmtId="0" fontId="20" fillId="19" borderId="0" xfId="0" applyFont="1" applyFill="1" applyAlignment="1">
      <alignment vertical="center"/>
    </xf>
    <xf numFmtId="0" fontId="2" fillId="0" borderId="0" xfId="0" applyFont="1" applyAlignment="1">
      <alignment vertical="center"/>
    </xf>
    <xf numFmtId="0" fontId="2" fillId="25" borderId="0" xfId="0" applyFont="1" applyFill="1" applyAlignment="1">
      <alignment vertical="center"/>
    </xf>
    <xf numFmtId="0" fontId="2" fillId="19" borderId="0" xfId="0" applyFont="1" applyFill="1" applyAlignment="1">
      <alignment vertical="center"/>
    </xf>
    <xf numFmtId="0" fontId="42" fillId="3" borderId="3" xfId="0" applyFont="1" applyFill="1" applyBorder="1" applyAlignment="1">
      <alignment horizontal="left" vertical="center" wrapText="1"/>
    </xf>
    <xf numFmtId="0" fontId="42" fillId="14" borderId="2" xfId="0" applyFont="1" applyFill="1" applyBorder="1" applyAlignment="1">
      <alignment horizontal="left" vertical="center" wrapText="1"/>
    </xf>
    <xf numFmtId="0" fontId="42" fillId="0" borderId="3" xfId="0" applyFont="1" applyBorder="1" applyAlignment="1">
      <alignment horizontal="left" vertical="center" wrapText="1"/>
    </xf>
    <xf numFmtId="0" fontId="42" fillId="18" borderId="3" xfId="0" applyFont="1" applyFill="1" applyBorder="1" applyAlignment="1">
      <alignment horizontal="left" vertical="center" wrapText="1"/>
    </xf>
    <xf numFmtId="0" fontId="42" fillId="21" borderId="3" xfId="0" applyFont="1" applyFill="1" applyBorder="1" applyAlignment="1">
      <alignment horizontal="left" vertical="center" wrapText="1"/>
    </xf>
    <xf numFmtId="0" fontId="43" fillId="3" borderId="3" xfId="0" applyFont="1" applyFill="1" applyBorder="1" applyAlignment="1">
      <alignment horizontal="left" vertical="center" wrapText="1"/>
    </xf>
    <xf numFmtId="0" fontId="43" fillId="0" borderId="3" xfId="0" applyFont="1" applyBorder="1" applyAlignment="1">
      <alignment horizontal="left" vertical="center" wrapText="1"/>
    </xf>
    <xf numFmtId="0" fontId="41" fillId="14" borderId="2" xfId="0" applyFont="1" applyFill="1" applyBorder="1" applyAlignment="1">
      <alignment horizontal="left" vertical="center"/>
    </xf>
    <xf numFmtId="0" fontId="41" fillId="20" borderId="0" xfId="0" applyFont="1" applyFill="1" applyAlignment="1">
      <alignment horizontal="left" vertical="center"/>
    </xf>
    <xf numFmtId="0" fontId="41" fillId="0" borderId="0" xfId="0" applyFont="1" applyAlignment="1">
      <alignment horizontal="left" vertical="center" wrapText="1"/>
    </xf>
    <xf numFmtId="0" fontId="41" fillId="23" borderId="0" xfId="0" applyFont="1" applyFill="1" applyAlignment="1">
      <alignment horizontal="left" vertical="center" wrapText="1"/>
    </xf>
    <xf numFmtId="0" fontId="41" fillId="23" borderId="0" xfId="0" applyFont="1" applyFill="1" applyAlignment="1">
      <alignment horizontal="left" vertical="center"/>
    </xf>
    <xf numFmtId="0" fontId="41" fillId="24" borderId="0" xfId="0" applyFont="1" applyFill="1" applyAlignment="1">
      <alignment horizontal="left" vertical="center"/>
    </xf>
    <xf numFmtId="0" fontId="41" fillId="5" borderId="2" xfId="0" applyFont="1" applyFill="1" applyBorder="1" applyAlignment="1">
      <alignment horizontal="left" vertical="center"/>
    </xf>
    <xf numFmtId="0" fontId="44" fillId="0" borderId="0" xfId="0" applyFont="1" applyAlignment="1">
      <alignment horizontal="left" vertical="center"/>
    </xf>
    <xf numFmtId="0" fontId="44" fillId="24" borderId="0" xfId="0" applyFont="1" applyFill="1" applyAlignment="1">
      <alignment horizontal="left" vertical="center"/>
    </xf>
    <xf numFmtId="11" fontId="41" fillId="0" borderId="0" xfId="0" applyNumberFormat="1" applyFont="1" applyAlignment="1">
      <alignment horizontal="left" vertical="center"/>
    </xf>
    <xf numFmtId="0" fontId="41" fillId="7" borderId="2" xfId="0" applyFont="1" applyFill="1" applyBorder="1" applyAlignment="1">
      <alignment horizontal="left" vertical="center" wrapText="1"/>
    </xf>
    <xf numFmtId="2" fontId="41" fillId="0" borderId="0" xfId="0" applyNumberFormat="1" applyFont="1" applyAlignment="1">
      <alignment horizontal="left" vertical="center"/>
    </xf>
    <xf numFmtId="0" fontId="41" fillId="26" borderId="0" xfId="0" applyFont="1" applyFill="1" applyAlignment="1">
      <alignment horizontal="left" vertical="center"/>
    </xf>
    <xf numFmtId="0" fontId="41" fillId="0" borderId="2" xfId="0" applyFont="1" applyBorder="1" applyAlignment="1">
      <alignment horizontal="left" vertical="center"/>
    </xf>
    <xf numFmtId="0" fontId="41" fillId="26" borderId="0" xfId="0" applyFont="1" applyFill="1" applyAlignment="1">
      <alignment horizontal="left" vertical="center" wrapText="1"/>
    </xf>
    <xf numFmtId="0" fontId="41" fillId="7" borderId="2" xfId="0" applyFont="1" applyFill="1" applyBorder="1" applyAlignment="1">
      <alignment horizontal="left" vertical="center"/>
    </xf>
    <xf numFmtId="0" fontId="21" fillId="14" borderId="2" xfId="0" applyFont="1" applyFill="1" applyBorder="1" applyAlignment="1">
      <alignment horizontal="left" vertical="center"/>
    </xf>
    <xf numFmtId="0" fontId="42" fillId="27" borderId="3" xfId="0" applyFont="1" applyFill="1" applyBorder="1" applyAlignment="1">
      <alignment horizontal="left" vertical="center" wrapText="1"/>
    </xf>
    <xf numFmtId="0" fontId="41" fillId="28" borderId="0" xfId="0" applyFont="1" applyFill="1" applyAlignment="1">
      <alignment horizontal="left" vertical="center"/>
    </xf>
    <xf numFmtId="0" fontId="42" fillId="29" borderId="3" xfId="0" applyFont="1" applyFill="1" applyBorder="1" applyAlignment="1">
      <alignment horizontal="left" vertical="center" wrapText="1"/>
    </xf>
    <xf numFmtId="0" fontId="48" fillId="0" borderId="0" xfId="0" applyFont="1" applyAlignment="1">
      <alignment horizontal="left" vertical="center"/>
    </xf>
    <xf numFmtId="0" fontId="44" fillId="26" borderId="0" xfId="0" applyFont="1" applyFill="1" applyAlignment="1">
      <alignment horizontal="left" vertical="center"/>
    </xf>
    <xf numFmtId="0" fontId="0" fillId="30" borderId="0" xfId="0" applyFill="1" applyAlignment="1">
      <alignment vertical="center"/>
    </xf>
    <xf numFmtId="0" fontId="1" fillId="0" borderId="0" xfId="0" applyFont="1" applyAlignment="1">
      <alignment vertical="center"/>
    </xf>
    <xf numFmtId="0" fontId="49" fillId="0" borderId="0" xfId="1" applyAlignment="1">
      <alignment vertical="center"/>
    </xf>
    <xf numFmtId="0" fontId="41" fillId="0" borderId="0" xfId="0" applyFont="1" applyFill="1" applyAlignment="1">
      <alignment horizontal="left" vertical="center"/>
    </xf>
  </cellXfs>
  <cellStyles count="2">
    <cellStyle name="Hyperlink" xfId="1" builtinId="8"/>
    <cellStyle name="Normal" xfId="0" builtinId="0"/>
  </cellStyles>
  <dxfs count="0"/>
  <tableStyles count="0" defaultTableStyle="TableStyleMedium2" defaultPivotStyle="PivotStyleLight16"/>
  <colors>
    <mruColors>
      <color rgb="FFFF93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0</xdr:col>
      <xdr:colOff>190500</xdr:colOff>
      <xdr:row>0</xdr:row>
      <xdr:rowOff>171449</xdr:rowOff>
    </xdr:from>
    <xdr:ext cx="8067675" cy="7286625"/>
    <xdr:sp macro="" textlink="">
      <xdr:nvSpPr>
        <xdr:cNvPr id="3" name="Shape 3">
          <a:extLst>
            <a:ext uri="{FF2B5EF4-FFF2-40B4-BE49-F238E27FC236}">
              <a16:creationId xmlns:a16="http://schemas.microsoft.com/office/drawing/2014/main" id="{00000000-0008-0000-0800-000003000000}"/>
            </a:ext>
          </a:extLst>
        </xdr:cNvPr>
        <xdr:cNvSpPr txBox="1"/>
      </xdr:nvSpPr>
      <xdr:spPr>
        <a:xfrm>
          <a:off x="190500" y="171449"/>
          <a:ext cx="8067675" cy="72866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Procedures</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1. Always edit first in "En-list_editing" and "Ja-list_editing" and "dataentry_editing" sheets</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2. Then copy and paste (as text) into "En-list_ok" and "Ja-list_ok" and "dataentry_ok" sheets</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3. "ok" sheets are exported as csv files for analysis</a:t>
          </a: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20260403 memo</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Merged data for alpine, freshwater, grassland, marine (no forest yet)</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Renamed reference_no to be in consistent format</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20260518 memo</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Merged data for forest and renamed reference_no column</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Checked Bioshifts.v1 database to see if there are any studies we are missing in there (Result: No missing studies. All studies in there reporting Japanese range shifts are included in our dataset. Added Korean literature to "OtherReferences" sheet)</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Edited "Merged cells" (maybe, the cell was merged accidentally, but this was fixed so cells become separate)</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Copied data to "ok" sheets as text</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20260518 memo</a:t>
          </a:r>
        </a:p>
        <a:p>
          <a:pPr marL="0" lvl="0" indent="0" algn="l" rtl="0">
            <a:spcBef>
              <a:spcPts val="0"/>
            </a:spcBef>
            <a:spcAft>
              <a:spcPts val="0"/>
            </a:spcAft>
            <a:buNone/>
          </a:pPr>
          <a:r>
            <a:rPr lang="en-US" sz="1100">
              <a:solidFill>
                <a:schemeClr val="dk1"/>
              </a:solidFill>
              <a:latin typeface="Calibri"/>
              <a:ea typeface="Calibri"/>
              <a:cs typeface="Calibri"/>
              <a:sym typeface="Calibri"/>
            </a:rPr>
            <a:t>Initial screening by making "Include" column (0 = exclude, 1 = include, 2 = check)</a:t>
          </a:r>
          <a:endParaRPr sz="1400"/>
        </a:p>
        <a:p>
          <a:pPr marL="0" lvl="0" indent="0" algn="l" rtl="0">
            <a:spcBef>
              <a:spcPts val="0"/>
            </a:spcBef>
            <a:spcAft>
              <a:spcPts val="0"/>
            </a:spcAft>
            <a:buNone/>
          </a:pPr>
          <a:endParaRPr lang="en-US" sz="1100">
            <a:solidFill>
              <a:schemeClr val="dk1"/>
            </a:solidFill>
            <a:latin typeface="Calibri"/>
            <a:ea typeface="Calibri"/>
            <a:cs typeface="Calibri"/>
            <a:sym typeface="Calibri"/>
          </a:endParaRPr>
        </a:p>
        <a:p>
          <a:pPr marL="0" lvl="0" indent="0" algn="l" rtl="0">
            <a:spcBef>
              <a:spcPts val="0"/>
            </a:spcBef>
            <a:spcAft>
              <a:spcPts val="0"/>
            </a:spcAft>
            <a:buNone/>
          </a:pPr>
          <a:r>
            <a:rPr lang="en-US" sz="1100">
              <a:solidFill>
                <a:schemeClr val="dk1"/>
              </a:solidFill>
              <a:latin typeface="Calibri"/>
              <a:ea typeface="Calibri"/>
              <a:cs typeface="Calibri"/>
              <a:sym typeface="Calibri"/>
            </a:rPr>
            <a:t>Exclude if:</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gradient: na</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n_years: too large (studies focusing on distribution changes from last glacial period)</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Based on notes: mentions important comments</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contacted Haruka and Nana for update in data</a:t>
          </a:r>
          <a:endParaRPr sz="1400"/>
        </a:p>
        <a:p>
          <a:pPr marL="0" lvl="0" indent="0" algn="l" rtl="0">
            <a:spcBef>
              <a:spcPts val="0"/>
            </a:spcBef>
            <a:spcAft>
              <a:spcPts val="0"/>
            </a:spcAft>
            <a:buNone/>
          </a:pPr>
          <a:endParaRPr lang="en-US" sz="1100"/>
        </a:p>
        <a:p>
          <a:pPr marL="0" lvl="0" indent="0" algn="l" rtl="0">
            <a:spcBef>
              <a:spcPts val="0"/>
            </a:spcBef>
            <a:spcAft>
              <a:spcPts val="0"/>
            </a:spcAft>
            <a:buNone/>
          </a:pPr>
          <a:endParaRPr lang="en-US" sz="1100"/>
        </a:p>
        <a:p>
          <a:pPr marL="0" lvl="0" indent="0" algn="l" rtl="0">
            <a:spcBef>
              <a:spcPts val="0"/>
            </a:spcBef>
            <a:spcAft>
              <a:spcPts val="0"/>
            </a:spcAft>
            <a:buNone/>
          </a:pPr>
          <a:r>
            <a:rPr lang="en-US" sz="1100"/>
            <a:t>20260527 memo</a:t>
          </a:r>
        </a:p>
        <a:p>
          <a:pPr marL="0" lvl="0" indent="0" algn="l" rtl="0">
            <a:spcBef>
              <a:spcPts val="0"/>
            </a:spcBef>
            <a:spcAft>
              <a:spcPts val="0"/>
            </a:spcAft>
            <a:buNone/>
          </a:pPr>
          <a:r>
            <a:rPr lang="en-US" sz="1100"/>
            <a:t>Used vlookup to join the reclassified</a:t>
          </a:r>
          <a:r>
            <a:rPr lang="en-US" sz="1100" baseline="0"/>
            <a:t> area and taxonomy info</a:t>
          </a:r>
          <a:endParaRPr lang="en-US" sz="1100"/>
        </a:p>
        <a:p>
          <a:pPr marL="0" lvl="0" indent="0" algn="l" rtl="0">
            <a:spcBef>
              <a:spcPts val="0"/>
            </a:spcBef>
            <a:spcAft>
              <a:spcPts val="0"/>
            </a:spcAft>
            <a:buNone/>
          </a:pPr>
          <a:endParaRPr lang="en-US" sz="1100"/>
        </a:p>
        <a:p>
          <a:pPr marL="0" lvl="0" indent="0" algn="l" rtl="0">
            <a:spcBef>
              <a:spcPts val="0"/>
            </a:spcBef>
            <a:spcAft>
              <a:spcPts val="0"/>
            </a:spcAft>
            <a:buNone/>
          </a:pPr>
          <a:r>
            <a:rPr lang="en-US" sz="1100"/>
            <a:t>20260617 memo</a:t>
          </a:r>
        </a:p>
        <a:p>
          <a:pPr marL="0" lvl="0" indent="0" algn="l" rtl="0">
            <a:spcBef>
              <a:spcPts val="0"/>
            </a:spcBef>
            <a:spcAft>
              <a:spcPts val="0"/>
            </a:spcAft>
            <a:buNone/>
          </a:pPr>
          <a:r>
            <a:rPr lang="en-US" sz="1100"/>
            <a:t>Formatted dataentry_editing</a:t>
          </a:r>
          <a:r>
            <a:rPr lang="en-US" sz="1100" baseline="0"/>
            <a:t> so that</a:t>
          </a:r>
        </a:p>
        <a:p>
          <a:pPr marL="0" lvl="0" indent="0" algn="l" rtl="0">
            <a:spcBef>
              <a:spcPts val="0"/>
            </a:spcBef>
            <a:spcAft>
              <a:spcPts val="0"/>
            </a:spcAft>
            <a:buNone/>
          </a:pPr>
          <a:r>
            <a:rPr lang="en-US" sz="1100" baseline="0"/>
            <a:t>- all text is in black color</a:t>
          </a:r>
        </a:p>
        <a:p>
          <a:pPr marL="0" lvl="0" indent="0" algn="l" rtl="0">
            <a:spcBef>
              <a:spcPts val="0"/>
            </a:spcBef>
            <a:spcAft>
              <a:spcPts val="0"/>
            </a:spcAft>
            <a:buNone/>
          </a:pPr>
          <a:r>
            <a:rPr lang="en-US" sz="1100" baseline="0"/>
            <a:t>- text changed to red needs to be edited later</a:t>
          </a:r>
        </a:p>
        <a:p>
          <a:pPr marL="0" lvl="0" indent="0" algn="l" rtl="0">
            <a:spcBef>
              <a:spcPts val="0"/>
            </a:spcBef>
            <a:spcAft>
              <a:spcPts val="0"/>
            </a:spcAft>
            <a:buNone/>
          </a:pPr>
          <a:r>
            <a:rPr lang="en-US" sz="1100" baseline="0"/>
            <a:t>- cells are highlighted in yellow if they have info for excluding</a:t>
          </a:r>
        </a:p>
        <a:p>
          <a:pPr marL="0" lvl="0" indent="0" algn="l" rtl="0">
            <a:spcBef>
              <a:spcPts val="0"/>
            </a:spcBef>
            <a:spcAft>
              <a:spcPts val="0"/>
            </a:spcAft>
            <a:buNone/>
          </a:pPr>
          <a:r>
            <a:rPr lang="en-US" sz="1100" baseline="0"/>
            <a:t>- cells are highlighted in light green if they have been edited</a:t>
          </a:r>
        </a:p>
        <a:p>
          <a:pPr marL="0" lvl="0" indent="0" algn="l" rtl="0">
            <a:spcBef>
              <a:spcPts val="0"/>
            </a:spcBef>
            <a:spcAft>
              <a:spcPts val="0"/>
            </a:spcAft>
            <a:buNone/>
          </a:pPr>
          <a:endParaRPr lang="en-US" sz="1100" baseline="0"/>
        </a:p>
        <a:p>
          <a:pPr marL="0" lvl="0" indent="0" algn="l" rtl="0">
            <a:spcBef>
              <a:spcPts val="0"/>
            </a:spcBef>
            <a:spcAft>
              <a:spcPts val="0"/>
            </a:spcAft>
            <a:buNone/>
          </a:pPr>
          <a:r>
            <a:rPr lang="en-US" sz="1100" baseline="0"/>
            <a:t>20260621 memo</a:t>
          </a:r>
        </a:p>
        <a:p>
          <a:pPr marL="0" lvl="0" indent="0" algn="l" rtl="0">
            <a:spcBef>
              <a:spcPts val="0"/>
            </a:spcBef>
            <a:spcAft>
              <a:spcPts val="0"/>
            </a:spcAft>
            <a:buNone/>
          </a:pPr>
          <a:r>
            <a:rPr lang="en-US" sz="1100" baseline="0"/>
            <a:t>- created study area sheet for creating polygons</a:t>
          </a:r>
        </a:p>
        <a:p>
          <a:pPr marL="0" lvl="0" indent="0" algn="l" rtl="0">
            <a:spcBef>
              <a:spcPts val="0"/>
            </a:spcBef>
            <a:spcAft>
              <a:spcPts val="0"/>
            </a:spcAft>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doi.org/10.1098/rsos.230449" TargetMode="External"/><Relationship Id="rId2" Type="http://schemas.openxmlformats.org/officeDocument/2006/relationships/hyperlink" Target="https://eprints.lib.hokudai.ac.jp/dspace/bitstream/2115/94024/1/SAKIYAMA_Tomoki.pdf" TargetMode="External"/><Relationship Id="rId1" Type="http://schemas.openxmlformats.org/officeDocument/2006/relationships/hyperlink" Target="https://doi.org/10.1007/s10265-011-0465-3" TargetMode="External"/><Relationship Id="rId4" Type="http://schemas.openxmlformats.org/officeDocument/2006/relationships/hyperlink" Target="https://doi.org/10.1111/fog.70050Digital%20Object%20Identifier%20(DOI)"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cir.nii.ac.jp/crid/1970023484876772936" TargetMode="External"/><Relationship Id="rId1" Type="http://schemas.openxmlformats.org/officeDocument/2006/relationships/hyperlink" Target="https://doi.org/10.11238/mammalianscience.47.39"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i.org/10.1007/s10584-014-121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topLeftCell="Q1" workbookViewId="0">
      <selection activeCell="AB2" sqref="AB2"/>
    </sheetView>
  </sheetViews>
  <sheetFormatPr defaultColWidth="14.453125" defaultRowHeight="15" customHeight="1"/>
  <cols>
    <col min="1" max="1" width="22.6328125" customWidth="1"/>
    <col min="2" max="2" width="16" customWidth="1"/>
    <col min="3" max="3" width="15.453125" customWidth="1"/>
    <col min="4" max="27" width="27.453125" customWidth="1"/>
    <col min="28" max="29" width="19.36328125" customWidth="1"/>
  </cols>
  <sheetData>
    <row r="1" spans="1:29" ht="45.75" customHeight="1">
      <c r="A1" s="1" t="s">
        <v>0</v>
      </c>
      <c r="B1" s="2" t="s">
        <v>1</v>
      </c>
      <c r="C1" s="2" t="s">
        <v>0</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3" t="s">
        <v>23</v>
      </c>
      <c r="Z1" s="3" t="s">
        <v>24</v>
      </c>
      <c r="AA1" s="3" t="s">
        <v>25</v>
      </c>
      <c r="AB1" s="3" t="s">
        <v>26</v>
      </c>
      <c r="AC1" s="3" t="s">
        <v>27</v>
      </c>
    </row>
    <row r="2" spans="1:29" ht="114" customHeight="1">
      <c r="A2" s="4" t="s">
        <v>28</v>
      </c>
      <c r="B2" s="5" t="s">
        <v>29</v>
      </c>
      <c r="C2" s="5" t="s">
        <v>30</v>
      </c>
      <c r="D2" s="6" t="s">
        <v>2</v>
      </c>
      <c r="E2" s="5" t="s">
        <v>31</v>
      </c>
      <c r="F2" s="6" t="s">
        <v>32</v>
      </c>
      <c r="G2" s="5" t="s">
        <v>33</v>
      </c>
      <c r="H2" s="5" t="s">
        <v>34</v>
      </c>
      <c r="I2" s="5" t="s">
        <v>35</v>
      </c>
      <c r="J2" s="5" t="s">
        <v>36</v>
      </c>
      <c r="K2" s="5" t="s">
        <v>37</v>
      </c>
      <c r="L2" s="5" t="s">
        <v>38</v>
      </c>
      <c r="M2" s="5" t="s">
        <v>39</v>
      </c>
      <c r="N2" s="5" t="s">
        <v>40</v>
      </c>
      <c r="O2" s="5" t="s">
        <v>41</v>
      </c>
      <c r="P2" s="6" t="s">
        <v>42</v>
      </c>
      <c r="Q2" s="5" t="s">
        <v>43</v>
      </c>
      <c r="R2" s="5" t="s">
        <v>44</v>
      </c>
      <c r="S2" s="5" t="s">
        <v>45</v>
      </c>
      <c r="T2" s="5" t="s">
        <v>46</v>
      </c>
      <c r="U2" s="5" t="s">
        <v>47</v>
      </c>
      <c r="V2" s="5" t="s">
        <v>48</v>
      </c>
      <c r="W2" s="5" t="s">
        <v>49</v>
      </c>
      <c r="X2" s="5" t="s">
        <v>50</v>
      </c>
      <c r="Y2" s="7" t="s">
        <v>51</v>
      </c>
      <c r="Z2" s="7" t="s">
        <v>52</v>
      </c>
      <c r="AA2" s="5" t="s">
        <v>53</v>
      </c>
      <c r="AB2" s="5" t="s">
        <v>54</v>
      </c>
      <c r="AC2" s="5" t="s">
        <v>55</v>
      </c>
    </row>
    <row r="3" spans="1:29" ht="389.25" customHeight="1">
      <c r="A3" s="4" t="s">
        <v>56</v>
      </c>
      <c r="B3" s="8" t="s">
        <v>57</v>
      </c>
      <c r="C3" s="8" t="s">
        <v>58</v>
      </c>
      <c r="D3" s="6" t="s">
        <v>59</v>
      </c>
      <c r="E3" s="5" t="s">
        <v>60</v>
      </c>
      <c r="F3" s="5" t="s">
        <v>61</v>
      </c>
      <c r="G3" s="5" t="s">
        <v>62</v>
      </c>
      <c r="H3" s="5" t="s">
        <v>63</v>
      </c>
      <c r="I3" s="5" t="s">
        <v>64</v>
      </c>
      <c r="J3" s="5" t="s">
        <v>65</v>
      </c>
      <c r="K3" s="9" t="s">
        <v>66</v>
      </c>
      <c r="L3" s="9" t="s">
        <v>67</v>
      </c>
      <c r="M3" s="5" t="s">
        <v>68</v>
      </c>
      <c r="N3" s="5" t="s">
        <v>69</v>
      </c>
      <c r="O3" s="5" t="s">
        <v>70</v>
      </c>
      <c r="P3" s="5" t="s">
        <v>71</v>
      </c>
      <c r="Q3" s="5" t="s">
        <v>72</v>
      </c>
      <c r="R3" s="5" t="s">
        <v>73</v>
      </c>
      <c r="S3" s="5" t="s">
        <v>74</v>
      </c>
      <c r="T3" s="5" t="s">
        <v>75</v>
      </c>
      <c r="U3" s="5" t="s">
        <v>76</v>
      </c>
      <c r="V3" s="5" t="s">
        <v>77</v>
      </c>
      <c r="W3" s="5" t="s">
        <v>78</v>
      </c>
      <c r="X3" s="7" t="s">
        <v>79</v>
      </c>
      <c r="Y3" s="7" t="s">
        <v>80</v>
      </c>
      <c r="Z3" s="5" t="s">
        <v>81</v>
      </c>
      <c r="AA3" s="5" t="s">
        <v>82</v>
      </c>
      <c r="AB3" s="5" t="s">
        <v>83</v>
      </c>
      <c r="AC3" s="10" t="s">
        <v>84</v>
      </c>
    </row>
    <row r="4" spans="1:29" ht="18" customHeight="1">
      <c r="A4" s="11"/>
      <c r="B4" s="8" t="s">
        <v>85</v>
      </c>
      <c r="C4" s="8" t="s">
        <v>86</v>
      </c>
      <c r="D4" s="5"/>
      <c r="E4" s="5"/>
      <c r="F4" s="5"/>
      <c r="G4" s="5"/>
      <c r="H4" s="5"/>
      <c r="I4" s="5"/>
      <c r="J4" s="5"/>
      <c r="K4" s="5"/>
      <c r="L4" s="5"/>
      <c r="M4" s="5"/>
      <c r="N4" s="5"/>
      <c r="O4" s="5"/>
      <c r="P4" s="5"/>
      <c r="Q4" s="5"/>
      <c r="R4" s="5"/>
      <c r="S4" s="5"/>
      <c r="T4" s="5"/>
      <c r="U4" s="5"/>
      <c r="V4" s="5"/>
      <c r="W4" s="5"/>
      <c r="X4" s="5"/>
      <c r="Y4" s="5"/>
      <c r="Z4" s="5"/>
      <c r="AA4" s="5"/>
    </row>
    <row r="5" spans="1:29" ht="18" customHeight="1">
      <c r="A5" s="11"/>
      <c r="D5" s="5"/>
      <c r="E5" s="5"/>
      <c r="F5" s="5"/>
      <c r="G5" s="5"/>
      <c r="H5" s="5"/>
      <c r="I5" s="5"/>
      <c r="J5" s="5"/>
      <c r="K5" s="5"/>
      <c r="L5" s="5"/>
      <c r="M5" s="5"/>
      <c r="N5" s="5"/>
      <c r="O5" s="5"/>
      <c r="P5" s="5"/>
      <c r="Q5" s="5"/>
      <c r="R5" s="5"/>
      <c r="S5" s="5"/>
      <c r="T5" s="5"/>
      <c r="U5" s="5"/>
      <c r="V5" s="5"/>
      <c r="W5" s="5"/>
      <c r="X5" s="5"/>
      <c r="Y5" s="5"/>
      <c r="Z5" s="5"/>
      <c r="AA5" s="5"/>
    </row>
    <row r="6" spans="1:29" ht="18" customHeight="1">
      <c r="A6" s="11"/>
      <c r="D6" s="5"/>
      <c r="E6" s="5"/>
      <c r="F6" s="5"/>
      <c r="G6" s="5"/>
      <c r="H6" s="5"/>
      <c r="I6" s="5"/>
      <c r="J6" s="5"/>
      <c r="K6" s="5"/>
      <c r="L6" s="5"/>
      <c r="M6" s="5"/>
      <c r="N6" s="5"/>
      <c r="O6" s="5"/>
      <c r="P6" s="5"/>
      <c r="Q6" s="5"/>
      <c r="R6" s="5"/>
      <c r="S6" s="5"/>
      <c r="T6" s="5"/>
      <c r="U6" s="5"/>
      <c r="V6" s="5"/>
      <c r="W6" s="5"/>
      <c r="X6" s="5"/>
      <c r="Y6" s="5"/>
      <c r="Z6" s="5"/>
      <c r="AA6" s="5"/>
    </row>
    <row r="7" spans="1:29" ht="18" customHeight="1">
      <c r="A7" s="11"/>
      <c r="D7" s="5"/>
      <c r="E7" s="5"/>
      <c r="F7" s="5"/>
      <c r="G7" s="5"/>
      <c r="H7" s="5"/>
      <c r="I7" s="5"/>
      <c r="J7" s="5"/>
      <c r="K7" s="5"/>
      <c r="L7" s="5"/>
      <c r="M7" s="5"/>
      <c r="N7" s="5"/>
      <c r="O7" s="5"/>
      <c r="P7" s="5"/>
      <c r="Q7" s="5"/>
      <c r="R7" s="5"/>
      <c r="S7" s="5"/>
      <c r="T7" s="5"/>
      <c r="U7" s="5"/>
      <c r="V7" s="5"/>
      <c r="W7" s="5"/>
      <c r="X7" s="5"/>
      <c r="Y7" s="5"/>
      <c r="Z7" s="5"/>
      <c r="AA7" s="5"/>
    </row>
    <row r="8" spans="1:29" ht="18" customHeight="1">
      <c r="A8" s="11"/>
      <c r="D8" s="5"/>
      <c r="E8" s="5"/>
      <c r="F8" s="5"/>
      <c r="G8" s="5"/>
      <c r="H8" s="5"/>
      <c r="I8" s="5"/>
      <c r="J8" s="5"/>
      <c r="K8" s="5"/>
      <c r="L8" s="5"/>
      <c r="M8" s="5"/>
      <c r="N8" s="5"/>
      <c r="O8" s="5"/>
      <c r="P8" s="5"/>
      <c r="Q8" s="5"/>
      <c r="R8" s="5"/>
      <c r="S8" s="5"/>
      <c r="T8" s="5"/>
      <c r="U8" s="5"/>
      <c r="V8" s="5"/>
      <c r="W8" s="5"/>
      <c r="X8" s="5"/>
      <c r="Y8" s="5"/>
      <c r="Z8" s="5"/>
      <c r="AA8" s="5"/>
    </row>
    <row r="9" spans="1:29" ht="18" customHeight="1">
      <c r="A9" s="11"/>
      <c r="D9" s="5"/>
      <c r="E9" s="5"/>
      <c r="F9" s="5"/>
      <c r="G9" s="5"/>
      <c r="H9" s="5"/>
      <c r="I9" s="5"/>
      <c r="J9" s="5"/>
      <c r="K9" s="5"/>
      <c r="L9" s="5"/>
      <c r="M9" s="5"/>
      <c r="N9" s="5"/>
      <c r="O9" s="5"/>
      <c r="P9" s="5"/>
      <c r="Q9" s="5"/>
      <c r="R9" s="5"/>
      <c r="S9" s="5"/>
      <c r="T9" s="5"/>
      <c r="U9" s="5"/>
      <c r="V9" s="5"/>
      <c r="W9" s="5"/>
      <c r="X9" s="5"/>
      <c r="Y9" s="5"/>
      <c r="Z9" s="5"/>
      <c r="AA9" s="5"/>
    </row>
    <row r="10" spans="1:29" ht="18" customHeight="1">
      <c r="A10" s="11"/>
      <c r="D10" s="5"/>
      <c r="E10" s="5"/>
      <c r="F10" s="5"/>
      <c r="G10" s="5"/>
      <c r="H10" s="5"/>
      <c r="I10" s="5"/>
      <c r="J10" s="5"/>
      <c r="K10" s="5"/>
      <c r="L10" s="5"/>
      <c r="M10" s="5"/>
      <c r="N10" s="5"/>
      <c r="O10" s="5"/>
      <c r="P10" s="5"/>
      <c r="Q10" s="5"/>
      <c r="R10" s="5"/>
      <c r="S10" s="5"/>
      <c r="T10" s="5"/>
      <c r="U10" s="5"/>
      <c r="V10" s="5"/>
      <c r="W10" s="5"/>
      <c r="X10" s="5"/>
      <c r="Y10" s="5"/>
      <c r="Z10" s="5"/>
      <c r="AA10" s="5"/>
    </row>
    <row r="11" spans="1:29" ht="18" customHeight="1">
      <c r="A11" s="11"/>
      <c r="D11" s="5"/>
      <c r="E11" s="5"/>
      <c r="F11" s="5"/>
      <c r="G11" s="5"/>
      <c r="H11" s="5"/>
      <c r="I11" s="5"/>
      <c r="J11" s="5"/>
      <c r="K11" s="5"/>
      <c r="L11" s="5"/>
      <c r="M11" s="5"/>
      <c r="N11" s="5"/>
      <c r="O11" s="5"/>
      <c r="P11" s="5"/>
      <c r="Q11" s="5"/>
      <c r="R11" s="5"/>
      <c r="S11" s="5"/>
      <c r="T11" s="5"/>
      <c r="U11" s="5"/>
      <c r="V11" s="5"/>
      <c r="W11" s="5"/>
      <c r="X11" s="5"/>
      <c r="Y11" s="5"/>
      <c r="Z11" s="5"/>
      <c r="AA11" s="5"/>
    </row>
    <row r="12" spans="1:29" ht="18" customHeight="1">
      <c r="A12" s="11"/>
      <c r="D12" s="5"/>
      <c r="E12" s="5"/>
      <c r="F12" s="5"/>
      <c r="G12" s="5"/>
      <c r="H12" s="5"/>
      <c r="I12" s="5"/>
      <c r="J12" s="5"/>
      <c r="K12" s="5"/>
      <c r="L12" s="5"/>
      <c r="M12" s="5"/>
      <c r="N12" s="5"/>
      <c r="O12" s="5"/>
      <c r="P12" s="5"/>
      <c r="Q12" s="5"/>
      <c r="R12" s="5"/>
      <c r="S12" s="5"/>
      <c r="T12" s="5"/>
      <c r="U12" s="5"/>
      <c r="V12" s="5"/>
      <c r="W12" s="5"/>
      <c r="X12" s="5"/>
      <c r="Y12" s="5"/>
      <c r="Z12" s="5"/>
      <c r="AA12" s="5"/>
    </row>
    <row r="13" spans="1:29" ht="18" customHeight="1">
      <c r="A13" s="11"/>
      <c r="D13" s="5"/>
      <c r="E13" s="5"/>
      <c r="F13" s="5"/>
      <c r="G13" s="5"/>
      <c r="H13" s="5"/>
      <c r="I13" s="5"/>
      <c r="J13" s="5"/>
      <c r="K13" s="5"/>
      <c r="L13" s="5"/>
      <c r="M13" s="5"/>
      <c r="N13" s="5"/>
      <c r="O13" s="5"/>
      <c r="P13" s="5"/>
      <c r="Q13" s="5"/>
      <c r="R13" s="5"/>
      <c r="S13" s="5"/>
      <c r="T13" s="5"/>
      <c r="U13" s="5"/>
      <c r="V13" s="5"/>
      <c r="W13" s="5"/>
      <c r="X13" s="5"/>
      <c r="Y13" s="5"/>
      <c r="Z13" s="5"/>
      <c r="AA13" s="5"/>
    </row>
    <row r="14" spans="1:29" ht="18" customHeight="1">
      <c r="A14" s="11"/>
      <c r="D14" s="5"/>
      <c r="E14" s="5"/>
      <c r="F14" s="5"/>
      <c r="G14" s="5"/>
      <c r="H14" s="5"/>
      <c r="I14" s="5"/>
      <c r="J14" s="5"/>
      <c r="K14" s="5"/>
      <c r="L14" s="5"/>
      <c r="M14" s="5"/>
      <c r="N14" s="5"/>
      <c r="O14" s="5"/>
      <c r="P14" s="5"/>
      <c r="Q14" s="5"/>
      <c r="R14" s="5"/>
      <c r="S14" s="5"/>
      <c r="T14" s="5"/>
      <c r="U14" s="5"/>
      <c r="V14" s="5"/>
      <c r="W14" s="5"/>
      <c r="X14" s="5"/>
      <c r="Y14" s="5"/>
      <c r="Z14" s="5"/>
      <c r="AA14" s="5"/>
    </row>
    <row r="15" spans="1:29" ht="18" customHeight="1">
      <c r="A15" s="11"/>
      <c r="D15" s="5"/>
      <c r="E15" s="5"/>
      <c r="F15" s="5"/>
      <c r="G15" s="5"/>
      <c r="H15" s="5"/>
      <c r="I15" s="5"/>
      <c r="J15" s="5"/>
      <c r="K15" s="5"/>
      <c r="L15" s="5"/>
      <c r="M15" s="5"/>
      <c r="N15" s="5"/>
      <c r="O15" s="5"/>
      <c r="P15" s="5"/>
      <c r="Q15" s="5"/>
      <c r="R15" s="5"/>
      <c r="S15" s="5"/>
      <c r="T15" s="5"/>
      <c r="U15" s="5"/>
      <c r="V15" s="5"/>
      <c r="W15" s="5"/>
      <c r="X15" s="5"/>
      <c r="Y15" s="5"/>
      <c r="Z15" s="5"/>
      <c r="AA15" s="5"/>
    </row>
    <row r="16" spans="1:29" ht="18" customHeight="1">
      <c r="A16" s="11"/>
      <c r="D16" s="5"/>
      <c r="E16" s="5"/>
      <c r="F16" s="5"/>
      <c r="G16" s="5"/>
      <c r="H16" s="5"/>
      <c r="I16" s="5"/>
      <c r="J16" s="5"/>
      <c r="K16" s="5"/>
      <c r="L16" s="5"/>
      <c r="M16" s="5"/>
      <c r="N16" s="5"/>
      <c r="O16" s="5"/>
      <c r="P16" s="5"/>
      <c r="Q16" s="5"/>
      <c r="R16" s="5"/>
      <c r="S16" s="5"/>
      <c r="T16" s="5"/>
      <c r="U16" s="5"/>
      <c r="V16" s="5"/>
      <c r="W16" s="5"/>
      <c r="X16" s="5"/>
      <c r="Y16" s="5"/>
      <c r="Z16" s="5"/>
      <c r="AA16" s="5"/>
    </row>
    <row r="17" spans="1:27" ht="18" customHeight="1">
      <c r="A17" s="11"/>
      <c r="D17" s="5"/>
      <c r="E17" s="5"/>
      <c r="F17" s="5"/>
      <c r="G17" s="5"/>
      <c r="H17" s="5"/>
      <c r="I17" s="5"/>
      <c r="J17" s="5"/>
      <c r="K17" s="5"/>
      <c r="L17" s="5"/>
      <c r="M17" s="5"/>
      <c r="N17" s="5"/>
      <c r="O17" s="5"/>
      <c r="P17" s="5"/>
      <c r="Q17" s="5"/>
      <c r="R17" s="5"/>
      <c r="S17" s="5"/>
      <c r="T17" s="5"/>
      <c r="U17" s="5"/>
      <c r="V17" s="5"/>
      <c r="W17" s="5"/>
      <c r="X17" s="5"/>
      <c r="Y17" s="5"/>
      <c r="Z17" s="5"/>
      <c r="AA17" s="5"/>
    </row>
    <row r="18" spans="1:27" ht="18" customHeight="1">
      <c r="A18" s="11"/>
      <c r="D18" s="5"/>
      <c r="E18" s="5"/>
      <c r="F18" s="5"/>
      <c r="G18" s="5"/>
      <c r="H18" s="5"/>
      <c r="I18" s="5"/>
      <c r="J18" s="5"/>
      <c r="K18" s="5"/>
      <c r="L18" s="5"/>
      <c r="M18" s="5"/>
      <c r="N18" s="5"/>
      <c r="O18" s="5"/>
      <c r="P18" s="5"/>
      <c r="Q18" s="5"/>
      <c r="R18" s="5"/>
      <c r="S18" s="5"/>
      <c r="T18" s="5"/>
      <c r="U18" s="5"/>
      <c r="V18" s="5"/>
      <c r="W18" s="5"/>
      <c r="X18" s="5"/>
      <c r="Y18" s="5"/>
      <c r="Z18" s="5"/>
      <c r="AA18" s="5"/>
    </row>
    <row r="19" spans="1:27" ht="18" customHeight="1">
      <c r="A19" s="11"/>
      <c r="D19" s="5"/>
      <c r="E19" s="5"/>
      <c r="F19" s="5"/>
      <c r="G19" s="5"/>
      <c r="H19" s="5"/>
      <c r="I19" s="5"/>
      <c r="J19" s="5"/>
      <c r="K19" s="5"/>
      <c r="L19" s="5"/>
      <c r="M19" s="5"/>
      <c r="N19" s="5"/>
      <c r="O19" s="5"/>
      <c r="P19" s="5"/>
      <c r="Q19" s="5"/>
      <c r="R19" s="5"/>
      <c r="S19" s="5"/>
      <c r="T19" s="5"/>
      <c r="U19" s="5"/>
      <c r="V19" s="5"/>
      <c r="W19" s="5"/>
      <c r="X19" s="5"/>
      <c r="Y19" s="5"/>
      <c r="Z19" s="5"/>
      <c r="AA19" s="5"/>
    </row>
    <row r="20" spans="1:27" ht="18" customHeight="1">
      <c r="A20" s="11"/>
      <c r="D20" s="5"/>
      <c r="E20" s="5"/>
      <c r="F20" s="5"/>
      <c r="G20" s="5"/>
      <c r="H20" s="5"/>
      <c r="I20" s="5"/>
      <c r="J20" s="5"/>
      <c r="K20" s="5"/>
      <c r="L20" s="5"/>
      <c r="M20" s="5"/>
      <c r="N20" s="5"/>
      <c r="O20" s="5"/>
      <c r="P20" s="5"/>
      <c r="Q20" s="5"/>
      <c r="R20" s="5"/>
      <c r="S20" s="5"/>
      <c r="T20" s="5"/>
      <c r="U20" s="5"/>
      <c r="V20" s="5"/>
      <c r="W20" s="5"/>
      <c r="X20" s="5"/>
      <c r="Y20" s="5"/>
      <c r="Z20" s="5"/>
      <c r="AA20" s="5"/>
    </row>
    <row r="21" spans="1:27" ht="18" customHeight="1">
      <c r="A21" s="11"/>
      <c r="D21" s="5"/>
      <c r="E21" s="5"/>
      <c r="F21" s="5"/>
      <c r="G21" s="5"/>
      <c r="H21" s="5"/>
      <c r="I21" s="5"/>
      <c r="J21" s="5"/>
      <c r="K21" s="5"/>
      <c r="L21" s="5"/>
      <c r="M21" s="5"/>
      <c r="N21" s="5"/>
      <c r="O21" s="5"/>
      <c r="P21" s="5"/>
      <c r="Q21" s="5"/>
      <c r="R21" s="5"/>
      <c r="S21" s="5"/>
      <c r="T21" s="5"/>
      <c r="U21" s="5"/>
      <c r="V21" s="5"/>
      <c r="W21" s="5"/>
      <c r="X21" s="5"/>
      <c r="Y21" s="5"/>
      <c r="Z21" s="5"/>
      <c r="AA21" s="5"/>
    </row>
    <row r="22" spans="1:27" ht="18" customHeight="1">
      <c r="A22" s="11"/>
      <c r="D22" s="5"/>
      <c r="E22" s="5"/>
      <c r="F22" s="5"/>
      <c r="G22" s="5"/>
      <c r="H22" s="5"/>
      <c r="I22" s="5"/>
      <c r="J22" s="5"/>
      <c r="K22" s="5"/>
      <c r="L22" s="5"/>
      <c r="M22" s="5"/>
      <c r="N22" s="5"/>
      <c r="O22" s="5"/>
      <c r="P22" s="5"/>
      <c r="Q22" s="5"/>
      <c r="R22" s="5"/>
      <c r="S22" s="5"/>
      <c r="T22" s="5"/>
      <c r="U22" s="5"/>
      <c r="V22" s="5"/>
      <c r="W22" s="5"/>
      <c r="X22" s="5"/>
      <c r="Y22" s="5"/>
      <c r="Z22" s="5"/>
      <c r="AA22" s="5"/>
    </row>
    <row r="23" spans="1:27" ht="18" customHeight="1">
      <c r="A23" s="11"/>
      <c r="D23" s="5"/>
      <c r="E23" s="5"/>
      <c r="F23" s="5"/>
      <c r="G23" s="5"/>
      <c r="H23" s="5"/>
      <c r="I23" s="5"/>
      <c r="J23" s="5"/>
      <c r="K23" s="5"/>
      <c r="L23" s="5"/>
      <c r="M23" s="5"/>
      <c r="N23" s="5"/>
      <c r="O23" s="5"/>
      <c r="P23" s="5"/>
      <c r="Q23" s="5"/>
      <c r="R23" s="5"/>
      <c r="S23" s="5"/>
      <c r="T23" s="5"/>
      <c r="U23" s="5"/>
      <c r="V23" s="5"/>
      <c r="W23" s="5"/>
      <c r="X23" s="5"/>
      <c r="Y23" s="5"/>
      <c r="Z23" s="5"/>
      <c r="AA23" s="5"/>
    </row>
    <row r="24" spans="1:27" ht="18" customHeight="1">
      <c r="A24" s="11"/>
      <c r="D24" s="5"/>
      <c r="E24" s="5"/>
      <c r="F24" s="5"/>
      <c r="G24" s="5"/>
      <c r="H24" s="5"/>
      <c r="I24" s="5"/>
      <c r="J24" s="5"/>
      <c r="K24" s="5"/>
      <c r="L24" s="5"/>
      <c r="M24" s="5"/>
      <c r="N24" s="5"/>
      <c r="O24" s="5"/>
      <c r="P24" s="5"/>
      <c r="Q24" s="5"/>
      <c r="R24" s="5"/>
      <c r="S24" s="5"/>
      <c r="T24" s="5"/>
      <c r="U24" s="5"/>
      <c r="V24" s="5"/>
      <c r="W24" s="5"/>
      <c r="X24" s="5"/>
      <c r="Y24" s="5"/>
      <c r="Z24" s="5"/>
      <c r="AA24" s="5"/>
    </row>
    <row r="25" spans="1:27" ht="18" customHeight="1">
      <c r="A25" s="11"/>
      <c r="D25" s="5"/>
      <c r="E25" s="5"/>
      <c r="F25" s="5"/>
      <c r="G25" s="5"/>
      <c r="H25" s="5"/>
      <c r="I25" s="5"/>
      <c r="J25" s="5"/>
      <c r="K25" s="5"/>
      <c r="L25" s="5"/>
      <c r="M25" s="5"/>
      <c r="N25" s="5"/>
      <c r="O25" s="5"/>
      <c r="P25" s="5"/>
      <c r="Q25" s="5"/>
      <c r="R25" s="5"/>
      <c r="S25" s="5"/>
      <c r="T25" s="5"/>
      <c r="U25" s="5"/>
      <c r="V25" s="5"/>
      <c r="W25" s="5"/>
      <c r="X25" s="5"/>
      <c r="Y25" s="5"/>
      <c r="Z25" s="5"/>
      <c r="AA25" s="5"/>
    </row>
    <row r="26" spans="1:27" ht="18" customHeight="1">
      <c r="A26" s="11"/>
      <c r="D26" s="5"/>
      <c r="E26" s="5"/>
      <c r="F26" s="5"/>
      <c r="G26" s="5"/>
      <c r="H26" s="5"/>
      <c r="I26" s="5"/>
      <c r="J26" s="5"/>
      <c r="K26" s="5"/>
      <c r="L26" s="5"/>
      <c r="M26" s="5"/>
      <c r="N26" s="5"/>
      <c r="O26" s="5"/>
      <c r="P26" s="5"/>
      <c r="Q26" s="5"/>
      <c r="R26" s="5"/>
      <c r="S26" s="5"/>
      <c r="T26" s="5"/>
      <c r="U26" s="5"/>
      <c r="V26" s="5"/>
      <c r="W26" s="5"/>
      <c r="X26" s="5"/>
      <c r="Y26" s="5"/>
      <c r="Z26" s="5"/>
      <c r="AA26" s="5"/>
    </row>
    <row r="27" spans="1:27" ht="18" customHeight="1">
      <c r="A27" s="11"/>
      <c r="D27" s="5"/>
      <c r="E27" s="5"/>
      <c r="F27" s="5"/>
      <c r="G27" s="5"/>
      <c r="H27" s="5"/>
      <c r="I27" s="5"/>
      <c r="J27" s="5"/>
      <c r="K27" s="5"/>
      <c r="L27" s="5"/>
      <c r="M27" s="5"/>
      <c r="N27" s="5"/>
      <c r="O27" s="5"/>
      <c r="P27" s="5"/>
      <c r="Q27" s="5"/>
      <c r="R27" s="5"/>
      <c r="S27" s="5"/>
      <c r="T27" s="5"/>
      <c r="U27" s="5"/>
      <c r="V27" s="5"/>
      <c r="W27" s="5"/>
      <c r="X27" s="5"/>
      <c r="Y27" s="5"/>
      <c r="Z27" s="5"/>
      <c r="AA27" s="5"/>
    </row>
    <row r="28" spans="1:27" ht="18" customHeight="1">
      <c r="A28" s="11"/>
      <c r="D28" s="5"/>
      <c r="E28" s="5"/>
      <c r="F28" s="5"/>
      <c r="G28" s="5"/>
      <c r="H28" s="5"/>
      <c r="I28" s="5"/>
      <c r="J28" s="5"/>
      <c r="K28" s="5"/>
      <c r="L28" s="5"/>
      <c r="M28" s="5"/>
      <c r="N28" s="5"/>
      <c r="O28" s="5"/>
      <c r="P28" s="5"/>
      <c r="Q28" s="5"/>
      <c r="R28" s="5"/>
      <c r="S28" s="5"/>
      <c r="T28" s="5"/>
      <c r="U28" s="5"/>
      <c r="V28" s="5"/>
      <c r="W28" s="5"/>
      <c r="X28" s="5"/>
      <c r="Y28" s="5"/>
      <c r="Z28" s="5"/>
      <c r="AA28" s="5"/>
    </row>
    <row r="29" spans="1:27" ht="18" customHeight="1">
      <c r="A29" s="11"/>
      <c r="D29" s="5"/>
      <c r="E29" s="5"/>
      <c r="F29" s="5"/>
      <c r="G29" s="5"/>
      <c r="H29" s="5"/>
      <c r="I29" s="5"/>
      <c r="J29" s="5"/>
      <c r="K29" s="5"/>
      <c r="L29" s="5"/>
      <c r="M29" s="5"/>
      <c r="N29" s="5"/>
      <c r="O29" s="5"/>
      <c r="P29" s="5"/>
      <c r="Q29" s="5"/>
      <c r="R29" s="5"/>
      <c r="S29" s="5"/>
      <c r="T29" s="5"/>
      <c r="U29" s="5"/>
      <c r="V29" s="5"/>
      <c r="W29" s="5"/>
      <c r="X29" s="5"/>
      <c r="Y29" s="5"/>
      <c r="Z29" s="5"/>
      <c r="AA29" s="5"/>
    </row>
    <row r="30" spans="1:27" ht="18" customHeight="1">
      <c r="A30" s="11"/>
      <c r="D30" s="5"/>
      <c r="E30" s="5"/>
      <c r="F30" s="5"/>
      <c r="G30" s="5"/>
      <c r="H30" s="5"/>
      <c r="I30" s="5"/>
      <c r="J30" s="5"/>
      <c r="K30" s="5"/>
      <c r="L30" s="5"/>
      <c r="M30" s="5"/>
      <c r="N30" s="5"/>
      <c r="O30" s="5"/>
      <c r="P30" s="5"/>
      <c r="Q30" s="5"/>
      <c r="R30" s="5"/>
      <c r="S30" s="5"/>
      <c r="T30" s="5"/>
      <c r="U30" s="5"/>
      <c r="V30" s="5"/>
      <c r="W30" s="5"/>
      <c r="X30" s="5"/>
      <c r="Y30" s="5"/>
      <c r="Z30" s="5"/>
      <c r="AA30" s="5"/>
    </row>
    <row r="31" spans="1:27" ht="18" customHeight="1">
      <c r="A31" s="11"/>
      <c r="D31" s="5"/>
      <c r="E31" s="5"/>
      <c r="F31" s="5"/>
      <c r="G31" s="5"/>
      <c r="H31" s="5"/>
      <c r="I31" s="5"/>
      <c r="J31" s="5"/>
      <c r="K31" s="5"/>
      <c r="L31" s="5"/>
      <c r="M31" s="5"/>
      <c r="N31" s="5"/>
      <c r="O31" s="5"/>
      <c r="P31" s="5"/>
      <c r="Q31" s="5"/>
      <c r="R31" s="5"/>
      <c r="S31" s="5"/>
      <c r="T31" s="5"/>
      <c r="U31" s="5"/>
      <c r="V31" s="5"/>
      <c r="W31" s="5"/>
      <c r="X31" s="5"/>
      <c r="Y31" s="5"/>
      <c r="Z31" s="5"/>
      <c r="AA31" s="5"/>
    </row>
    <row r="32" spans="1:27" ht="18" customHeight="1">
      <c r="A32" s="11"/>
      <c r="D32" s="5"/>
      <c r="E32" s="5"/>
      <c r="F32" s="5"/>
      <c r="G32" s="5"/>
      <c r="H32" s="5"/>
      <c r="I32" s="5"/>
      <c r="J32" s="5"/>
      <c r="K32" s="5"/>
      <c r="L32" s="5"/>
      <c r="M32" s="5"/>
      <c r="N32" s="5"/>
      <c r="O32" s="5"/>
      <c r="P32" s="5"/>
      <c r="Q32" s="5"/>
      <c r="R32" s="5"/>
      <c r="S32" s="5"/>
      <c r="T32" s="5"/>
      <c r="U32" s="5"/>
      <c r="V32" s="5"/>
      <c r="W32" s="5"/>
      <c r="X32" s="5"/>
      <c r="Y32" s="5"/>
      <c r="Z32" s="5"/>
      <c r="AA32" s="5"/>
    </row>
    <row r="33" spans="1:27" ht="18" customHeight="1">
      <c r="A33" s="11"/>
      <c r="D33" s="5"/>
      <c r="E33" s="5"/>
      <c r="F33" s="5"/>
      <c r="G33" s="5"/>
      <c r="H33" s="5"/>
      <c r="I33" s="5"/>
      <c r="J33" s="5"/>
      <c r="K33" s="5"/>
      <c r="L33" s="5"/>
      <c r="M33" s="5"/>
      <c r="N33" s="5"/>
      <c r="O33" s="5"/>
      <c r="P33" s="5"/>
      <c r="Q33" s="5"/>
      <c r="R33" s="5"/>
      <c r="S33" s="5"/>
      <c r="T33" s="5"/>
      <c r="U33" s="5"/>
      <c r="V33" s="5"/>
      <c r="W33" s="5"/>
      <c r="X33" s="5"/>
      <c r="Y33" s="5"/>
      <c r="Z33" s="5"/>
      <c r="AA33" s="5"/>
    </row>
    <row r="34" spans="1:27" ht="18" customHeight="1">
      <c r="A34" s="11"/>
      <c r="D34" s="5"/>
      <c r="E34" s="5"/>
      <c r="F34" s="5"/>
      <c r="G34" s="5"/>
      <c r="H34" s="5"/>
      <c r="I34" s="5"/>
      <c r="J34" s="5"/>
      <c r="K34" s="5"/>
      <c r="L34" s="5"/>
      <c r="M34" s="5"/>
      <c r="N34" s="5"/>
      <c r="O34" s="5"/>
      <c r="P34" s="5"/>
      <c r="Q34" s="5"/>
      <c r="R34" s="5"/>
      <c r="S34" s="5"/>
      <c r="T34" s="5"/>
      <c r="U34" s="5"/>
      <c r="V34" s="5"/>
      <c r="W34" s="5"/>
      <c r="X34" s="5"/>
      <c r="Y34" s="5"/>
      <c r="Z34" s="5"/>
      <c r="AA34" s="5"/>
    </row>
    <row r="35" spans="1:27" ht="18" customHeight="1">
      <c r="A35" s="11"/>
      <c r="D35" s="5"/>
      <c r="E35" s="5"/>
      <c r="F35" s="5"/>
      <c r="G35" s="5"/>
      <c r="H35" s="5"/>
      <c r="I35" s="5"/>
      <c r="J35" s="5"/>
      <c r="K35" s="5"/>
      <c r="L35" s="5"/>
      <c r="M35" s="5"/>
      <c r="N35" s="5"/>
      <c r="O35" s="5"/>
      <c r="P35" s="5"/>
      <c r="Q35" s="5"/>
      <c r="R35" s="5"/>
      <c r="S35" s="5"/>
      <c r="T35" s="5"/>
      <c r="U35" s="5"/>
      <c r="V35" s="5"/>
      <c r="W35" s="5"/>
      <c r="X35" s="5"/>
      <c r="Y35" s="5"/>
      <c r="Z35" s="5"/>
      <c r="AA35" s="5"/>
    </row>
    <row r="36" spans="1:27" ht="18" customHeight="1">
      <c r="A36" s="11"/>
      <c r="D36" s="5"/>
      <c r="E36" s="5"/>
      <c r="F36" s="5"/>
      <c r="G36" s="5"/>
      <c r="H36" s="5"/>
      <c r="I36" s="5"/>
      <c r="J36" s="5"/>
      <c r="K36" s="5"/>
      <c r="L36" s="5"/>
      <c r="M36" s="5"/>
      <c r="N36" s="5"/>
      <c r="O36" s="5"/>
      <c r="P36" s="5"/>
      <c r="Q36" s="5"/>
      <c r="R36" s="5"/>
      <c r="S36" s="5"/>
      <c r="T36" s="5"/>
      <c r="U36" s="5"/>
      <c r="V36" s="5"/>
      <c r="W36" s="5"/>
      <c r="X36" s="5"/>
      <c r="Y36" s="5"/>
      <c r="Z36" s="5"/>
      <c r="AA36" s="5"/>
    </row>
    <row r="37" spans="1:27" ht="18" customHeight="1">
      <c r="A37" s="11"/>
      <c r="D37" s="5"/>
      <c r="E37" s="5"/>
      <c r="F37" s="5"/>
      <c r="G37" s="5"/>
      <c r="H37" s="5"/>
      <c r="I37" s="5"/>
      <c r="J37" s="5"/>
      <c r="K37" s="5"/>
      <c r="L37" s="5"/>
      <c r="M37" s="5"/>
      <c r="N37" s="5"/>
      <c r="O37" s="5"/>
      <c r="P37" s="5"/>
      <c r="Q37" s="5"/>
      <c r="R37" s="5"/>
      <c r="S37" s="5"/>
      <c r="T37" s="5"/>
      <c r="U37" s="5"/>
      <c r="V37" s="5"/>
      <c r="W37" s="5"/>
      <c r="X37" s="5"/>
      <c r="Y37" s="5"/>
      <c r="Z37" s="5"/>
      <c r="AA37" s="5"/>
    </row>
    <row r="38" spans="1:27" ht="18" customHeight="1">
      <c r="A38" s="11"/>
      <c r="D38" s="5"/>
      <c r="E38" s="5"/>
      <c r="F38" s="5"/>
      <c r="G38" s="5"/>
      <c r="H38" s="5"/>
      <c r="I38" s="5"/>
      <c r="J38" s="5"/>
      <c r="K38" s="5"/>
      <c r="L38" s="5"/>
      <c r="M38" s="5"/>
      <c r="N38" s="5"/>
      <c r="O38" s="5"/>
      <c r="P38" s="5"/>
      <c r="Q38" s="5"/>
      <c r="R38" s="5"/>
      <c r="S38" s="5"/>
      <c r="T38" s="5"/>
      <c r="U38" s="5"/>
      <c r="V38" s="5"/>
      <c r="W38" s="5"/>
      <c r="X38" s="5"/>
      <c r="Y38" s="5"/>
      <c r="Z38" s="5"/>
      <c r="AA38" s="5"/>
    </row>
    <row r="39" spans="1:27" ht="18" customHeight="1">
      <c r="A39" s="11"/>
      <c r="D39" s="5"/>
      <c r="E39" s="5"/>
      <c r="F39" s="5"/>
      <c r="G39" s="5"/>
      <c r="H39" s="5"/>
      <c r="I39" s="5"/>
      <c r="J39" s="5"/>
      <c r="K39" s="5"/>
      <c r="L39" s="5"/>
      <c r="M39" s="5"/>
      <c r="N39" s="5"/>
      <c r="O39" s="5"/>
      <c r="P39" s="5"/>
      <c r="Q39" s="5"/>
      <c r="R39" s="5"/>
      <c r="S39" s="5"/>
      <c r="T39" s="5"/>
      <c r="U39" s="5"/>
      <c r="V39" s="5"/>
      <c r="W39" s="5"/>
      <c r="X39" s="5"/>
      <c r="Y39" s="5"/>
      <c r="Z39" s="5"/>
      <c r="AA39" s="5"/>
    </row>
    <row r="40" spans="1:27" ht="18" customHeight="1">
      <c r="A40" s="11"/>
      <c r="D40" s="5"/>
      <c r="E40" s="5"/>
      <c r="F40" s="5"/>
      <c r="G40" s="5"/>
      <c r="H40" s="5"/>
      <c r="I40" s="5"/>
      <c r="J40" s="5"/>
      <c r="K40" s="5"/>
      <c r="L40" s="5"/>
      <c r="M40" s="5"/>
      <c r="N40" s="5"/>
      <c r="O40" s="5"/>
      <c r="P40" s="5"/>
      <c r="Q40" s="5"/>
      <c r="R40" s="5"/>
      <c r="S40" s="5"/>
      <c r="T40" s="5"/>
      <c r="U40" s="5"/>
      <c r="V40" s="5"/>
      <c r="W40" s="5"/>
      <c r="X40" s="5"/>
      <c r="Y40" s="5"/>
      <c r="Z40" s="5"/>
      <c r="AA40" s="5"/>
    </row>
    <row r="41" spans="1:27" ht="18" customHeight="1">
      <c r="A41" s="11"/>
      <c r="D41" s="5"/>
      <c r="E41" s="5"/>
      <c r="F41" s="5"/>
      <c r="G41" s="5"/>
      <c r="H41" s="5"/>
      <c r="I41" s="5"/>
      <c r="J41" s="5"/>
      <c r="K41" s="5"/>
      <c r="L41" s="5"/>
      <c r="M41" s="5"/>
      <c r="N41" s="5"/>
      <c r="O41" s="5"/>
      <c r="P41" s="5"/>
      <c r="Q41" s="5"/>
      <c r="R41" s="5"/>
      <c r="S41" s="5"/>
      <c r="T41" s="5"/>
      <c r="U41" s="5"/>
      <c r="V41" s="5"/>
      <c r="W41" s="5"/>
      <c r="X41" s="5"/>
      <c r="Y41" s="5"/>
      <c r="Z41" s="5"/>
      <c r="AA41" s="5"/>
    </row>
    <row r="42" spans="1:27" ht="18" customHeight="1">
      <c r="A42" s="11"/>
      <c r="D42" s="5"/>
      <c r="E42" s="5"/>
      <c r="F42" s="5"/>
      <c r="G42" s="5"/>
      <c r="H42" s="5"/>
      <c r="I42" s="5"/>
      <c r="J42" s="5"/>
      <c r="K42" s="5"/>
      <c r="L42" s="5"/>
      <c r="M42" s="5"/>
      <c r="N42" s="5"/>
      <c r="O42" s="5"/>
      <c r="P42" s="5"/>
      <c r="Q42" s="5"/>
      <c r="R42" s="5"/>
      <c r="S42" s="5"/>
      <c r="T42" s="5"/>
      <c r="U42" s="5"/>
      <c r="V42" s="5"/>
      <c r="W42" s="5"/>
      <c r="X42" s="5"/>
      <c r="Y42" s="5"/>
      <c r="Z42" s="5"/>
      <c r="AA42" s="5"/>
    </row>
    <row r="43" spans="1:27" ht="18" customHeight="1">
      <c r="A43" s="11"/>
      <c r="D43" s="5"/>
      <c r="E43" s="5"/>
      <c r="F43" s="5"/>
      <c r="G43" s="5"/>
      <c r="H43" s="5"/>
      <c r="I43" s="5"/>
      <c r="J43" s="5"/>
      <c r="K43" s="5"/>
      <c r="L43" s="5"/>
      <c r="M43" s="5"/>
      <c r="N43" s="5"/>
      <c r="O43" s="5"/>
      <c r="P43" s="5"/>
      <c r="Q43" s="5"/>
      <c r="R43" s="5"/>
      <c r="S43" s="5"/>
      <c r="T43" s="5"/>
      <c r="U43" s="5"/>
      <c r="V43" s="5"/>
      <c r="W43" s="5"/>
      <c r="X43" s="5"/>
      <c r="Y43" s="5"/>
      <c r="Z43" s="5"/>
      <c r="AA43" s="5"/>
    </row>
    <row r="44" spans="1:27" ht="18" customHeight="1">
      <c r="A44" s="11"/>
      <c r="D44" s="5"/>
      <c r="E44" s="5"/>
      <c r="F44" s="5"/>
      <c r="G44" s="5"/>
      <c r="H44" s="5"/>
      <c r="I44" s="5"/>
      <c r="J44" s="5"/>
      <c r="K44" s="5"/>
      <c r="L44" s="5"/>
      <c r="M44" s="5"/>
      <c r="N44" s="5"/>
      <c r="O44" s="5"/>
      <c r="P44" s="5"/>
      <c r="Q44" s="5"/>
      <c r="R44" s="5"/>
      <c r="S44" s="5"/>
      <c r="T44" s="5"/>
      <c r="U44" s="5"/>
      <c r="V44" s="5"/>
      <c r="W44" s="5"/>
      <c r="X44" s="5"/>
      <c r="Y44" s="5"/>
      <c r="Z44" s="5"/>
      <c r="AA44" s="5"/>
    </row>
    <row r="45" spans="1:27" ht="18" customHeight="1">
      <c r="A45" s="11"/>
      <c r="D45" s="5"/>
      <c r="E45" s="5"/>
      <c r="F45" s="5"/>
      <c r="G45" s="5"/>
      <c r="H45" s="5"/>
      <c r="I45" s="5"/>
      <c r="J45" s="5"/>
      <c r="K45" s="5"/>
      <c r="L45" s="5"/>
      <c r="M45" s="5"/>
      <c r="N45" s="5"/>
      <c r="O45" s="5"/>
      <c r="P45" s="5"/>
      <c r="Q45" s="5"/>
      <c r="R45" s="5"/>
      <c r="S45" s="5"/>
      <c r="T45" s="5"/>
      <c r="U45" s="5"/>
      <c r="V45" s="5"/>
      <c r="W45" s="5"/>
      <c r="X45" s="5"/>
      <c r="Y45" s="5"/>
      <c r="Z45" s="5"/>
      <c r="AA45" s="5"/>
    </row>
    <row r="46" spans="1:27" ht="18" customHeight="1">
      <c r="A46" s="11"/>
      <c r="D46" s="5"/>
      <c r="E46" s="5"/>
      <c r="F46" s="5"/>
      <c r="G46" s="5"/>
      <c r="H46" s="5"/>
      <c r="I46" s="5"/>
      <c r="J46" s="5"/>
      <c r="K46" s="5"/>
      <c r="L46" s="5"/>
      <c r="M46" s="5"/>
      <c r="N46" s="5"/>
      <c r="O46" s="5"/>
      <c r="P46" s="5"/>
      <c r="Q46" s="5"/>
      <c r="R46" s="5"/>
      <c r="S46" s="5"/>
      <c r="T46" s="5"/>
      <c r="U46" s="5"/>
      <c r="V46" s="5"/>
      <c r="W46" s="5"/>
      <c r="X46" s="5"/>
      <c r="Y46" s="5"/>
      <c r="Z46" s="5"/>
      <c r="AA46" s="5"/>
    </row>
    <row r="47" spans="1:27" ht="18" customHeight="1">
      <c r="A47" s="11"/>
      <c r="D47" s="5"/>
      <c r="E47" s="5"/>
      <c r="F47" s="5"/>
      <c r="G47" s="5"/>
      <c r="H47" s="5"/>
      <c r="I47" s="5"/>
      <c r="J47" s="5"/>
      <c r="K47" s="5"/>
      <c r="L47" s="5"/>
      <c r="M47" s="5"/>
      <c r="N47" s="5"/>
      <c r="O47" s="5"/>
      <c r="P47" s="5"/>
      <c r="Q47" s="5"/>
      <c r="R47" s="5"/>
      <c r="S47" s="5"/>
      <c r="T47" s="5"/>
      <c r="U47" s="5"/>
      <c r="V47" s="5"/>
      <c r="W47" s="5"/>
      <c r="X47" s="5"/>
      <c r="Y47" s="5"/>
      <c r="Z47" s="5"/>
      <c r="AA47" s="5"/>
    </row>
    <row r="48" spans="1:27" ht="18" customHeight="1">
      <c r="A48" s="11"/>
      <c r="D48" s="5"/>
      <c r="E48" s="5"/>
      <c r="F48" s="5"/>
      <c r="G48" s="5"/>
      <c r="H48" s="5"/>
      <c r="I48" s="5"/>
      <c r="J48" s="5"/>
      <c r="K48" s="5"/>
      <c r="L48" s="5"/>
      <c r="M48" s="5"/>
      <c r="N48" s="5"/>
      <c r="O48" s="5"/>
      <c r="P48" s="5"/>
      <c r="Q48" s="5"/>
      <c r="R48" s="5"/>
      <c r="S48" s="5"/>
      <c r="T48" s="5"/>
      <c r="U48" s="5"/>
      <c r="V48" s="5"/>
      <c r="W48" s="5"/>
      <c r="X48" s="5"/>
      <c r="Y48" s="5"/>
      <c r="Z48" s="5"/>
      <c r="AA48" s="5"/>
    </row>
    <row r="49" spans="1:27" ht="18" customHeight="1">
      <c r="A49" s="11"/>
      <c r="D49" s="5"/>
      <c r="E49" s="5"/>
      <c r="F49" s="5"/>
      <c r="G49" s="5"/>
      <c r="H49" s="5"/>
      <c r="I49" s="5"/>
      <c r="J49" s="5"/>
      <c r="K49" s="5"/>
      <c r="L49" s="5"/>
      <c r="M49" s="5"/>
      <c r="N49" s="5"/>
      <c r="O49" s="5"/>
      <c r="P49" s="5"/>
      <c r="Q49" s="5"/>
      <c r="R49" s="5"/>
      <c r="S49" s="5"/>
      <c r="T49" s="5"/>
      <c r="U49" s="5"/>
      <c r="V49" s="5"/>
      <c r="W49" s="5"/>
      <c r="X49" s="5"/>
      <c r="Y49" s="5"/>
      <c r="Z49" s="5"/>
      <c r="AA49" s="5"/>
    </row>
    <row r="50" spans="1:27" ht="18" customHeight="1">
      <c r="A50" s="11"/>
      <c r="D50" s="5"/>
      <c r="E50" s="5"/>
      <c r="F50" s="5"/>
      <c r="G50" s="5"/>
      <c r="H50" s="5"/>
      <c r="I50" s="5"/>
      <c r="J50" s="5"/>
      <c r="K50" s="5"/>
      <c r="L50" s="5"/>
      <c r="M50" s="5"/>
      <c r="N50" s="5"/>
      <c r="O50" s="5"/>
      <c r="P50" s="5"/>
      <c r="Q50" s="5"/>
      <c r="R50" s="5"/>
      <c r="S50" s="5"/>
      <c r="T50" s="5"/>
      <c r="U50" s="5"/>
      <c r="V50" s="5"/>
      <c r="W50" s="5"/>
      <c r="X50" s="5"/>
      <c r="Y50" s="5"/>
      <c r="Z50" s="5"/>
      <c r="AA50" s="5"/>
    </row>
    <row r="51" spans="1:27" ht="18" customHeight="1">
      <c r="A51" s="11"/>
      <c r="D51" s="5"/>
      <c r="E51" s="5"/>
      <c r="F51" s="5"/>
      <c r="G51" s="5"/>
      <c r="H51" s="5"/>
      <c r="I51" s="5"/>
      <c r="J51" s="5"/>
      <c r="K51" s="5"/>
      <c r="L51" s="5"/>
      <c r="M51" s="5"/>
      <c r="N51" s="5"/>
      <c r="O51" s="5"/>
      <c r="P51" s="5"/>
      <c r="Q51" s="5"/>
      <c r="R51" s="5"/>
      <c r="S51" s="5"/>
      <c r="T51" s="5"/>
      <c r="U51" s="5"/>
      <c r="V51" s="5"/>
      <c r="W51" s="5"/>
      <c r="X51" s="5"/>
      <c r="Y51" s="5"/>
      <c r="Z51" s="5"/>
      <c r="AA51" s="5"/>
    </row>
    <row r="52" spans="1:27" ht="18" customHeight="1">
      <c r="A52" s="11"/>
      <c r="D52" s="5"/>
      <c r="E52" s="5"/>
      <c r="F52" s="5"/>
      <c r="G52" s="5"/>
      <c r="H52" s="5"/>
      <c r="I52" s="5"/>
      <c r="J52" s="5"/>
      <c r="K52" s="5"/>
      <c r="L52" s="5"/>
      <c r="M52" s="5"/>
      <c r="N52" s="5"/>
      <c r="O52" s="5"/>
      <c r="P52" s="5"/>
      <c r="Q52" s="5"/>
      <c r="R52" s="5"/>
      <c r="S52" s="5"/>
      <c r="T52" s="5"/>
      <c r="U52" s="5"/>
      <c r="V52" s="5"/>
      <c r="W52" s="5"/>
      <c r="X52" s="5"/>
      <c r="Y52" s="5"/>
      <c r="Z52" s="5"/>
      <c r="AA52" s="5"/>
    </row>
    <row r="53" spans="1:27" ht="18" customHeight="1">
      <c r="A53" s="11"/>
      <c r="D53" s="5"/>
      <c r="E53" s="5"/>
      <c r="F53" s="5"/>
      <c r="G53" s="5"/>
      <c r="H53" s="5"/>
      <c r="I53" s="5"/>
      <c r="J53" s="5"/>
      <c r="K53" s="5"/>
      <c r="L53" s="5"/>
      <c r="M53" s="5"/>
      <c r="N53" s="5"/>
      <c r="O53" s="5"/>
      <c r="P53" s="5"/>
      <c r="Q53" s="5"/>
      <c r="R53" s="5"/>
      <c r="S53" s="5"/>
      <c r="T53" s="5"/>
      <c r="U53" s="5"/>
      <c r="V53" s="5"/>
      <c r="W53" s="5"/>
      <c r="X53" s="5"/>
      <c r="Y53" s="5"/>
      <c r="Z53" s="5"/>
      <c r="AA53" s="5"/>
    </row>
    <row r="54" spans="1:27" ht="18" customHeight="1">
      <c r="A54" s="11"/>
      <c r="D54" s="5"/>
      <c r="E54" s="5"/>
      <c r="F54" s="5"/>
      <c r="G54" s="5"/>
      <c r="H54" s="5"/>
      <c r="I54" s="5"/>
      <c r="J54" s="5"/>
      <c r="K54" s="5"/>
      <c r="L54" s="5"/>
      <c r="M54" s="5"/>
      <c r="N54" s="5"/>
      <c r="O54" s="5"/>
      <c r="P54" s="5"/>
      <c r="Q54" s="5"/>
      <c r="R54" s="5"/>
      <c r="S54" s="5"/>
      <c r="T54" s="5"/>
      <c r="U54" s="5"/>
      <c r="V54" s="5"/>
      <c r="W54" s="5"/>
      <c r="X54" s="5"/>
      <c r="Y54" s="5"/>
      <c r="Z54" s="5"/>
      <c r="AA54" s="5"/>
    </row>
    <row r="55" spans="1:27" ht="18" customHeight="1">
      <c r="A55" s="11"/>
      <c r="D55" s="5"/>
      <c r="E55" s="5"/>
      <c r="F55" s="5"/>
      <c r="G55" s="5"/>
      <c r="H55" s="5"/>
      <c r="I55" s="5"/>
      <c r="J55" s="5"/>
      <c r="K55" s="5"/>
      <c r="L55" s="5"/>
      <c r="M55" s="5"/>
      <c r="N55" s="5"/>
      <c r="O55" s="5"/>
      <c r="P55" s="5"/>
      <c r="Q55" s="5"/>
      <c r="R55" s="5"/>
      <c r="S55" s="5"/>
      <c r="T55" s="5"/>
      <c r="U55" s="5"/>
      <c r="V55" s="5"/>
      <c r="W55" s="5"/>
      <c r="X55" s="5"/>
      <c r="Y55" s="5"/>
      <c r="Z55" s="5"/>
      <c r="AA55" s="5"/>
    </row>
    <row r="56" spans="1:27" ht="18" customHeight="1">
      <c r="A56" s="11"/>
      <c r="D56" s="5"/>
      <c r="E56" s="5"/>
      <c r="F56" s="5"/>
      <c r="G56" s="5"/>
      <c r="H56" s="5"/>
      <c r="I56" s="5"/>
      <c r="J56" s="5"/>
      <c r="K56" s="5"/>
      <c r="L56" s="5"/>
      <c r="M56" s="5"/>
      <c r="N56" s="5"/>
      <c r="O56" s="5"/>
      <c r="P56" s="5"/>
      <c r="Q56" s="5"/>
      <c r="R56" s="5"/>
      <c r="S56" s="5"/>
      <c r="T56" s="5"/>
      <c r="U56" s="5"/>
      <c r="V56" s="5"/>
      <c r="W56" s="5"/>
      <c r="X56" s="5"/>
      <c r="Y56" s="5"/>
      <c r="Z56" s="5"/>
      <c r="AA56" s="5"/>
    </row>
    <row r="57" spans="1:27" ht="18" customHeight="1">
      <c r="A57" s="11"/>
      <c r="D57" s="5"/>
      <c r="E57" s="5"/>
      <c r="F57" s="5"/>
      <c r="G57" s="5"/>
      <c r="H57" s="5"/>
      <c r="I57" s="5"/>
      <c r="J57" s="5"/>
      <c r="K57" s="5"/>
      <c r="L57" s="5"/>
      <c r="M57" s="5"/>
      <c r="N57" s="5"/>
      <c r="O57" s="5"/>
      <c r="P57" s="5"/>
      <c r="Q57" s="5"/>
      <c r="R57" s="5"/>
      <c r="S57" s="5"/>
      <c r="T57" s="5"/>
      <c r="U57" s="5"/>
      <c r="V57" s="5"/>
      <c r="W57" s="5"/>
      <c r="X57" s="5"/>
      <c r="Y57" s="5"/>
      <c r="Z57" s="5"/>
      <c r="AA57" s="5"/>
    </row>
    <row r="58" spans="1:27" ht="18" customHeight="1">
      <c r="A58" s="11"/>
      <c r="D58" s="5"/>
      <c r="E58" s="5"/>
      <c r="F58" s="5"/>
      <c r="G58" s="5"/>
      <c r="H58" s="5"/>
      <c r="I58" s="5"/>
      <c r="J58" s="5"/>
      <c r="K58" s="5"/>
      <c r="L58" s="5"/>
      <c r="M58" s="5"/>
      <c r="N58" s="5"/>
      <c r="O58" s="5"/>
      <c r="P58" s="5"/>
      <c r="Q58" s="5"/>
      <c r="R58" s="5"/>
      <c r="S58" s="5"/>
      <c r="T58" s="5"/>
      <c r="U58" s="5"/>
      <c r="V58" s="5"/>
      <c r="W58" s="5"/>
      <c r="X58" s="5"/>
      <c r="Y58" s="5"/>
      <c r="Z58" s="5"/>
      <c r="AA58" s="5"/>
    </row>
    <row r="59" spans="1:27" ht="18" customHeight="1">
      <c r="A59" s="11"/>
      <c r="D59" s="5"/>
      <c r="E59" s="5"/>
      <c r="F59" s="5"/>
      <c r="G59" s="5"/>
      <c r="H59" s="5"/>
      <c r="I59" s="5"/>
      <c r="J59" s="5"/>
      <c r="K59" s="5"/>
      <c r="L59" s="5"/>
      <c r="M59" s="5"/>
      <c r="N59" s="5"/>
      <c r="O59" s="5"/>
      <c r="P59" s="5"/>
      <c r="Q59" s="5"/>
      <c r="R59" s="5"/>
      <c r="S59" s="5"/>
      <c r="T59" s="5"/>
      <c r="U59" s="5"/>
      <c r="V59" s="5"/>
      <c r="W59" s="5"/>
      <c r="X59" s="5"/>
      <c r="Y59" s="5"/>
      <c r="Z59" s="5"/>
      <c r="AA59" s="5"/>
    </row>
    <row r="60" spans="1:27" ht="18" customHeight="1">
      <c r="A60" s="11"/>
      <c r="D60" s="5"/>
      <c r="E60" s="5"/>
      <c r="F60" s="5"/>
      <c r="G60" s="5"/>
      <c r="H60" s="5"/>
      <c r="I60" s="5"/>
      <c r="J60" s="5"/>
      <c r="K60" s="5"/>
      <c r="L60" s="5"/>
      <c r="M60" s="5"/>
      <c r="N60" s="5"/>
      <c r="O60" s="5"/>
      <c r="P60" s="5"/>
      <c r="Q60" s="5"/>
      <c r="R60" s="5"/>
      <c r="S60" s="5"/>
      <c r="T60" s="5"/>
      <c r="U60" s="5"/>
      <c r="V60" s="5"/>
      <c r="W60" s="5"/>
      <c r="X60" s="5"/>
      <c r="Y60" s="5"/>
      <c r="Z60" s="5"/>
      <c r="AA60" s="5"/>
    </row>
    <row r="61" spans="1:27" ht="18" customHeight="1">
      <c r="A61" s="11"/>
      <c r="D61" s="5"/>
      <c r="E61" s="5"/>
      <c r="F61" s="5"/>
      <c r="G61" s="5"/>
      <c r="H61" s="5"/>
      <c r="I61" s="5"/>
      <c r="J61" s="5"/>
      <c r="K61" s="5"/>
      <c r="L61" s="5"/>
      <c r="M61" s="5"/>
      <c r="N61" s="5"/>
      <c r="O61" s="5"/>
      <c r="P61" s="5"/>
      <c r="Q61" s="5"/>
      <c r="R61" s="5"/>
      <c r="S61" s="5"/>
      <c r="T61" s="5"/>
      <c r="U61" s="5"/>
      <c r="V61" s="5"/>
      <c r="W61" s="5"/>
      <c r="X61" s="5"/>
      <c r="Y61" s="5"/>
      <c r="Z61" s="5"/>
      <c r="AA61" s="5"/>
    </row>
    <row r="62" spans="1:27" ht="18" customHeight="1">
      <c r="A62" s="11"/>
      <c r="D62" s="5"/>
      <c r="E62" s="5"/>
      <c r="F62" s="5"/>
      <c r="G62" s="5"/>
      <c r="H62" s="5"/>
      <c r="I62" s="5"/>
      <c r="J62" s="5"/>
      <c r="K62" s="5"/>
      <c r="L62" s="5"/>
      <c r="M62" s="5"/>
      <c r="N62" s="5"/>
      <c r="O62" s="5"/>
      <c r="P62" s="5"/>
      <c r="Q62" s="5"/>
      <c r="R62" s="5"/>
      <c r="S62" s="5"/>
      <c r="T62" s="5"/>
      <c r="U62" s="5"/>
      <c r="V62" s="5"/>
      <c r="W62" s="5"/>
      <c r="X62" s="5"/>
      <c r="Y62" s="5"/>
      <c r="Z62" s="5"/>
      <c r="AA62" s="5"/>
    </row>
    <row r="63" spans="1:27" ht="18" customHeight="1">
      <c r="A63" s="11"/>
      <c r="D63" s="5"/>
      <c r="E63" s="5"/>
      <c r="F63" s="5"/>
      <c r="G63" s="5"/>
      <c r="H63" s="5"/>
      <c r="I63" s="5"/>
      <c r="J63" s="5"/>
      <c r="K63" s="5"/>
      <c r="L63" s="5"/>
      <c r="M63" s="5"/>
      <c r="N63" s="5"/>
      <c r="O63" s="5"/>
      <c r="P63" s="5"/>
      <c r="Q63" s="5"/>
      <c r="R63" s="5"/>
      <c r="S63" s="5"/>
      <c r="T63" s="5"/>
      <c r="U63" s="5"/>
      <c r="V63" s="5"/>
      <c r="W63" s="5"/>
      <c r="X63" s="5"/>
      <c r="Y63" s="5"/>
      <c r="Z63" s="5"/>
      <c r="AA63" s="5"/>
    </row>
    <row r="64" spans="1:27" ht="18" customHeight="1">
      <c r="A64" s="11"/>
      <c r="D64" s="5"/>
      <c r="E64" s="5"/>
      <c r="F64" s="5"/>
      <c r="G64" s="5"/>
      <c r="H64" s="5"/>
      <c r="I64" s="5"/>
      <c r="J64" s="5"/>
      <c r="K64" s="5"/>
      <c r="L64" s="5"/>
      <c r="M64" s="5"/>
      <c r="N64" s="5"/>
      <c r="O64" s="5"/>
      <c r="P64" s="5"/>
      <c r="Q64" s="5"/>
      <c r="R64" s="5"/>
      <c r="S64" s="5"/>
      <c r="T64" s="5"/>
      <c r="U64" s="5"/>
      <c r="V64" s="5"/>
      <c r="W64" s="5"/>
      <c r="X64" s="5"/>
      <c r="Y64" s="5"/>
      <c r="Z64" s="5"/>
      <c r="AA64" s="5"/>
    </row>
    <row r="65" spans="1:27" ht="18" customHeight="1">
      <c r="A65" s="11"/>
      <c r="D65" s="5"/>
      <c r="E65" s="5"/>
      <c r="F65" s="5"/>
      <c r="G65" s="5"/>
      <c r="H65" s="5"/>
      <c r="I65" s="5"/>
      <c r="J65" s="5"/>
      <c r="K65" s="5"/>
      <c r="L65" s="5"/>
      <c r="M65" s="5"/>
      <c r="N65" s="5"/>
      <c r="O65" s="5"/>
      <c r="P65" s="5"/>
      <c r="Q65" s="5"/>
      <c r="R65" s="5"/>
      <c r="S65" s="5"/>
      <c r="T65" s="5"/>
      <c r="U65" s="5"/>
      <c r="V65" s="5"/>
      <c r="W65" s="5"/>
      <c r="X65" s="5"/>
      <c r="Y65" s="5"/>
      <c r="Z65" s="5"/>
      <c r="AA65" s="5"/>
    </row>
    <row r="66" spans="1:27" ht="18" customHeight="1">
      <c r="A66" s="11"/>
      <c r="D66" s="5"/>
      <c r="E66" s="5"/>
      <c r="F66" s="5"/>
      <c r="G66" s="5"/>
      <c r="H66" s="5"/>
      <c r="I66" s="5"/>
      <c r="J66" s="5"/>
      <c r="K66" s="5"/>
      <c r="L66" s="5"/>
      <c r="M66" s="5"/>
      <c r="N66" s="5"/>
      <c r="O66" s="5"/>
      <c r="P66" s="5"/>
      <c r="Q66" s="5"/>
      <c r="R66" s="5"/>
      <c r="S66" s="5"/>
      <c r="T66" s="5"/>
      <c r="U66" s="5"/>
      <c r="V66" s="5"/>
      <c r="W66" s="5"/>
      <c r="X66" s="5"/>
      <c r="Y66" s="5"/>
      <c r="Z66" s="5"/>
      <c r="AA66" s="5"/>
    </row>
    <row r="67" spans="1:27" ht="18" customHeight="1">
      <c r="A67" s="11"/>
      <c r="D67" s="5"/>
      <c r="E67" s="5"/>
      <c r="F67" s="5"/>
      <c r="G67" s="5"/>
      <c r="H67" s="5"/>
      <c r="I67" s="5"/>
      <c r="J67" s="5"/>
      <c r="K67" s="5"/>
      <c r="L67" s="5"/>
      <c r="M67" s="5"/>
      <c r="N67" s="5"/>
      <c r="O67" s="5"/>
      <c r="P67" s="5"/>
      <c r="Q67" s="5"/>
      <c r="R67" s="5"/>
      <c r="S67" s="5"/>
      <c r="T67" s="5"/>
      <c r="U67" s="5"/>
      <c r="V67" s="5"/>
      <c r="W67" s="5"/>
      <c r="X67" s="5"/>
      <c r="Y67" s="5"/>
      <c r="Z67" s="5"/>
      <c r="AA67" s="5"/>
    </row>
    <row r="68" spans="1:27" ht="18" customHeight="1">
      <c r="A68" s="11"/>
      <c r="D68" s="5"/>
      <c r="E68" s="5"/>
      <c r="F68" s="5"/>
      <c r="G68" s="5"/>
      <c r="H68" s="5"/>
      <c r="I68" s="5"/>
      <c r="J68" s="5"/>
      <c r="K68" s="5"/>
      <c r="L68" s="5"/>
      <c r="M68" s="5"/>
      <c r="N68" s="5"/>
      <c r="O68" s="5"/>
      <c r="P68" s="5"/>
      <c r="Q68" s="5"/>
      <c r="R68" s="5"/>
      <c r="S68" s="5"/>
      <c r="T68" s="5"/>
      <c r="U68" s="5"/>
      <c r="V68" s="5"/>
      <c r="W68" s="5"/>
      <c r="X68" s="5"/>
      <c r="Y68" s="5"/>
      <c r="Z68" s="5"/>
      <c r="AA68" s="5"/>
    </row>
    <row r="69" spans="1:27" ht="18" customHeight="1">
      <c r="A69" s="11"/>
      <c r="D69" s="5"/>
      <c r="E69" s="5"/>
      <c r="F69" s="5"/>
      <c r="G69" s="5"/>
      <c r="H69" s="5"/>
      <c r="I69" s="5"/>
      <c r="J69" s="5"/>
      <c r="K69" s="5"/>
      <c r="L69" s="5"/>
      <c r="M69" s="5"/>
      <c r="N69" s="5"/>
      <c r="O69" s="5"/>
      <c r="P69" s="5"/>
      <c r="Q69" s="5"/>
      <c r="R69" s="5"/>
      <c r="S69" s="5"/>
      <c r="T69" s="5"/>
      <c r="U69" s="5"/>
      <c r="V69" s="5"/>
      <c r="W69" s="5"/>
      <c r="X69" s="5"/>
      <c r="Y69" s="5"/>
      <c r="Z69" s="5"/>
      <c r="AA69" s="5"/>
    </row>
    <row r="70" spans="1:27" ht="18" customHeight="1">
      <c r="A70" s="11"/>
      <c r="D70" s="5"/>
      <c r="E70" s="5"/>
      <c r="F70" s="5"/>
      <c r="G70" s="5"/>
      <c r="H70" s="5"/>
      <c r="I70" s="5"/>
      <c r="J70" s="5"/>
      <c r="K70" s="5"/>
      <c r="L70" s="5"/>
      <c r="M70" s="5"/>
      <c r="N70" s="5"/>
      <c r="O70" s="5"/>
      <c r="P70" s="5"/>
      <c r="Q70" s="5"/>
      <c r="R70" s="5"/>
      <c r="S70" s="5"/>
      <c r="T70" s="5"/>
      <c r="U70" s="5"/>
      <c r="V70" s="5"/>
      <c r="W70" s="5"/>
      <c r="X70" s="5"/>
      <c r="Y70" s="5"/>
      <c r="Z70" s="5"/>
      <c r="AA70" s="5"/>
    </row>
    <row r="71" spans="1:27" ht="18" customHeight="1">
      <c r="A71" s="11"/>
      <c r="D71" s="5"/>
      <c r="E71" s="5"/>
      <c r="F71" s="5"/>
      <c r="G71" s="5"/>
      <c r="H71" s="5"/>
      <c r="I71" s="5"/>
      <c r="J71" s="5"/>
      <c r="K71" s="5"/>
      <c r="L71" s="5"/>
      <c r="M71" s="5"/>
      <c r="N71" s="5"/>
      <c r="O71" s="5"/>
      <c r="P71" s="5"/>
      <c r="Q71" s="5"/>
      <c r="R71" s="5"/>
      <c r="S71" s="5"/>
      <c r="T71" s="5"/>
      <c r="U71" s="5"/>
      <c r="V71" s="5"/>
      <c r="W71" s="5"/>
      <c r="X71" s="5"/>
      <c r="Y71" s="5"/>
      <c r="Z71" s="5"/>
      <c r="AA71" s="5"/>
    </row>
    <row r="72" spans="1:27" ht="18" customHeight="1">
      <c r="A72" s="11"/>
      <c r="D72" s="5"/>
      <c r="E72" s="5"/>
      <c r="F72" s="5"/>
      <c r="G72" s="5"/>
      <c r="H72" s="5"/>
      <c r="I72" s="5"/>
      <c r="J72" s="5"/>
      <c r="K72" s="5"/>
      <c r="L72" s="5"/>
      <c r="M72" s="5"/>
      <c r="N72" s="5"/>
      <c r="O72" s="5"/>
      <c r="P72" s="5"/>
      <c r="Q72" s="5"/>
      <c r="R72" s="5"/>
      <c r="S72" s="5"/>
      <c r="T72" s="5"/>
      <c r="U72" s="5"/>
      <c r="V72" s="5"/>
      <c r="W72" s="5"/>
      <c r="X72" s="5"/>
      <c r="Y72" s="5"/>
      <c r="Z72" s="5"/>
      <c r="AA72" s="5"/>
    </row>
    <row r="73" spans="1:27" ht="18" customHeight="1">
      <c r="A73" s="11"/>
      <c r="D73" s="5"/>
      <c r="E73" s="5"/>
      <c r="F73" s="5"/>
      <c r="G73" s="5"/>
      <c r="H73" s="5"/>
      <c r="I73" s="5"/>
      <c r="J73" s="5"/>
      <c r="K73" s="5"/>
      <c r="L73" s="5"/>
      <c r="M73" s="5"/>
      <c r="N73" s="5"/>
      <c r="O73" s="5"/>
      <c r="P73" s="5"/>
      <c r="Q73" s="5"/>
      <c r="R73" s="5"/>
      <c r="S73" s="5"/>
      <c r="T73" s="5"/>
      <c r="U73" s="5"/>
      <c r="V73" s="5"/>
      <c r="W73" s="5"/>
      <c r="X73" s="5"/>
      <c r="Y73" s="5"/>
      <c r="Z73" s="5"/>
      <c r="AA73" s="5"/>
    </row>
    <row r="74" spans="1:27" ht="18" customHeight="1">
      <c r="A74" s="11"/>
      <c r="D74" s="5"/>
      <c r="E74" s="5"/>
      <c r="F74" s="5"/>
      <c r="G74" s="5"/>
      <c r="H74" s="5"/>
      <c r="I74" s="5"/>
      <c r="J74" s="5"/>
      <c r="K74" s="5"/>
      <c r="L74" s="5"/>
      <c r="M74" s="5"/>
      <c r="N74" s="5"/>
      <c r="O74" s="5"/>
      <c r="P74" s="5"/>
      <c r="Q74" s="5"/>
      <c r="R74" s="5"/>
      <c r="S74" s="5"/>
      <c r="T74" s="5"/>
      <c r="U74" s="5"/>
      <c r="V74" s="5"/>
      <c r="W74" s="5"/>
      <c r="X74" s="5"/>
      <c r="Y74" s="5"/>
      <c r="Z74" s="5"/>
      <c r="AA74" s="5"/>
    </row>
    <row r="75" spans="1:27" ht="18" customHeight="1">
      <c r="A75" s="11"/>
      <c r="D75" s="5"/>
      <c r="E75" s="5"/>
      <c r="F75" s="5"/>
      <c r="G75" s="5"/>
      <c r="H75" s="5"/>
      <c r="I75" s="5"/>
      <c r="J75" s="5"/>
      <c r="K75" s="5"/>
      <c r="L75" s="5"/>
      <c r="M75" s="5"/>
      <c r="N75" s="5"/>
      <c r="O75" s="5"/>
      <c r="P75" s="5"/>
      <c r="Q75" s="5"/>
      <c r="R75" s="5"/>
      <c r="S75" s="5"/>
      <c r="T75" s="5"/>
      <c r="U75" s="5"/>
      <c r="V75" s="5"/>
      <c r="W75" s="5"/>
      <c r="X75" s="5"/>
      <c r="Y75" s="5"/>
      <c r="Z75" s="5"/>
      <c r="AA75" s="5"/>
    </row>
    <row r="76" spans="1:27" ht="18" customHeight="1">
      <c r="A76" s="11"/>
      <c r="D76" s="5"/>
      <c r="E76" s="5"/>
      <c r="F76" s="5"/>
      <c r="G76" s="5"/>
      <c r="H76" s="5"/>
      <c r="I76" s="5"/>
      <c r="J76" s="5"/>
      <c r="K76" s="5"/>
      <c r="L76" s="5"/>
      <c r="M76" s="5"/>
      <c r="N76" s="5"/>
      <c r="O76" s="5"/>
      <c r="P76" s="5"/>
      <c r="Q76" s="5"/>
      <c r="R76" s="5"/>
      <c r="S76" s="5"/>
      <c r="T76" s="5"/>
      <c r="U76" s="5"/>
      <c r="V76" s="5"/>
      <c r="W76" s="5"/>
      <c r="X76" s="5"/>
      <c r="Y76" s="5"/>
      <c r="Z76" s="5"/>
      <c r="AA76" s="5"/>
    </row>
    <row r="77" spans="1:27" ht="18" customHeight="1">
      <c r="A77" s="11"/>
      <c r="D77" s="5"/>
      <c r="E77" s="5"/>
      <c r="F77" s="5"/>
      <c r="G77" s="5"/>
      <c r="H77" s="5"/>
      <c r="I77" s="5"/>
      <c r="J77" s="5"/>
      <c r="K77" s="5"/>
      <c r="L77" s="5"/>
      <c r="M77" s="5"/>
      <c r="N77" s="5"/>
      <c r="O77" s="5"/>
      <c r="P77" s="5"/>
      <c r="Q77" s="5"/>
      <c r="R77" s="5"/>
      <c r="S77" s="5"/>
      <c r="T77" s="5"/>
      <c r="U77" s="5"/>
      <c r="V77" s="5"/>
      <c r="W77" s="5"/>
      <c r="X77" s="5"/>
      <c r="Y77" s="5"/>
      <c r="Z77" s="5"/>
      <c r="AA77" s="5"/>
    </row>
    <row r="78" spans="1:27" ht="18" customHeight="1">
      <c r="A78" s="11"/>
      <c r="D78" s="5"/>
      <c r="E78" s="5"/>
      <c r="F78" s="5"/>
      <c r="G78" s="5"/>
      <c r="H78" s="5"/>
      <c r="I78" s="5"/>
      <c r="J78" s="5"/>
      <c r="K78" s="5"/>
      <c r="L78" s="5"/>
      <c r="M78" s="5"/>
      <c r="N78" s="5"/>
      <c r="O78" s="5"/>
      <c r="P78" s="5"/>
      <c r="Q78" s="5"/>
      <c r="R78" s="5"/>
      <c r="S78" s="5"/>
      <c r="T78" s="5"/>
      <c r="U78" s="5"/>
      <c r="V78" s="5"/>
      <c r="W78" s="5"/>
      <c r="X78" s="5"/>
      <c r="Y78" s="5"/>
      <c r="Z78" s="5"/>
      <c r="AA78" s="5"/>
    </row>
    <row r="79" spans="1:27" ht="18" customHeight="1">
      <c r="A79" s="11"/>
      <c r="D79" s="5"/>
      <c r="E79" s="5"/>
      <c r="F79" s="5"/>
      <c r="G79" s="5"/>
      <c r="H79" s="5"/>
      <c r="I79" s="5"/>
      <c r="J79" s="5"/>
      <c r="K79" s="5"/>
      <c r="L79" s="5"/>
      <c r="M79" s="5"/>
      <c r="N79" s="5"/>
      <c r="O79" s="5"/>
      <c r="P79" s="5"/>
      <c r="Q79" s="5"/>
      <c r="R79" s="5"/>
      <c r="S79" s="5"/>
      <c r="T79" s="5"/>
      <c r="U79" s="5"/>
      <c r="V79" s="5"/>
      <c r="W79" s="5"/>
      <c r="X79" s="5"/>
      <c r="Y79" s="5"/>
      <c r="Z79" s="5"/>
      <c r="AA79" s="5"/>
    </row>
    <row r="80" spans="1:27" ht="18" customHeight="1">
      <c r="A80" s="11"/>
      <c r="D80" s="5"/>
      <c r="E80" s="5"/>
      <c r="F80" s="5"/>
      <c r="G80" s="5"/>
      <c r="H80" s="5"/>
      <c r="I80" s="5"/>
      <c r="J80" s="5"/>
      <c r="K80" s="5"/>
      <c r="L80" s="5"/>
      <c r="M80" s="5"/>
      <c r="N80" s="5"/>
      <c r="O80" s="5"/>
      <c r="P80" s="5"/>
      <c r="Q80" s="5"/>
      <c r="R80" s="5"/>
      <c r="S80" s="5"/>
      <c r="T80" s="5"/>
      <c r="U80" s="5"/>
      <c r="V80" s="5"/>
      <c r="W80" s="5"/>
      <c r="X80" s="5"/>
      <c r="Y80" s="5"/>
      <c r="Z80" s="5"/>
      <c r="AA80" s="5"/>
    </row>
    <row r="81" spans="1:27" ht="18" customHeight="1">
      <c r="A81" s="11"/>
      <c r="D81" s="5"/>
      <c r="E81" s="5"/>
      <c r="F81" s="5"/>
      <c r="G81" s="5"/>
      <c r="H81" s="5"/>
      <c r="I81" s="5"/>
      <c r="J81" s="5"/>
      <c r="K81" s="5"/>
      <c r="L81" s="5"/>
      <c r="M81" s="5"/>
      <c r="N81" s="5"/>
      <c r="O81" s="5"/>
      <c r="P81" s="5"/>
      <c r="Q81" s="5"/>
      <c r="R81" s="5"/>
      <c r="S81" s="5"/>
      <c r="T81" s="5"/>
      <c r="U81" s="5"/>
      <c r="V81" s="5"/>
      <c r="W81" s="5"/>
      <c r="X81" s="5"/>
      <c r="Y81" s="5"/>
      <c r="Z81" s="5"/>
      <c r="AA81" s="5"/>
    </row>
    <row r="82" spans="1:27" ht="18" customHeight="1">
      <c r="A82" s="11"/>
      <c r="D82" s="5"/>
      <c r="E82" s="5"/>
      <c r="F82" s="5"/>
      <c r="G82" s="5"/>
      <c r="H82" s="5"/>
      <c r="I82" s="5"/>
      <c r="J82" s="5"/>
      <c r="K82" s="5"/>
      <c r="L82" s="5"/>
      <c r="M82" s="5"/>
      <c r="N82" s="5"/>
      <c r="O82" s="5"/>
      <c r="P82" s="5"/>
      <c r="Q82" s="5"/>
      <c r="R82" s="5"/>
      <c r="S82" s="5"/>
      <c r="T82" s="5"/>
      <c r="U82" s="5"/>
      <c r="V82" s="5"/>
      <c r="W82" s="5"/>
      <c r="X82" s="5"/>
      <c r="Y82" s="5"/>
      <c r="Z82" s="5"/>
      <c r="AA82" s="5"/>
    </row>
    <row r="83" spans="1:27" ht="18" customHeight="1">
      <c r="A83" s="11"/>
      <c r="D83" s="5"/>
      <c r="E83" s="5"/>
      <c r="F83" s="5"/>
      <c r="G83" s="5"/>
      <c r="H83" s="5"/>
      <c r="I83" s="5"/>
      <c r="J83" s="5"/>
      <c r="K83" s="5"/>
      <c r="L83" s="5"/>
      <c r="M83" s="5"/>
      <c r="N83" s="5"/>
      <c r="O83" s="5"/>
      <c r="P83" s="5"/>
      <c r="Q83" s="5"/>
      <c r="R83" s="5"/>
      <c r="S83" s="5"/>
      <c r="T83" s="5"/>
      <c r="U83" s="5"/>
      <c r="V83" s="5"/>
      <c r="W83" s="5"/>
      <c r="X83" s="5"/>
      <c r="Y83" s="5"/>
      <c r="Z83" s="5"/>
      <c r="AA83" s="5"/>
    </row>
    <row r="84" spans="1:27" ht="18" customHeight="1">
      <c r="A84" s="11"/>
      <c r="D84" s="5"/>
      <c r="E84" s="5"/>
      <c r="F84" s="5"/>
      <c r="G84" s="5"/>
      <c r="H84" s="5"/>
      <c r="I84" s="5"/>
      <c r="J84" s="5"/>
      <c r="K84" s="5"/>
      <c r="L84" s="5"/>
      <c r="M84" s="5"/>
      <c r="N84" s="5"/>
      <c r="O84" s="5"/>
      <c r="P84" s="5"/>
      <c r="Q84" s="5"/>
      <c r="R84" s="5"/>
      <c r="S84" s="5"/>
      <c r="T84" s="5"/>
      <c r="U84" s="5"/>
      <c r="V84" s="5"/>
      <c r="W84" s="5"/>
      <c r="X84" s="5"/>
      <c r="Y84" s="5"/>
      <c r="Z84" s="5"/>
      <c r="AA84" s="5"/>
    </row>
    <row r="85" spans="1:27" ht="18" customHeight="1">
      <c r="A85" s="11"/>
      <c r="D85" s="5"/>
      <c r="E85" s="5"/>
      <c r="F85" s="5"/>
      <c r="G85" s="5"/>
      <c r="H85" s="5"/>
      <c r="I85" s="5"/>
      <c r="J85" s="5"/>
      <c r="K85" s="5"/>
      <c r="L85" s="5"/>
      <c r="M85" s="5"/>
      <c r="N85" s="5"/>
      <c r="O85" s="5"/>
      <c r="P85" s="5"/>
      <c r="Q85" s="5"/>
      <c r="R85" s="5"/>
      <c r="S85" s="5"/>
      <c r="T85" s="5"/>
      <c r="U85" s="5"/>
      <c r="V85" s="5"/>
      <c r="W85" s="5"/>
      <c r="X85" s="5"/>
      <c r="Y85" s="5"/>
      <c r="Z85" s="5"/>
      <c r="AA85" s="5"/>
    </row>
    <row r="86" spans="1:27" ht="18" customHeight="1">
      <c r="A86" s="11"/>
      <c r="D86" s="5"/>
      <c r="E86" s="5"/>
      <c r="F86" s="5"/>
      <c r="G86" s="5"/>
      <c r="H86" s="5"/>
      <c r="I86" s="5"/>
      <c r="J86" s="5"/>
      <c r="K86" s="5"/>
      <c r="L86" s="5"/>
      <c r="M86" s="5"/>
      <c r="N86" s="5"/>
      <c r="O86" s="5"/>
      <c r="P86" s="5"/>
      <c r="Q86" s="5"/>
      <c r="R86" s="5"/>
      <c r="S86" s="5"/>
      <c r="T86" s="5"/>
      <c r="U86" s="5"/>
      <c r="V86" s="5"/>
      <c r="W86" s="5"/>
      <c r="X86" s="5"/>
      <c r="Y86" s="5"/>
      <c r="Z86" s="5"/>
      <c r="AA86" s="5"/>
    </row>
    <row r="87" spans="1:27" ht="18" customHeight="1">
      <c r="A87" s="11"/>
      <c r="D87" s="5"/>
      <c r="E87" s="5"/>
      <c r="F87" s="5"/>
      <c r="G87" s="5"/>
      <c r="H87" s="5"/>
      <c r="I87" s="5"/>
      <c r="J87" s="5"/>
      <c r="K87" s="5"/>
      <c r="L87" s="5"/>
      <c r="M87" s="5"/>
      <c r="N87" s="5"/>
      <c r="O87" s="5"/>
      <c r="P87" s="5"/>
      <c r="Q87" s="5"/>
      <c r="R87" s="5"/>
      <c r="S87" s="5"/>
      <c r="T87" s="5"/>
      <c r="U87" s="5"/>
      <c r="V87" s="5"/>
      <c r="W87" s="5"/>
      <c r="X87" s="5"/>
      <c r="Y87" s="5"/>
      <c r="Z87" s="5"/>
      <c r="AA87" s="5"/>
    </row>
    <row r="88" spans="1:27" ht="18" customHeight="1">
      <c r="A88" s="11"/>
      <c r="D88" s="5"/>
      <c r="E88" s="5"/>
      <c r="F88" s="5"/>
      <c r="G88" s="5"/>
      <c r="H88" s="5"/>
      <c r="I88" s="5"/>
      <c r="J88" s="5"/>
      <c r="K88" s="5"/>
      <c r="L88" s="5"/>
      <c r="M88" s="5"/>
      <c r="N88" s="5"/>
      <c r="O88" s="5"/>
      <c r="P88" s="5"/>
      <c r="Q88" s="5"/>
      <c r="R88" s="5"/>
      <c r="S88" s="5"/>
      <c r="T88" s="5"/>
      <c r="U88" s="5"/>
      <c r="V88" s="5"/>
      <c r="W88" s="5"/>
      <c r="X88" s="5"/>
      <c r="Y88" s="5"/>
      <c r="Z88" s="5"/>
      <c r="AA88" s="5"/>
    </row>
    <row r="89" spans="1:27" ht="18" customHeight="1">
      <c r="A89" s="11"/>
      <c r="D89" s="5"/>
      <c r="E89" s="5"/>
      <c r="F89" s="5"/>
      <c r="G89" s="5"/>
      <c r="H89" s="5"/>
      <c r="I89" s="5"/>
      <c r="J89" s="5"/>
      <c r="K89" s="5"/>
      <c r="L89" s="5"/>
      <c r="M89" s="5"/>
      <c r="N89" s="5"/>
      <c r="O89" s="5"/>
      <c r="P89" s="5"/>
      <c r="Q89" s="5"/>
      <c r="R89" s="5"/>
      <c r="S89" s="5"/>
      <c r="T89" s="5"/>
      <c r="U89" s="5"/>
      <c r="V89" s="5"/>
      <c r="W89" s="5"/>
      <c r="X89" s="5"/>
      <c r="Y89" s="5"/>
      <c r="Z89" s="5"/>
      <c r="AA89" s="5"/>
    </row>
    <row r="90" spans="1:27" ht="18" customHeight="1">
      <c r="A90" s="11"/>
      <c r="D90" s="5"/>
      <c r="E90" s="5"/>
      <c r="F90" s="5"/>
      <c r="G90" s="5"/>
      <c r="H90" s="5"/>
      <c r="I90" s="5"/>
      <c r="J90" s="5"/>
      <c r="K90" s="5"/>
      <c r="L90" s="5"/>
      <c r="M90" s="5"/>
      <c r="N90" s="5"/>
      <c r="O90" s="5"/>
      <c r="P90" s="5"/>
      <c r="Q90" s="5"/>
      <c r="R90" s="5"/>
      <c r="S90" s="5"/>
      <c r="T90" s="5"/>
      <c r="U90" s="5"/>
      <c r="V90" s="5"/>
      <c r="W90" s="5"/>
      <c r="X90" s="5"/>
      <c r="Y90" s="5"/>
      <c r="Z90" s="5"/>
      <c r="AA90" s="5"/>
    </row>
    <row r="91" spans="1:27" ht="18" customHeight="1">
      <c r="A91" s="11"/>
      <c r="D91" s="5"/>
      <c r="E91" s="5"/>
      <c r="F91" s="5"/>
      <c r="G91" s="5"/>
      <c r="H91" s="5"/>
      <c r="I91" s="5"/>
      <c r="J91" s="5"/>
      <c r="K91" s="5"/>
      <c r="L91" s="5"/>
      <c r="M91" s="5"/>
      <c r="N91" s="5"/>
      <c r="O91" s="5"/>
      <c r="P91" s="5"/>
      <c r="Q91" s="5"/>
      <c r="R91" s="5"/>
      <c r="S91" s="5"/>
      <c r="T91" s="5"/>
      <c r="U91" s="5"/>
      <c r="V91" s="5"/>
      <c r="W91" s="5"/>
      <c r="X91" s="5"/>
      <c r="Y91" s="5"/>
      <c r="Z91" s="5"/>
      <c r="AA91" s="5"/>
    </row>
    <row r="92" spans="1:27" ht="18" customHeight="1">
      <c r="A92" s="11"/>
      <c r="D92" s="5"/>
      <c r="E92" s="5"/>
      <c r="F92" s="5"/>
      <c r="G92" s="5"/>
      <c r="H92" s="5"/>
      <c r="I92" s="5"/>
      <c r="J92" s="5"/>
      <c r="K92" s="5"/>
      <c r="L92" s="5"/>
      <c r="M92" s="5"/>
      <c r="N92" s="5"/>
      <c r="O92" s="5"/>
      <c r="P92" s="5"/>
      <c r="Q92" s="5"/>
      <c r="R92" s="5"/>
      <c r="S92" s="5"/>
      <c r="T92" s="5"/>
      <c r="U92" s="5"/>
      <c r="V92" s="5"/>
      <c r="W92" s="5"/>
      <c r="X92" s="5"/>
      <c r="Y92" s="5"/>
      <c r="Z92" s="5"/>
      <c r="AA92" s="5"/>
    </row>
    <row r="93" spans="1:27" ht="18" customHeight="1">
      <c r="A93" s="11"/>
      <c r="D93" s="5"/>
      <c r="E93" s="5"/>
      <c r="F93" s="5"/>
      <c r="G93" s="5"/>
      <c r="H93" s="5"/>
      <c r="I93" s="5"/>
      <c r="J93" s="5"/>
      <c r="K93" s="5"/>
      <c r="L93" s="5"/>
      <c r="M93" s="5"/>
      <c r="N93" s="5"/>
      <c r="O93" s="5"/>
      <c r="P93" s="5"/>
      <c r="Q93" s="5"/>
      <c r="R93" s="5"/>
      <c r="S93" s="5"/>
      <c r="T93" s="5"/>
      <c r="U93" s="5"/>
      <c r="V93" s="5"/>
      <c r="W93" s="5"/>
      <c r="X93" s="5"/>
      <c r="Y93" s="5"/>
      <c r="Z93" s="5"/>
      <c r="AA93" s="5"/>
    </row>
    <row r="94" spans="1:27" ht="18" customHeight="1">
      <c r="A94" s="11"/>
      <c r="D94" s="5"/>
      <c r="E94" s="5"/>
      <c r="F94" s="5"/>
      <c r="G94" s="5"/>
      <c r="H94" s="5"/>
      <c r="I94" s="5"/>
      <c r="J94" s="5"/>
      <c r="K94" s="5"/>
      <c r="L94" s="5"/>
      <c r="M94" s="5"/>
      <c r="N94" s="5"/>
      <c r="O94" s="5"/>
      <c r="P94" s="5"/>
      <c r="Q94" s="5"/>
      <c r="R94" s="5"/>
      <c r="S94" s="5"/>
      <c r="T94" s="5"/>
      <c r="U94" s="5"/>
      <c r="V94" s="5"/>
      <c r="W94" s="5"/>
      <c r="X94" s="5"/>
      <c r="Y94" s="5"/>
      <c r="Z94" s="5"/>
      <c r="AA94" s="5"/>
    </row>
    <row r="95" spans="1:27" ht="18" customHeight="1">
      <c r="A95" s="11"/>
      <c r="D95" s="5"/>
      <c r="E95" s="5"/>
      <c r="F95" s="5"/>
      <c r="G95" s="5"/>
      <c r="H95" s="5"/>
      <c r="I95" s="5"/>
      <c r="J95" s="5"/>
      <c r="K95" s="5"/>
      <c r="L95" s="5"/>
      <c r="M95" s="5"/>
      <c r="N95" s="5"/>
      <c r="O95" s="5"/>
      <c r="P95" s="5"/>
      <c r="Q95" s="5"/>
      <c r="R95" s="5"/>
      <c r="S95" s="5"/>
      <c r="T95" s="5"/>
      <c r="U95" s="5"/>
      <c r="V95" s="5"/>
      <c r="W95" s="5"/>
      <c r="X95" s="5"/>
      <c r="Y95" s="5"/>
      <c r="Z95" s="5"/>
      <c r="AA95" s="5"/>
    </row>
    <row r="96" spans="1:27" ht="18" customHeight="1">
      <c r="A96" s="11"/>
      <c r="D96" s="5"/>
      <c r="E96" s="5"/>
      <c r="F96" s="5"/>
      <c r="G96" s="5"/>
      <c r="H96" s="5"/>
      <c r="I96" s="5"/>
      <c r="J96" s="5"/>
      <c r="K96" s="5"/>
      <c r="L96" s="5"/>
      <c r="M96" s="5"/>
      <c r="N96" s="5"/>
      <c r="O96" s="5"/>
      <c r="P96" s="5"/>
      <c r="Q96" s="5"/>
      <c r="R96" s="5"/>
      <c r="S96" s="5"/>
      <c r="T96" s="5"/>
      <c r="U96" s="5"/>
      <c r="V96" s="5"/>
      <c r="W96" s="5"/>
      <c r="X96" s="5"/>
      <c r="Y96" s="5"/>
      <c r="Z96" s="5"/>
      <c r="AA96" s="5"/>
    </row>
    <row r="97" spans="1:27" ht="18" customHeight="1">
      <c r="A97" s="11"/>
      <c r="D97" s="5"/>
      <c r="E97" s="5"/>
      <c r="F97" s="5"/>
      <c r="G97" s="5"/>
      <c r="H97" s="5"/>
      <c r="I97" s="5"/>
      <c r="J97" s="5"/>
      <c r="K97" s="5"/>
      <c r="L97" s="5"/>
      <c r="M97" s="5"/>
      <c r="N97" s="5"/>
      <c r="O97" s="5"/>
      <c r="P97" s="5"/>
      <c r="Q97" s="5"/>
      <c r="R97" s="5"/>
      <c r="S97" s="5"/>
      <c r="T97" s="5"/>
      <c r="U97" s="5"/>
      <c r="V97" s="5"/>
      <c r="W97" s="5"/>
      <c r="X97" s="5"/>
      <c r="Y97" s="5"/>
      <c r="Z97" s="5"/>
      <c r="AA97" s="5"/>
    </row>
    <row r="98" spans="1:27" ht="18" customHeight="1">
      <c r="A98" s="11"/>
      <c r="D98" s="5"/>
      <c r="E98" s="5"/>
      <c r="F98" s="5"/>
      <c r="G98" s="5"/>
      <c r="H98" s="5"/>
      <c r="I98" s="5"/>
      <c r="J98" s="5"/>
      <c r="K98" s="5"/>
      <c r="L98" s="5"/>
      <c r="M98" s="5"/>
      <c r="N98" s="5"/>
      <c r="O98" s="5"/>
      <c r="P98" s="5"/>
      <c r="Q98" s="5"/>
      <c r="R98" s="5"/>
      <c r="S98" s="5"/>
      <c r="T98" s="5"/>
      <c r="U98" s="5"/>
      <c r="V98" s="5"/>
      <c r="W98" s="5"/>
      <c r="X98" s="5"/>
      <c r="Y98" s="5"/>
      <c r="Z98" s="5"/>
      <c r="AA98" s="5"/>
    </row>
    <row r="99" spans="1:27" ht="18" customHeight="1">
      <c r="A99" s="11"/>
      <c r="D99" s="5"/>
      <c r="E99" s="5"/>
      <c r="F99" s="5"/>
      <c r="G99" s="5"/>
      <c r="H99" s="5"/>
      <c r="I99" s="5"/>
      <c r="J99" s="5"/>
      <c r="K99" s="5"/>
      <c r="L99" s="5"/>
      <c r="M99" s="5"/>
      <c r="N99" s="5"/>
      <c r="O99" s="5"/>
      <c r="P99" s="5"/>
      <c r="Q99" s="5"/>
      <c r="R99" s="5"/>
      <c r="S99" s="5"/>
      <c r="T99" s="5"/>
      <c r="U99" s="5"/>
      <c r="V99" s="5"/>
      <c r="W99" s="5"/>
      <c r="X99" s="5"/>
      <c r="Y99" s="5"/>
      <c r="Z99" s="5"/>
      <c r="AA99" s="5"/>
    </row>
    <row r="100" spans="1:27" ht="18" customHeight="1">
      <c r="A100" s="11"/>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1:27" ht="18" customHeight="1">
      <c r="A101" s="11"/>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ht="18" customHeight="1">
      <c r="A102" s="11"/>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1:27" ht="18" customHeight="1">
      <c r="A103" s="11"/>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ht="18" customHeight="1">
      <c r="A104" s="11"/>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1:27" ht="18" customHeight="1">
      <c r="A105" s="11"/>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ht="18" customHeight="1">
      <c r="A106" s="11"/>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1:27" ht="18" customHeight="1">
      <c r="A107" s="11"/>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ht="18" customHeight="1">
      <c r="A108" s="11"/>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1:27" ht="18" customHeight="1">
      <c r="A109" s="11"/>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ht="18" customHeight="1">
      <c r="A110" s="11"/>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1:27" ht="18" customHeight="1">
      <c r="A111" s="11"/>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ht="18" customHeight="1">
      <c r="A112" s="11"/>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1:27" ht="18" customHeight="1">
      <c r="A113" s="11"/>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ht="18" customHeight="1">
      <c r="A114" s="11"/>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1:27" ht="18" customHeight="1">
      <c r="A115" s="11"/>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ht="18" customHeight="1">
      <c r="A116" s="11"/>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1:27" ht="18" customHeight="1">
      <c r="A117" s="11"/>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ht="18" customHeight="1">
      <c r="A118" s="11"/>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1:27" ht="18" customHeight="1">
      <c r="A119" s="11"/>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ht="18" customHeight="1">
      <c r="A120" s="11"/>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1:27" ht="18" customHeight="1">
      <c r="A121" s="11"/>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ht="18" customHeight="1">
      <c r="A122" s="11"/>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1:27" ht="18" customHeight="1">
      <c r="A123" s="11"/>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ht="18" customHeight="1">
      <c r="A124" s="11"/>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1:27" ht="18" customHeight="1">
      <c r="A125" s="11"/>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ht="18" customHeight="1">
      <c r="A126" s="11"/>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1:27" ht="18" customHeight="1">
      <c r="A127" s="11"/>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ht="18" customHeight="1">
      <c r="A128" s="11"/>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1:27" ht="18" customHeight="1">
      <c r="A129" s="11"/>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ht="18" customHeight="1">
      <c r="A130" s="11"/>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1:27" ht="18" customHeight="1">
      <c r="A131" s="11"/>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ht="18" customHeight="1">
      <c r="A132" s="11"/>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1:27" ht="18" customHeight="1">
      <c r="A133" s="11"/>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ht="18" customHeight="1">
      <c r="A134" s="11"/>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1:27" ht="18" customHeight="1">
      <c r="A135" s="11"/>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ht="18" customHeight="1">
      <c r="A136" s="11"/>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1:27" ht="18" customHeight="1">
      <c r="A137" s="11"/>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ht="18" customHeight="1">
      <c r="A138" s="11"/>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1:27" ht="18" customHeight="1">
      <c r="A139" s="11"/>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ht="18" customHeight="1">
      <c r="A140" s="11"/>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ht="18" customHeight="1">
      <c r="A141" s="11"/>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ht="18" customHeight="1">
      <c r="A142" s="11"/>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ht="18" customHeight="1">
      <c r="A143" s="11"/>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ht="18" customHeight="1">
      <c r="A144" s="11"/>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ht="18" customHeight="1">
      <c r="A145" s="11"/>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ht="18" customHeight="1">
      <c r="A146" s="11"/>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ht="18" customHeight="1">
      <c r="A147" s="11"/>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ht="18" customHeight="1">
      <c r="A148" s="11"/>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ht="18" customHeight="1">
      <c r="A149" s="11"/>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ht="18" customHeight="1">
      <c r="A150" s="11"/>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ht="18" customHeight="1">
      <c r="A151" s="11"/>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ht="18" customHeight="1">
      <c r="A152" s="11"/>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ht="18" customHeight="1">
      <c r="A153" s="11"/>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ht="18" customHeight="1">
      <c r="A154" s="11"/>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ht="18" customHeight="1">
      <c r="A155" s="11"/>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ht="18" customHeight="1">
      <c r="A156" s="11"/>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ht="18" customHeight="1">
      <c r="A157" s="11"/>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ht="18" customHeight="1">
      <c r="A158" s="11"/>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ht="18" customHeight="1">
      <c r="A159" s="11"/>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ht="18" customHeight="1">
      <c r="A160" s="11"/>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ht="18" customHeight="1">
      <c r="A161" s="11"/>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ht="18" customHeight="1">
      <c r="A162" s="11"/>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ht="18" customHeight="1">
      <c r="A163" s="11"/>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ht="18" customHeight="1">
      <c r="A164" s="11"/>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ht="18" customHeight="1">
      <c r="A165" s="11"/>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ht="18" customHeight="1">
      <c r="A166" s="11"/>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ht="18" customHeight="1">
      <c r="A167" s="11"/>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ht="18" customHeight="1">
      <c r="A168" s="11"/>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ht="18" customHeight="1">
      <c r="A169" s="11"/>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ht="18" customHeight="1">
      <c r="A170" s="11"/>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ht="18" customHeight="1">
      <c r="A171" s="11"/>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ht="18" customHeight="1">
      <c r="A172" s="11"/>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ht="18" customHeight="1">
      <c r="A173" s="11"/>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ht="18" customHeight="1">
      <c r="A174" s="11"/>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ht="18" customHeight="1">
      <c r="A175" s="11"/>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ht="18" customHeight="1">
      <c r="A176" s="11"/>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ht="18" customHeight="1">
      <c r="A177" s="11"/>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ht="18" customHeight="1">
      <c r="A178" s="11"/>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ht="18" customHeight="1">
      <c r="A179" s="11"/>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ht="18" customHeight="1">
      <c r="A180" s="11"/>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ht="18" customHeight="1">
      <c r="A181" s="11"/>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ht="18" customHeight="1">
      <c r="A182" s="11"/>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ht="18" customHeight="1">
      <c r="A183" s="11"/>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ht="18" customHeight="1">
      <c r="A184" s="11"/>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ht="18" customHeight="1">
      <c r="A185" s="11"/>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ht="18" customHeight="1">
      <c r="A186" s="11"/>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ht="18" customHeight="1">
      <c r="A187" s="11"/>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ht="18" customHeight="1">
      <c r="A188" s="11"/>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ht="18" customHeight="1">
      <c r="A189" s="11"/>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ht="18" customHeight="1">
      <c r="A190" s="11"/>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ht="18" customHeight="1">
      <c r="A191" s="11"/>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ht="18" customHeight="1">
      <c r="A192" s="11"/>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ht="18" customHeight="1">
      <c r="A193" s="11"/>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ht="18" customHeight="1">
      <c r="A194" s="11"/>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ht="18" customHeight="1">
      <c r="A195" s="11"/>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ht="18" customHeight="1">
      <c r="A196" s="11"/>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ht="18" customHeight="1">
      <c r="A197" s="11"/>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ht="18" customHeight="1">
      <c r="A198" s="11"/>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ht="18" customHeight="1">
      <c r="A199" s="11"/>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ht="18" customHeight="1">
      <c r="A200" s="11"/>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ht="18" customHeight="1">
      <c r="A201" s="11"/>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ht="18" customHeight="1">
      <c r="A202" s="11"/>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ht="18" customHeight="1">
      <c r="A203" s="11"/>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ht="18" customHeight="1">
      <c r="A204" s="11"/>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ht="18" customHeight="1">
      <c r="A205" s="11"/>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ht="18" customHeight="1">
      <c r="A206" s="11"/>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ht="18" customHeight="1">
      <c r="A207" s="11"/>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ht="18" customHeight="1">
      <c r="A208" s="11"/>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ht="18" customHeight="1">
      <c r="A209" s="11"/>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ht="18" customHeight="1">
      <c r="A210" s="11"/>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ht="18" customHeight="1">
      <c r="A211" s="11"/>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ht="18" customHeight="1">
      <c r="A212" s="11"/>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ht="18" customHeight="1">
      <c r="A213" s="11"/>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ht="18" customHeight="1">
      <c r="A214" s="11"/>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ht="18" customHeight="1">
      <c r="A215" s="11"/>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ht="18" customHeight="1">
      <c r="A216" s="11"/>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ht="18" customHeight="1">
      <c r="A217" s="11"/>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ht="18" customHeight="1">
      <c r="A218" s="11"/>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ht="18" customHeight="1">
      <c r="A219" s="11"/>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ht="18" customHeight="1">
      <c r="A220" s="11"/>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ht="18" customHeight="1">
      <c r="A221" s="11"/>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ht="18" customHeight="1">
      <c r="A222" s="11"/>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ht="18" customHeight="1">
      <c r="A223" s="11"/>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ht="18" customHeight="1">
      <c r="A224" s="11"/>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ht="18" customHeight="1">
      <c r="A225" s="11"/>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ht="18" customHeight="1">
      <c r="A226" s="11"/>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ht="18" customHeight="1">
      <c r="A227" s="11"/>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ht="18" customHeight="1">
      <c r="A228" s="11"/>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ht="18" customHeight="1">
      <c r="A229" s="11"/>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ht="18" customHeight="1">
      <c r="A230" s="11"/>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ht="18" customHeight="1">
      <c r="A231" s="11"/>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ht="18" customHeight="1">
      <c r="A232" s="11"/>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ht="18" customHeight="1">
      <c r="A233" s="11"/>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ht="18" customHeight="1">
      <c r="A234" s="11"/>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ht="18" customHeight="1">
      <c r="A235" s="11"/>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ht="18" customHeight="1">
      <c r="A236" s="11"/>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ht="18" customHeight="1">
      <c r="A237" s="11"/>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ht="18" customHeight="1">
      <c r="A238" s="11"/>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ht="18" customHeight="1">
      <c r="A239" s="11"/>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ht="18" customHeight="1">
      <c r="A240" s="11"/>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ht="18" customHeight="1">
      <c r="A241" s="11"/>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ht="18" customHeight="1">
      <c r="A242" s="11"/>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ht="18" customHeight="1">
      <c r="A243" s="11"/>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ht="18" customHeight="1">
      <c r="A244" s="11"/>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ht="18" customHeight="1">
      <c r="A245" s="11"/>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ht="18" customHeight="1">
      <c r="A246" s="11"/>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ht="18" customHeight="1">
      <c r="A247" s="11"/>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ht="18" customHeight="1">
      <c r="A248" s="11"/>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ht="18" customHeight="1">
      <c r="A249" s="11"/>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ht="18" customHeight="1">
      <c r="A250" s="11"/>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ht="18" customHeight="1">
      <c r="A251" s="11"/>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ht="18" customHeight="1">
      <c r="A252" s="11"/>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8" customHeight="1">
      <c r="A253" s="11"/>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8" customHeight="1">
      <c r="A254" s="11"/>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8" customHeight="1">
      <c r="A255" s="11"/>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8" customHeight="1">
      <c r="A256" s="11"/>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8" customHeight="1">
      <c r="A257" s="11"/>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8" customHeight="1">
      <c r="A258" s="11"/>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8" customHeight="1">
      <c r="A259" s="11"/>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8" customHeight="1">
      <c r="A260" s="11"/>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8" customHeight="1">
      <c r="A261" s="11"/>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8" customHeight="1">
      <c r="A262" s="11"/>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8" customHeight="1">
      <c r="A263" s="11"/>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8" customHeight="1">
      <c r="A264" s="11"/>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8" customHeight="1">
      <c r="A265" s="11"/>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8" customHeight="1">
      <c r="A266" s="11"/>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8" customHeight="1">
      <c r="A267" s="11"/>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8" customHeight="1">
      <c r="A268" s="11"/>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8" customHeight="1">
      <c r="A269" s="11"/>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8" customHeight="1">
      <c r="A270" s="11"/>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8" customHeight="1">
      <c r="A271" s="11"/>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8" customHeight="1">
      <c r="A272" s="11"/>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8" customHeight="1">
      <c r="A273" s="11"/>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8" customHeight="1">
      <c r="A274" s="11"/>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8" customHeight="1">
      <c r="A275" s="11"/>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ht="18" customHeight="1">
      <c r="A276" s="11"/>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ht="18" customHeight="1">
      <c r="A277" s="11"/>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ht="18" customHeight="1">
      <c r="A278" s="11"/>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ht="18" customHeight="1">
      <c r="A279" s="11"/>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ht="18" customHeight="1">
      <c r="A280" s="11"/>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ht="18" customHeight="1">
      <c r="A281" s="11"/>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ht="18" customHeight="1">
      <c r="A282" s="11"/>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ht="18" customHeight="1">
      <c r="A283" s="11"/>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ht="18" customHeight="1">
      <c r="A284" s="11"/>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ht="18" customHeight="1">
      <c r="A285" s="11"/>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ht="18" customHeight="1">
      <c r="A286" s="11"/>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ht="18" customHeight="1">
      <c r="A287" s="11"/>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ht="18" customHeight="1">
      <c r="A288" s="11"/>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ht="18" customHeight="1">
      <c r="A289" s="11"/>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ht="18" customHeight="1">
      <c r="A290" s="11"/>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ht="18" customHeight="1">
      <c r="A291" s="11"/>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ht="18" customHeight="1">
      <c r="A292" s="11"/>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ht="18" customHeight="1">
      <c r="A293" s="11"/>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ht="18" customHeight="1">
      <c r="A294" s="11"/>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ht="18" customHeight="1">
      <c r="A295" s="11"/>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ht="18" customHeight="1">
      <c r="A296" s="11"/>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ht="18" customHeight="1">
      <c r="A297" s="11"/>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ht="18" customHeight="1">
      <c r="A298" s="11"/>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ht="18" customHeight="1">
      <c r="A299" s="11"/>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ht="18" customHeight="1">
      <c r="A300" s="11"/>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ht="18" customHeight="1">
      <c r="A301" s="11"/>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ht="18" customHeight="1">
      <c r="A302" s="11"/>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ht="18" customHeight="1">
      <c r="A303" s="11"/>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ht="18" customHeight="1">
      <c r="A304" s="11"/>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ht="18" customHeight="1">
      <c r="A305" s="11"/>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ht="18" customHeight="1">
      <c r="A306" s="11"/>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ht="18" customHeight="1">
      <c r="A307" s="11"/>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ht="18" customHeight="1">
      <c r="A308" s="11"/>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ht="18" customHeight="1">
      <c r="A309" s="11"/>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ht="18" customHeight="1">
      <c r="A310" s="11"/>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ht="18" customHeight="1">
      <c r="A311" s="11"/>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ht="18" customHeight="1">
      <c r="A312" s="11"/>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ht="18" customHeight="1">
      <c r="A313" s="11"/>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ht="18" customHeight="1">
      <c r="A314" s="11"/>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ht="18" customHeight="1">
      <c r="A315" s="11"/>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ht="18" customHeight="1">
      <c r="A316" s="11"/>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ht="18" customHeight="1">
      <c r="A317" s="11"/>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ht="18" customHeight="1">
      <c r="A318" s="11"/>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ht="18" customHeight="1">
      <c r="A319" s="11"/>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ht="18" customHeight="1">
      <c r="A320" s="11"/>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ht="18" customHeight="1">
      <c r="A321" s="11"/>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ht="18" customHeight="1">
      <c r="A322" s="11"/>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ht="18" customHeight="1">
      <c r="A323" s="11"/>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ht="18" customHeight="1">
      <c r="A324" s="11"/>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ht="18" customHeight="1">
      <c r="A325" s="11"/>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ht="18" customHeight="1">
      <c r="A326" s="11"/>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ht="18" customHeight="1">
      <c r="A327" s="11"/>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ht="18" customHeight="1">
      <c r="A328" s="11"/>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ht="18" customHeight="1">
      <c r="A329" s="11"/>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ht="18" customHeight="1">
      <c r="A330" s="11"/>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ht="18" customHeight="1">
      <c r="A331" s="11"/>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ht="18" customHeight="1">
      <c r="A332" s="11"/>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ht="18" customHeight="1">
      <c r="A333" s="11"/>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ht="18" customHeight="1">
      <c r="A334" s="11"/>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ht="18" customHeight="1">
      <c r="A335" s="11"/>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ht="18" customHeight="1">
      <c r="A336" s="11"/>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8" customHeight="1">
      <c r="A337" s="11"/>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8" customHeight="1">
      <c r="A338" s="11"/>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8" customHeight="1">
      <c r="A339" s="11"/>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8" customHeight="1">
      <c r="A340" s="11"/>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8" customHeight="1">
      <c r="A341" s="11"/>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8" customHeight="1">
      <c r="A342" s="11"/>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8" customHeight="1">
      <c r="A343" s="11"/>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8" customHeight="1">
      <c r="A344" s="11"/>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8" customHeight="1">
      <c r="A345" s="11"/>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8" customHeight="1">
      <c r="A346" s="11"/>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8" customHeight="1">
      <c r="A347" s="11"/>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8" customHeight="1">
      <c r="A348" s="11"/>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8" customHeight="1">
      <c r="A349" s="11"/>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8" customHeight="1">
      <c r="A350" s="11"/>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8" customHeight="1">
      <c r="A351" s="11"/>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8" customHeight="1">
      <c r="A352" s="11"/>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8" customHeight="1">
      <c r="A353" s="11"/>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8" customHeight="1">
      <c r="A354" s="11"/>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8" customHeight="1">
      <c r="A355" s="11"/>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8" customHeight="1">
      <c r="A356" s="11"/>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8" customHeight="1">
      <c r="A357" s="11"/>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8" customHeight="1">
      <c r="A358" s="11"/>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8" customHeight="1">
      <c r="A359" s="11"/>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8" customHeight="1">
      <c r="A360" s="11"/>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8" customHeight="1">
      <c r="A361" s="11"/>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8" customHeight="1">
      <c r="A362" s="11"/>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8" customHeight="1">
      <c r="A363" s="11"/>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8" customHeight="1">
      <c r="A364" s="11"/>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8" customHeight="1">
      <c r="A365" s="11"/>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8" customHeight="1">
      <c r="A366" s="11"/>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8" customHeight="1">
      <c r="A367" s="11"/>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8" customHeight="1">
      <c r="A368" s="11"/>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8" customHeight="1">
      <c r="A369" s="11"/>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8" customHeight="1">
      <c r="A370" s="11"/>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8" customHeight="1">
      <c r="A371" s="11"/>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8" customHeight="1">
      <c r="A372" s="11"/>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8" customHeight="1">
      <c r="A373" s="11"/>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8" customHeight="1">
      <c r="A374" s="11"/>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8" customHeight="1">
      <c r="A375" s="11"/>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8" customHeight="1">
      <c r="A376" s="11"/>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8" customHeight="1">
      <c r="A377" s="11"/>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8" customHeight="1">
      <c r="A378" s="11"/>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8" customHeight="1">
      <c r="A379" s="11"/>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8" customHeight="1">
      <c r="A380" s="11"/>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8" customHeight="1">
      <c r="A381" s="11"/>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8" customHeight="1">
      <c r="A382" s="11"/>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8" customHeight="1">
      <c r="A383" s="11"/>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8" customHeight="1">
      <c r="A384" s="11"/>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8" customHeight="1">
      <c r="A385" s="11"/>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8" customHeight="1">
      <c r="A386" s="11"/>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8" customHeight="1">
      <c r="A387" s="11"/>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8" customHeight="1">
      <c r="A388" s="11"/>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8" customHeight="1">
      <c r="A389" s="11"/>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8" customHeight="1">
      <c r="A390" s="11"/>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8" customHeight="1">
      <c r="A391" s="11"/>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8" customHeight="1">
      <c r="A392" s="11"/>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8" customHeight="1">
      <c r="A393" s="11"/>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8" customHeight="1">
      <c r="A394" s="11"/>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8" customHeight="1">
      <c r="A395" s="11"/>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8" customHeight="1">
      <c r="A396" s="11"/>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8" customHeight="1">
      <c r="A397" s="11"/>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8" customHeight="1">
      <c r="A398" s="11"/>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8" customHeight="1">
      <c r="A399" s="11"/>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8" customHeight="1">
      <c r="A400" s="11"/>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8" customHeight="1">
      <c r="A401" s="11"/>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8" customHeight="1">
      <c r="A402" s="11"/>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8" customHeight="1">
      <c r="A403" s="11"/>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8" customHeight="1">
      <c r="A404" s="11"/>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8" customHeight="1">
      <c r="A405" s="11"/>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8" customHeight="1">
      <c r="A406" s="11"/>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8" customHeight="1">
      <c r="A407" s="11"/>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8" customHeight="1">
      <c r="A408" s="11"/>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8" customHeight="1">
      <c r="A409" s="11"/>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8" customHeight="1">
      <c r="A410" s="11"/>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8" customHeight="1">
      <c r="A411" s="11"/>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8" customHeight="1">
      <c r="A412" s="11"/>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8" customHeight="1">
      <c r="A413" s="11"/>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8" customHeight="1">
      <c r="A414" s="11"/>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8" customHeight="1">
      <c r="A415" s="11"/>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8" customHeight="1">
      <c r="A416" s="11"/>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8" customHeight="1">
      <c r="A417" s="11"/>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8" customHeight="1">
      <c r="A418" s="11"/>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8" customHeight="1">
      <c r="A419" s="11"/>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8" customHeight="1">
      <c r="A420" s="11"/>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8" customHeight="1">
      <c r="A421" s="11"/>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8" customHeight="1">
      <c r="A422" s="11"/>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8" customHeight="1">
      <c r="A423" s="11"/>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8" customHeight="1">
      <c r="A424" s="11"/>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8" customHeight="1">
      <c r="A425" s="11"/>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8" customHeight="1">
      <c r="A426" s="11"/>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8" customHeight="1">
      <c r="A427" s="11"/>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8" customHeight="1">
      <c r="A428" s="11"/>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8" customHeight="1">
      <c r="A429" s="11"/>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8" customHeight="1">
      <c r="A430" s="11"/>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8" customHeight="1">
      <c r="A431" s="11"/>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8" customHeight="1">
      <c r="A432" s="11"/>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8" customHeight="1">
      <c r="A433" s="11"/>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8" customHeight="1">
      <c r="A434" s="11"/>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8" customHeight="1">
      <c r="A435" s="11"/>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8" customHeight="1">
      <c r="A436" s="11"/>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8" customHeight="1">
      <c r="A437" s="11"/>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8" customHeight="1">
      <c r="A438" s="11"/>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8" customHeight="1">
      <c r="A439" s="11"/>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8" customHeight="1">
      <c r="A440" s="11"/>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8" customHeight="1">
      <c r="A441" s="11"/>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8" customHeight="1">
      <c r="A442" s="11"/>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8" customHeight="1">
      <c r="A443" s="11"/>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8" customHeight="1">
      <c r="A444" s="11"/>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8" customHeight="1">
      <c r="A445" s="11"/>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8" customHeight="1">
      <c r="A446" s="11"/>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8" customHeight="1">
      <c r="A447" s="11"/>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8" customHeight="1">
      <c r="A448" s="11"/>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8" customHeight="1">
      <c r="A449" s="11"/>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8" customHeight="1">
      <c r="A450" s="11"/>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8" customHeight="1">
      <c r="A451" s="11"/>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8" customHeight="1">
      <c r="A452" s="11"/>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8" customHeight="1">
      <c r="A453" s="11"/>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8" customHeight="1">
      <c r="A454" s="11"/>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8" customHeight="1">
      <c r="A455" s="11"/>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8" customHeight="1">
      <c r="A456" s="11"/>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8" customHeight="1">
      <c r="A457" s="11"/>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8" customHeight="1">
      <c r="A458" s="11"/>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8" customHeight="1">
      <c r="A459" s="11"/>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8" customHeight="1">
      <c r="A460" s="11"/>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8" customHeight="1">
      <c r="A461" s="11"/>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8" customHeight="1">
      <c r="A462" s="11"/>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8" customHeight="1">
      <c r="A463" s="11"/>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8" customHeight="1">
      <c r="A464" s="11"/>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8" customHeight="1">
      <c r="A465" s="11"/>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8" customHeight="1">
      <c r="A466" s="11"/>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8" customHeight="1">
      <c r="A467" s="11"/>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8" customHeight="1">
      <c r="A468" s="11"/>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8" customHeight="1">
      <c r="A469" s="11"/>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8" customHeight="1">
      <c r="A470" s="11"/>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8" customHeight="1">
      <c r="A471" s="11"/>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8" customHeight="1">
      <c r="A472" s="11"/>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8" customHeight="1">
      <c r="A473" s="11"/>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8" customHeight="1">
      <c r="A474" s="11"/>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8" customHeight="1">
      <c r="A475" s="11"/>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8" customHeight="1">
      <c r="A476" s="11"/>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8" customHeight="1">
      <c r="A477" s="11"/>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8" customHeight="1">
      <c r="A478" s="11"/>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8" customHeight="1">
      <c r="A479" s="11"/>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8" customHeight="1">
      <c r="A480" s="11"/>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8" customHeight="1">
      <c r="A481" s="11"/>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8" customHeight="1">
      <c r="A482" s="11"/>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8" customHeight="1">
      <c r="A483" s="11"/>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8" customHeight="1">
      <c r="A484" s="11"/>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8" customHeight="1">
      <c r="A485" s="11"/>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8" customHeight="1">
      <c r="A486" s="11"/>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8" customHeight="1">
      <c r="A487" s="11"/>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8" customHeight="1">
      <c r="A488" s="11"/>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8" customHeight="1">
      <c r="A489" s="11"/>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8" customHeight="1">
      <c r="A490" s="11"/>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8" customHeight="1">
      <c r="A491" s="11"/>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8" customHeight="1">
      <c r="A492" s="11"/>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8" customHeight="1">
      <c r="A493" s="11"/>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8" customHeight="1">
      <c r="A494" s="11"/>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8" customHeight="1">
      <c r="A495" s="11"/>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8" customHeight="1">
      <c r="A496" s="11"/>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8" customHeight="1">
      <c r="A497" s="11"/>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8" customHeight="1">
      <c r="A498" s="11"/>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8" customHeight="1">
      <c r="A499" s="11"/>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8" customHeight="1">
      <c r="A500" s="11"/>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8" customHeight="1">
      <c r="A501" s="11"/>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8" customHeight="1">
      <c r="A502" s="11"/>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8" customHeight="1">
      <c r="A503" s="11"/>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8" customHeight="1">
      <c r="A504" s="11"/>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8" customHeight="1">
      <c r="A505" s="11"/>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8" customHeight="1">
      <c r="A506" s="11"/>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8" customHeight="1">
      <c r="A507" s="11"/>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8" customHeight="1">
      <c r="A508" s="11"/>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8" customHeight="1">
      <c r="A509" s="11"/>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8" customHeight="1">
      <c r="A510" s="11"/>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8" customHeight="1">
      <c r="A511" s="11"/>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8" customHeight="1">
      <c r="A512" s="11"/>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8" customHeight="1">
      <c r="A513" s="11"/>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8" customHeight="1">
      <c r="A514" s="11"/>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8" customHeight="1">
      <c r="A515" s="11"/>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8" customHeight="1">
      <c r="A516" s="11"/>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8" customHeight="1">
      <c r="A517" s="11"/>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8" customHeight="1">
      <c r="A518" s="11"/>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8" customHeight="1">
      <c r="A519" s="11"/>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8" customHeight="1">
      <c r="A520" s="11"/>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8" customHeight="1">
      <c r="A521" s="11"/>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8" customHeight="1">
      <c r="A522" s="11"/>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8" customHeight="1">
      <c r="A523" s="11"/>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8" customHeight="1">
      <c r="A524" s="11"/>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8" customHeight="1">
      <c r="A525" s="11"/>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8" customHeight="1">
      <c r="A526" s="11"/>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8" customHeight="1">
      <c r="A527" s="11"/>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8" customHeight="1">
      <c r="A528" s="11"/>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8" customHeight="1">
      <c r="A529" s="11"/>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8" customHeight="1">
      <c r="A530" s="11"/>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8" customHeight="1">
      <c r="A531" s="11"/>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8" customHeight="1">
      <c r="A532" s="11"/>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8" customHeight="1">
      <c r="A533" s="11"/>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8" customHeight="1">
      <c r="A534" s="11"/>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8" customHeight="1">
      <c r="A535" s="11"/>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8" customHeight="1">
      <c r="A536" s="11"/>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8" customHeight="1">
      <c r="A537" s="11"/>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8" customHeight="1">
      <c r="A538" s="11"/>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8" customHeight="1">
      <c r="A539" s="11"/>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8" customHeight="1">
      <c r="A540" s="11"/>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8" customHeight="1">
      <c r="A541" s="11"/>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8" customHeight="1">
      <c r="A542" s="11"/>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8" customHeight="1">
      <c r="A543" s="11"/>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8" customHeight="1">
      <c r="A544" s="11"/>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8" customHeight="1">
      <c r="A545" s="11"/>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8" customHeight="1">
      <c r="A546" s="11"/>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8" customHeight="1">
      <c r="A547" s="11"/>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8" customHeight="1">
      <c r="A548" s="11"/>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8" customHeight="1">
      <c r="A549" s="11"/>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8" customHeight="1">
      <c r="A550" s="11"/>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8" customHeight="1">
      <c r="A551" s="11"/>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8" customHeight="1">
      <c r="A552" s="11"/>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8" customHeight="1">
      <c r="A553" s="11"/>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8" customHeight="1">
      <c r="A554" s="11"/>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8" customHeight="1">
      <c r="A555" s="11"/>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8" customHeight="1">
      <c r="A556" s="11"/>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8" customHeight="1">
      <c r="A557" s="11"/>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8" customHeight="1">
      <c r="A558" s="11"/>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8" customHeight="1">
      <c r="A559" s="11"/>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8" customHeight="1">
      <c r="A560" s="11"/>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8" customHeight="1">
      <c r="A561" s="11"/>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8" customHeight="1">
      <c r="A562" s="11"/>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8" customHeight="1">
      <c r="A563" s="11"/>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8" customHeight="1">
      <c r="A564" s="11"/>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8" customHeight="1">
      <c r="A565" s="11"/>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8" customHeight="1">
      <c r="A566" s="11"/>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8" customHeight="1">
      <c r="A567" s="11"/>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8" customHeight="1">
      <c r="A568" s="11"/>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8" customHeight="1">
      <c r="A569" s="11"/>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8" customHeight="1">
      <c r="A570" s="11"/>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8" customHeight="1">
      <c r="A571" s="11"/>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8" customHeight="1">
      <c r="A572" s="11"/>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8" customHeight="1">
      <c r="A573" s="11"/>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8" customHeight="1">
      <c r="A574" s="11"/>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8" customHeight="1">
      <c r="A575" s="11"/>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8" customHeight="1">
      <c r="A576" s="11"/>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8" customHeight="1">
      <c r="A577" s="11"/>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8" customHeight="1">
      <c r="A578" s="11"/>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8" customHeight="1">
      <c r="A579" s="11"/>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8" customHeight="1">
      <c r="A580" s="11"/>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8" customHeight="1">
      <c r="A581" s="11"/>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8" customHeight="1">
      <c r="A582" s="11"/>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8" customHeight="1">
      <c r="A583" s="11"/>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8" customHeight="1">
      <c r="A584" s="11"/>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8" customHeight="1">
      <c r="A585" s="11"/>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8" customHeight="1">
      <c r="A586" s="11"/>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8" customHeight="1">
      <c r="A587" s="11"/>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8" customHeight="1">
      <c r="A588" s="11"/>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8" customHeight="1">
      <c r="A589" s="11"/>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8" customHeight="1">
      <c r="A590" s="11"/>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8" customHeight="1">
      <c r="A591" s="11"/>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8" customHeight="1">
      <c r="A592" s="11"/>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8" customHeight="1">
      <c r="A593" s="11"/>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8" customHeight="1">
      <c r="A594" s="11"/>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8" customHeight="1">
      <c r="A595" s="11"/>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8" customHeight="1">
      <c r="A596" s="11"/>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8" customHeight="1">
      <c r="A597" s="11"/>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8" customHeight="1">
      <c r="A598" s="11"/>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8" customHeight="1">
      <c r="A599" s="11"/>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8" customHeight="1">
      <c r="A600" s="11"/>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8" customHeight="1">
      <c r="A601" s="11"/>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8" customHeight="1">
      <c r="A602" s="11"/>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8" customHeight="1">
      <c r="A603" s="11"/>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8" customHeight="1">
      <c r="A604" s="11"/>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8" customHeight="1">
      <c r="A605" s="11"/>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8" customHeight="1">
      <c r="A606" s="11"/>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8" customHeight="1">
      <c r="A607" s="11"/>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8" customHeight="1">
      <c r="A608" s="11"/>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8" customHeight="1">
      <c r="A609" s="11"/>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8" customHeight="1">
      <c r="A610" s="11"/>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8" customHeight="1">
      <c r="A611" s="11"/>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8" customHeight="1">
      <c r="A612" s="11"/>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8" customHeight="1">
      <c r="A613" s="11"/>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8" customHeight="1">
      <c r="A614" s="11"/>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8" customHeight="1">
      <c r="A615" s="11"/>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8" customHeight="1">
      <c r="A616" s="11"/>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8" customHeight="1">
      <c r="A617" s="11"/>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8" customHeight="1">
      <c r="A618" s="11"/>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8" customHeight="1">
      <c r="A619" s="11"/>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8" customHeight="1">
      <c r="A620" s="11"/>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8" customHeight="1">
      <c r="A621" s="11"/>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8" customHeight="1">
      <c r="A622" s="11"/>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8" customHeight="1">
      <c r="A623" s="11"/>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8" customHeight="1">
      <c r="A624" s="11"/>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8" customHeight="1">
      <c r="A625" s="11"/>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8" customHeight="1">
      <c r="A626" s="11"/>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8" customHeight="1">
      <c r="A627" s="11"/>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8" customHeight="1">
      <c r="A628" s="11"/>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8" customHeight="1">
      <c r="A629" s="11"/>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8" customHeight="1">
      <c r="A630" s="11"/>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8" customHeight="1">
      <c r="A631" s="11"/>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8" customHeight="1">
      <c r="A632" s="11"/>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8" customHeight="1">
      <c r="A633" s="11"/>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8" customHeight="1">
      <c r="A634" s="11"/>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8" customHeight="1">
      <c r="A635" s="11"/>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8" customHeight="1">
      <c r="A636" s="11"/>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8" customHeight="1">
      <c r="A637" s="11"/>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8" customHeight="1">
      <c r="A638" s="11"/>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8" customHeight="1">
      <c r="A639" s="11"/>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8" customHeight="1">
      <c r="A640" s="11"/>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8" customHeight="1">
      <c r="A641" s="11"/>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8" customHeight="1">
      <c r="A642" s="11"/>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8" customHeight="1">
      <c r="A643" s="11"/>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8" customHeight="1">
      <c r="A644" s="11"/>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8" customHeight="1">
      <c r="A645" s="11"/>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8" customHeight="1">
      <c r="A646" s="11"/>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8" customHeight="1">
      <c r="A647" s="11"/>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8" customHeight="1">
      <c r="A648" s="11"/>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8" customHeight="1">
      <c r="A649" s="11"/>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8" customHeight="1">
      <c r="A650" s="11"/>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8" customHeight="1">
      <c r="A651" s="11"/>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8" customHeight="1">
      <c r="A652" s="11"/>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8" customHeight="1">
      <c r="A653" s="11"/>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8" customHeight="1">
      <c r="A654" s="11"/>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8" customHeight="1">
      <c r="A655" s="11"/>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8" customHeight="1">
      <c r="A656" s="11"/>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8" customHeight="1">
      <c r="A657" s="11"/>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8" customHeight="1">
      <c r="A658" s="11"/>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8" customHeight="1">
      <c r="A659" s="11"/>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8" customHeight="1">
      <c r="A660" s="11"/>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8" customHeight="1">
      <c r="A661" s="11"/>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8" customHeight="1">
      <c r="A662" s="11"/>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8" customHeight="1">
      <c r="A663" s="11"/>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8" customHeight="1">
      <c r="A664" s="11"/>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8" customHeight="1">
      <c r="A665" s="11"/>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8" customHeight="1">
      <c r="A666" s="11"/>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8" customHeight="1">
      <c r="A667" s="11"/>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8" customHeight="1">
      <c r="A668" s="11"/>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8" customHeight="1">
      <c r="A669" s="11"/>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8" customHeight="1">
      <c r="A670" s="11"/>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8" customHeight="1">
      <c r="A671" s="11"/>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8" customHeight="1">
      <c r="A672" s="11"/>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8" customHeight="1">
      <c r="A673" s="11"/>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8" customHeight="1">
      <c r="A674" s="11"/>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8" customHeight="1">
      <c r="A675" s="11"/>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8" customHeight="1">
      <c r="A676" s="11"/>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8" customHeight="1">
      <c r="A677" s="11"/>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8" customHeight="1">
      <c r="A678" s="11"/>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8" customHeight="1">
      <c r="A679" s="11"/>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8" customHeight="1">
      <c r="A680" s="11"/>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8" customHeight="1">
      <c r="A681" s="11"/>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8" customHeight="1">
      <c r="A682" s="11"/>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8" customHeight="1">
      <c r="A683" s="11"/>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8" customHeight="1">
      <c r="A684" s="11"/>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8" customHeight="1">
      <c r="A685" s="11"/>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8" customHeight="1">
      <c r="A686" s="11"/>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8" customHeight="1">
      <c r="A687" s="11"/>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8" customHeight="1">
      <c r="A688" s="11"/>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8" customHeight="1">
      <c r="A689" s="11"/>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8" customHeight="1">
      <c r="A690" s="11"/>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8" customHeight="1">
      <c r="A691" s="11"/>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8" customHeight="1">
      <c r="A692" s="11"/>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8" customHeight="1">
      <c r="A693" s="11"/>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8" customHeight="1">
      <c r="A694" s="11"/>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8" customHeight="1">
      <c r="A695" s="11"/>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8" customHeight="1">
      <c r="A696" s="11"/>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8" customHeight="1">
      <c r="A697" s="11"/>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8" customHeight="1">
      <c r="A698" s="11"/>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8" customHeight="1">
      <c r="A699" s="11"/>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8" customHeight="1">
      <c r="A700" s="11"/>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8" customHeight="1">
      <c r="A701" s="11"/>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8" customHeight="1">
      <c r="A702" s="11"/>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8" customHeight="1">
      <c r="A703" s="11"/>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8" customHeight="1">
      <c r="A704" s="11"/>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8" customHeight="1">
      <c r="A705" s="11"/>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8" customHeight="1">
      <c r="A706" s="11"/>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8" customHeight="1">
      <c r="A707" s="11"/>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8" customHeight="1">
      <c r="A708" s="11"/>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8" customHeight="1">
      <c r="A709" s="11"/>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8" customHeight="1">
      <c r="A710" s="11"/>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8" customHeight="1">
      <c r="A711" s="11"/>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8" customHeight="1">
      <c r="A712" s="11"/>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8" customHeight="1">
      <c r="A713" s="11"/>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8" customHeight="1">
      <c r="A714" s="11"/>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8" customHeight="1">
      <c r="A715" s="11"/>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8" customHeight="1">
      <c r="A716" s="11"/>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8" customHeight="1">
      <c r="A717" s="11"/>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8" customHeight="1">
      <c r="A718" s="11"/>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8" customHeight="1">
      <c r="A719" s="11"/>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8" customHeight="1">
      <c r="A720" s="11"/>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8" customHeight="1">
      <c r="A721" s="11"/>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8" customHeight="1">
      <c r="A722" s="11"/>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8" customHeight="1">
      <c r="A723" s="11"/>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8" customHeight="1">
      <c r="A724" s="11"/>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8" customHeight="1">
      <c r="A725" s="11"/>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8" customHeight="1">
      <c r="A726" s="11"/>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8" customHeight="1">
      <c r="A727" s="11"/>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8" customHeight="1">
      <c r="A728" s="11"/>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8" customHeight="1">
      <c r="A729" s="11"/>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8" customHeight="1">
      <c r="A730" s="11"/>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8" customHeight="1">
      <c r="A731" s="11"/>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8" customHeight="1">
      <c r="A732" s="11"/>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8" customHeight="1">
      <c r="A733" s="11"/>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8" customHeight="1">
      <c r="A734" s="11"/>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8" customHeight="1">
      <c r="A735" s="11"/>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8" customHeight="1">
      <c r="A736" s="11"/>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8" customHeight="1">
      <c r="A737" s="11"/>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8" customHeight="1">
      <c r="A738" s="11"/>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8" customHeight="1">
      <c r="A739" s="11"/>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8" customHeight="1">
      <c r="A740" s="11"/>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8" customHeight="1">
      <c r="A741" s="11"/>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8" customHeight="1">
      <c r="A742" s="11"/>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8" customHeight="1">
      <c r="A743" s="11"/>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8" customHeight="1">
      <c r="A744" s="11"/>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8" customHeight="1">
      <c r="A745" s="11"/>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8" customHeight="1">
      <c r="A746" s="11"/>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8" customHeight="1">
      <c r="A747" s="11"/>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8" customHeight="1">
      <c r="A748" s="11"/>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8" customHeight="1">
      <c r="A749" s="11"/>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8" customHeight="1">
      <c r="A750" s="11"/>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8" customHeight="1">
      <c r="A751" s="11"/>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8" customHeight="1">
      <c r="A752" s="11"/>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8" customHeight="1">
      <c r="A753" s="11"/>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8" customHeight="1">
      <c r="A754" s="11"/>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8" customHeight="1">
      <c r="A755" s="11"/>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8" customHeight="1">
      <c r="A756" s="11"/>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8" customHeight="1">
      <c r="A757" s="11"/>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8" customHeight="1">
      <c r="A758" s="11"/>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8" customHeight="1">
      <c r="A759" s="11"/>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8" customHeight="1">
      <c r="A760" s="11"/>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8" customHeight="1">
      <c r="A761" s="11"/>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8" customHeight="1">
      <c r="A762" s="11"/>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8" customHeight="1">
      <c r="A763" s="11"/>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8" customHeight="1">
      <c r="A764" s="11"/>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8" customHeight="1">
      <c r="A765" s="11"/>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8" customHeight="1">
      <c r="A766" s="11"/>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8" customHeight="1">
      <c r="A767" s="11"/>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8" customHeight="1">
      <c r="A768" s="11"/>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8" customHeight="1">
      <c r="A769" s="11"/>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8" customHeight="1">
      <c r="A770" s="11"/>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8" customHeight="1">
      <c r="A771" s="11"/>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8" customHeight="1">
      <c r="A772" s="11"/>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8" customHeight="1">
      <c r="A773" s="11"/>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8" customHeight="1">
      <c r="A774" s="11"/>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8" customHeight="1">
      <c r="A775" s="11"/>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8" customHeight="1">
      <c r="A776" s="11"/>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8" customHeight="1">
      <c r="A777" s="11"/>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8" customHeight="1">
      <c r="A778" s="11"/>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8" customHeight="1">
      <c r="A779" s="11"/>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8" customHeight="1">
      <c r="A780" s="11"/>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8" customHeight="1">
      <c r="A781" s="11"/>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8" customHeight="1">
      <c r="A782" s="11"/>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8" customHeight="1">
      <c r="A783" s="11"/>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8" customHeight="1">
      <c r="A784" s="11"/>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8" customHeight="1">
      <c r="A785" s="11"/>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8" customHeight="1">
      <c r="A786" s="11"/>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8" customHeight="1">
      <c r="A787" s="11"/>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8" customHeight="1">
      <c r="A788" s="11"/>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8" customHeight="1">
      <c r="A789" s="11"/>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8" customHeight="1">
      <c r="A790" s="11"/>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8" customHeight="1">
      <c r="A791" s="11"/>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8" customHeight="1">
      <c r="A792" s="11"/>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8" customHeight="1">
      <c r="A793" s="11"/>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8" customHeight="1">
      <c r="A794" s="11"/>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8" customHeight="1">
      <c r="A795" s="11"/>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8" customHeight="1">
      <c r="A796" s="11"/>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8" customHeight="1">
      <c r="A797" s="11"/>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8" customHeight="1">
      <c r="A798" s="11"/>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8" customHeight="1">
      <c r="A799" s="11"/>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8" customHeight="1">
      <c r="A800" s="11"/>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8" customHeight="1">
      <c r="A801" s="11"/>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8" customHeight="1">
      <c r="A802" s="11"/>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8" customHeight="1">
      <c r="A803" s="11"/>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8" customHeight="1">
      <c r="A804" s="11"/>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8" customHeight="1">
      <c r="A805" s="11"/>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8" customHeight="1">
      <c r="A806" s="11"/>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8" customHeight="1">
      <c r="A807" s="11"/>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8" customHeight="1">
      <c r="A808" s="11"/>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8" customHeight="1">
      <c r="A809" s="11"/>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8" customHeight="1">
      <c r="A810" s="11"/>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8" customHeight="1">
      <c r="A811" s="11"/>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8" customHeight="1">
      <c r="A812" s="11"/>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8" customHeight="1">
      <c r="A813" s="11"/>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8" customHeight="1">
      <c r="A814" s="11"/>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8" customHeight="1">
      <c r="A815" s="11"/>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8" customHeight="1">
      <c r="A816" s="11"/>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8" customHeight="1">
      <c r="A817" s="11"/>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8" customHeight="1">
      <c r="A818" s="11"/>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8" customHeight="1">
      <c r="A819" s="11"/>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8" customHeight="1">
      <c r="A820" s="11"/>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8" customHeight="1">
      <c r="A821" s="11"/>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8" customHeight="1">
      <c r="A822" s="11"/>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8" customHeight="1">
      <c r="A823" s="11"/>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8" customHeight="1">
      <c r="A824" s="11"/>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8" customHeight="1">
      <c r="A825" s="11"/>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8" customHeight="1">
      <c r="A826" s="11"/>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8" customHeight="1">
      <c r="A827" s="11"/>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8" customHeight="1">
      <c r="A828" s="11"/>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8" customHeight="1">
      <c r="A829" s="11"/>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8" customHeight="1">
      <c r="A830" s="11"/>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8" customHeight="1">
      <c r="A831" s="11"/>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8" customHeight="1">
      <c r="A832" s="11"/>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8" customHeight="1">
      <c r="A833" s="11"/>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8" customHeight="1">
      <c r="A834" s="11"/>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8" customHeight="1">
      <c r="A835" s="11"/>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8" customHeight="1">
      <c r="A836" s="11"/>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8" customHeight="1">
      <c r="A837" s="11"/>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8" customHeight="1">
      <c r="A838" s="11"/>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8" customHeight="1">
      <c r="A839" s="11"/>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8" customHeight="1">
      <c r="A840" s="11"/>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8" customHeight="1">
      <c r="A841" s="11"/>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8" customHeight="1">
      <c r="A842" s="11"/>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8" customHeight="1">
      <c r="A843" s="11"/>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8" customHeight="1">
      <c r="A844" s="11"/>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8" customHeight="1">
      <c r="A845" s="11"/>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8" customHeight="1">
      <c r="A846" s="11"/>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8" customHeight="1">
      <c r="A847" s="11"/>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8" customHeight="1">
      <c r="A848" s="11"/>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8" customHeight="1">
      <c r="A849" s="11"/>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8" customHeight="1">
      <c r="A850" s="11"/>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8" customHeight="1">
      <c r="A851" s="11"/>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8" customHeight="1">
      <c r="A852" s="11"/>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8" customHeight="1">
      <c r="A853" s="11"/>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8" customHeight="1">
      <c r="A854" s="11"/>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8" customHeight="1">
      <c r="A855" s="11"/>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8" customHeight="1">
      <c r="A856" s="11"/>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8" customHeight="1">
      <c r="A857" s="11"/>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ht="18" customHeight="1">
      <c r="A858" s="11"/>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ht="18" customHeight="1">
      <c r="A859" s="11"/>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ht="18" customHeight="1">
      <c r="A860" s="11"/>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ht="18" customHeight="1">
      <c r="A861" s="11"/>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ht="18" customHeight="1">
      <c r="A862" s="11"/>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ht="18" customHeight="1">
      <c r="A863" s="11"/>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ht="18" customHeight="1">
      <c r="A864" s="11"/>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ht="18" customHeight="1">
      <c r="A865" s="11"/>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ht="18" customHeight="1">
      <c r="A866" s="11"/>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ht="18" customHeight="1">
      <c r="A867" s="11"/>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ht="18" customHeight="1">
      <c r="A868" s="11"/>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ht="18" customHeight="1">
      <c r="A869" s="11"/>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ht="18" customHeight="1">
      <c r="A870" s="11"/>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ht="18" customHeight="1">
      <c r="A871" s="11"/>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ht="18" customHeight="1">
      <c r="A872" s="11"/>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ht="18" customHeight="1">
      <c r="A873" s="11"/>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ht="18" customHeight="1">
      <c r="A874" s="11"/>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ht="18" customHeight="1">
      <c r="A875" s="11"/>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ht="18" customHeight="1">
      <c r="A876" s="11"/>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ht="18" customHeight="1">
      <c r="A877" s="11"/>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ht="18" customHeight="1">
      <c r="A878" s="11"/>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ht="18" customHeight="1">
      <c r="A879" s="11"/>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ht="18" customHeight="1">
      <c r="A880" s="11"/>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ht="18" customHeight="1">
      <c r="A881" s="11"/>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ht="18" customHeight="1">
      <c r="A882" s="11"/>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ht="18" customHeight="1">
      <c r="A883" s="11"/>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ht="18" customHeight="1">
      <c r="A884" s="11"/>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ht="18" customHeight="1">
      <c r="A885" s="11"/>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ht="18" customHeight="1">
      <c r="A886" s="11"/>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ht="18" customHeight="1">
      <c r="A887" s="11"/>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ht="18" customHeight="1">
      <c r="A888" s="11"/>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ht="18" customHeight="1">
      <c r="A889" s="11"/>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ht="18" customHeight="1">
      <c r="A890" s="11"/>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ht="18" customHeight="1">
      <c r="A891" s="11"/>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ht="18" customHeight="1">
      <c r="A892" s="11"/>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ht="18" customHeight="1">
      <c r="A893" s="11"/>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ht="18" customHeight="1">
      <c r="A894" s="11"/>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ht="18" customHeight="1">
      <c r="A895" s="11"/>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ht="18" customHeight="1">
      <c r="A896" s="11"/>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ht="18" customHeight="1">
      <c r="A897" s="11"/>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ht="18" customHeight="1">
      <c r="A898" s="11"/>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ht="18" customHeight="1">
      <c r="A899" s="11"/>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ht="18" customHeight="1">
      <c r="A900" s="11"/>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ht="18" customHeight="1">
      <c r="A901" s="11"/>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ht="18" customHeight="1">
      <c r="A902" s="11"/>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ht="18" customHeight="1">
      <c r="A903" s="11"/>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ht="18" customHeight="1">
      <c r="A904" s="11"/>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ht="18" customHeight="1">
      <c r="A905" s="11"/>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ht="18" customHeight="1">
      <c r="A906" s="11"/>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ht="18" customHeight="1">
      <c r="A907" s="11"/>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ht="18" customHeight="1">
      <c r="A908" s="11"/>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ht="18" customHeight="1">
      <c r="A909" s="11"/>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ht="18" customHeight="1">
      <c r="A910" s="11"/>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ht="18" customHeight="1">
      <c r="A911" s="11"/>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ht="18" customHeight="1">
      <c r="A912" s="11"/>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ht="18" customHeight="1">
      <c r="A913" s="11"/>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ht="18" customHeight="1">
      <c r="A914" s="11"/>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ht="18" customHeight="1">
      <c r="A915" s="11"/>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ht="18" customHeight="1">
      <c r="A916" s="11"/>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ht="18" customHeight="1">
      <c r="A917" s="11"/>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ht="18" customHeight="1">
      <c r="A918" s="11"/>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ht="18" customHeight="1">
      <c r="A919" s="11"/>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ht="18" customHeight="1">
      <c r="A920" s="11"/>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ht="18" customHeight="1">
      <c r="A921" s="11"/>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ht="18" customHeight="1">
      <c r="A922" s="11"/>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ht="18" customHeight="1">
      <c r="A923" s="11"/>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ht="18" customHeight="1">
      <c r="A924" s="11"/>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ht="18" customHeight="1">
      <c r="A925" s="11"/>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ht="18" customHeight="1">
      <c r="A926" s="11"/>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ht="18" customHeight="1">
      <c r="A927" s="11"/>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ht="18" customHeight="1">
      <c r="A928" s="11"/>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ht="18" customHeight="1">
      <c r="A929" s="11"/>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ht="18" customHeight="1">
      <c r="A930" s="11"/>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ht="18" customHeight="1">
      <c r="A931" s="11"/>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ht="18" customHeight="1">
      <c r="A932" s="11"/>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ht="18" customHeight="1">
      <c r="A933" s="11"/>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ht="18" customHeight="1">
      <c r="A934" s="11"/>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ht="18" customHeight="1">
      <c r="A935" s="11"/>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ht="18" customHeight="1">
      <c r="A936" s="11"/>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ht="18" customHeight="1">
      <c r="A937" s="11"/>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ht="18" customHeight="1">
      <c r="A938" s="11"/>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ht="18" customHeight="1">
      <c r="A939" s="11"/>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ht="18" customHeight="1">
      <c r="A940" s="11"/>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ht="18" customHeight="1">
      <c r="A941" s="11"/>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ht="18" customHeight="1">
      <c r="A942" s="11"/>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ht="18" customHeight="1">
      <c r="A943" s="11"/>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ht="18" customHeight="1">
      <c r="A944" s="11"/>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ht="18" customHeight="1">
      <c r="A945" s="11"/>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ht="18" customHeight="1">
      <c r="A946" s="11"/>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ht="18" customHeight="1">
      <c r="A947" s="11"/>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ht="18" customHeight="1">
      <c r="A948" s="11"/>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ht="18" customHeight="1">
      <c r="A949" s="11"/>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ht="18" customHeight="1">
      <c r="A950" s="11"/>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ht="18" customHeight="1">
      <c r="A951" s="11"/>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ht="18" customHeight="1">
      <c r="A952" s="11"/>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ht="18" customHeight="1">
      <c r="A953" s="11"/>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ht="18" customHeight="1">
      <c r="A954" s="11"/>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ht="18" customHeight="1">
      <c r="A955" s="11"/>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ht="18" customHeight="1">
      <c r="A956" s="11"/>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ht="18" customHeight="1">
      <c r="A957" s="11"/>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ht="18" customHeight="1">
      <c r="A958" s="11"/>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ht="18" customHeight="1">
      <c r="A959" s="11"/>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ht="18" customHeight="1">
      <c r="A960" s="11"/>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ht="18" customHeight="1">
      <c r="A961" s="11"/>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ht="18" customHeight="1">
      <c r="A962" s="11"/>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ht="18" customHeight="1">
      <c r="A963" s="11"/>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ht="18" customHeight="1">
      <c r="A964" s="11"/>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ht="18" customHeight="1">
      <c r="A965" s="11"/>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ht="18" customHeight="1">
      <c r="A966" s="11"/>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ht="18" customHeight="1">
      <c r="A967" s="11"/>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ht="18" customHeight="1">
      <c r="A968" s="11"/>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ht="18" customHeight="1">
      <c r="A969" s="11"/>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ht="18" customHeight="1">
      <c r="A970" s="11"/>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ht="18" customHeight="1">
      <c r="A971" s="11"/>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ht="18" customHeight="1">
      <c r="A972" s="11"/>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ht="18" customHeight="1">
      <c r="A973" s="11"/>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ht="18" customHeight="1">
      <c r="A974" s="11"/>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ht="18" customHeight="1">
      <c r="A975" s="11"/>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ht="18" customHeight="1">
      <c r="A976" s="11"/>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ht="18" customHeight="1">
      <c r="A977" s="11"/>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ht="18" customHeight="1">
      <c r="A978" s="11"/>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ht="18" customHeight="1">
      <c r="A979" s="11"/>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1:27" ht="18" customHeight="1">
      <c r="A980" s="11"/>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1:27" ht="18" customHeight="1">
      <c r="A981" s="11"/>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1:27" ht="18" customHeight="1">
      <c r="A982" s="11"/>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1:27" ht="18" customHeight="1">
      <c r="A983" s="11"/>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1:27" ht="18" customHeight="1">
      <c r="A984" s="11"/>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1:27" ht="18" customHeight="1">
      <c r="A985" s="11"/>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1:27" ht="18" customHeight="1">
      <c r="A986" s="11"/>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1:27" ht="18" customHeight="1">
      <c r="A987" s="11"/>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1:27" ht="18" customHeight="1">
      <c r="A988" s="11"/>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1:27" ht="18" customHeight="1">
      <c r="A989" s="11"/>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1:27" ht="18" customHeight="1">
      <c r="A990" s="11"/>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1:27" ht="18" customHeight="1">
      <c r="A991" s="11"/>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1:27" ht="18" customHeight="1">
      <c r="A992" s="11"/>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1:27" ht="18" customHeight="1">
      <c r="A993" s="11"/>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1:27" ht="18" customHeight="1">
      <c r="A994" s="11"/>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1:27" ht="18" customHeight="1">
      <c r="A995" s="11"/>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1:27" ht="18" customHeight="1">
      <c r="A996" s="11"/>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1:27" ht="18" customHeight="1">
      <c r="A997" s="11"/>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1:27" ht="18" customHeight="1">
      <c r="A998" s="11"/>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1:27" ht="18" customHeight="1">
      <c r="A999" s="11"/>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1:27" ht="18" customHeight="1">
      <c r="A1000" s="11"/>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phoneticPr fontId="4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workbookViewId="0"/>
  </sheetViews>
  <sheetFormatPr defaultColWidth="14.453125" defaultRowHeight="15" customHeight="1"/>
  <cols>
    <col min="1" max="3" width="16.1796875" customWidth="1"/>
    <col min="4" max="4" width="16.1796875" hidden="1" customWidth="1"/>
    <col min="5" max="8" width="16.1796875" customWidth="1"/>
    <col min="9" max="9" width="16.1796875" hidden="1" customWidth="1"/>
    <col min="10" max="17" width="16.1796875" customWidth="1"/>
    <col min="18" max="29" width="8.81640625" customWidth="1"/>
  </cols>
  <sheetData>
    <row r="1" spans="1:29" ht="29">
      <c r="A1" s="12" t="s">
        <v>0</v>
      </c>
      <c r="B1" s="13" t="s">
        <v>2</v>
      </c>
      <c r="C1" s="13" t="s">
        <v>87</v>
      </c>
      <c r="D1" s="13" t="s">
        <v>88</v>
      </c>
      <c r="E1" s="13" t="s">
        <v>89</v>
      </c>
      <c r="F1" s="13" t="s">
        <v>90</v>
      </c>
      <c r="G1" s="14" t="s">
        <v>1</v>
      </c>
      <c r="H1" s="14" t="s">
        <v>91</v>
      </c>
      <c r="I1" s="14" t="s">
        <v>92</v>
      </c>
      <c r="J1" s="14" t="s">
        <v>93</v>
      </c>
      <c r="K1" s="14" t="s">
        <v>94</v>
      </c>
      <c r="L1" s="14" t="s">
        <v>95</v>
      </c>
      <c r="M1" s="13" t="s">
        <v>96</v>
      </c>
      <c r="N1" s="13" t="s">
        <v>97</v>
      </c>
      <c r="O1" s="13" t="s">
        <v>98</v>
      </c>
      <c r="P1" s="13" t="s">
        <v>99</v>
      </c>
      <c r="Q1" s="15" t="s">
        <v>100</v>
      </c>
      <c r="R1" s="16"/>
      <c r="S1" s="16"/>
      <c r="T1" s="16"/>
      <c r="U1" s="16"/>
      <c r="V1" s="16"/>
      <c r="W1" s="16"/>
      <c r="X1" s="16"/>
      <c r="Y1" s="16"/>
      <c r="Z1" s="16"/>
      <c r="AA1" s="16"/>
      <c r="AB1" s="16"/>
      <c r="AC1" s="16"/>
    </row>
    <row r="2" spans="1:29" ht="333" customHeight="1">
      <c r="A2" s="17" t="s">
        <v>101</v>
      </c>
      <c r="B2" s="5" t="s">
        <v>102</v>
      </c>
      <c r="C2" s="5" t="s">
        <v>103</v>
      </c>
      <c r="D2" s="5" t="s">
        <v>104</v>
      </c>
      <c r="E2" s="5" t="s">
        <v>105</v>
      </c>
      <c r="F2" s="5" t="s">
        <v>106</v>
      </c>
      <c r="G2" s="5" t="s">
        <v>107</v>
      </c>
      <c r="H2" s="5" t="s">
        <v>108</v>
      </c>
      <c r="I2" s="5" t="s">
        <v>109</v>
      </c>
      <c r="J2" s="5" t="s">
        <v>110</v>
      </c>
      <c r="K2" s="5" t="s">
        <v>111</v>
      </c>
      <c r="L2" s="5" t="s">
        <v>112</v>
      </c>
      <c r="M2" s="5" t="s">
        <v>113</v>
      </c>
      <c r="N2" s="5" t="s">
        <v>114</v>
      </c>
      <c r="O2" s="5" t="s">
        <v>115</v>
      </c>
      <c r="P2" s="5" t="s">
        <v>116</v>
      </c>
      <c r="Q2" s="5" t="s">
        <v>117</v>
      </c>
    </row>
    <row r="3" spans="1:29" ht="326.5">
      <c r="A3" s="17" t="s">
        <v>118</v>
      </c>
      <c r="B3" s="5" t="s">
        <v>119</v>
      </c>
      <c r="C3" s="5" t="s">
        <v>120</v>
      </c>
      <c r="D3" s="5"/>
      <c r="E3" s="10" t="s">
        <v>121</v>
      </c>
      <c r="F3" s="5" t="s">
        <v>122</v>
      </c>
      <c r="G3" s="10" t="s">
        <v>123</v>
      </c>
      <c r="H3" s="10" t="s">
        <v>124</v>
      </c>
      <c r="I3" s="5"/>
      <c r="J3" s="5" t="s">
        <v>125</v>
      </c>
      <c r="K3" s="5" t="s">
        <v>126</v>
      </c>
      <c r="L3" s="10" t="s">
        <v>127</v>
      </c>
      <c r="M3" s="10" t="s">
        <v>128</v>
      </c>
      <c r="N3" s="10" t="s">
        <v>129</v>
      </c>
      <c r="O3" s="10" t="s">
        <v>130</v>
      </c>
      <c r="P3" s="5" t="s">
        <v>131</v>
      </c>
      <c r="Q3" s="5" t="s">
        <v>132</v>
      </c>
    </row>
    <row r="4" spans="1:29" ht="45.75" customHeight="1">
      <c r="A4" s="18"/>
      <c r="B4" s="2"/>
      <c r="C4" s="2"/>
      <c r="D4" s="2"/>
      <c r="E4" s="2"/>
      <c r="F4" s="2"/>
      <c r="G4" s="2"/>
      <c r="H4" s="2"/>
      <c r="I4" s="2"/>
      <c r="J4" s="2"/>
      <c r="K4" s="2"/>
      <c r="L4" s="2"/>
      <c r="M4" s="2"/>
      <c r="N4" s="2"/>
      <c r="O4" s="2"/>
      <c r="P4" s="2"/>
      <c r="Q4" s="2"/>
      <c r="R4" s="2"/>
      <c r="S4" s="2"/>
      <c r="T4" s="2"/>
      <c r="U4" s="2"/>
      <c r="V4" s="2"/>
      <c r="W4" s="2"/>
      <c r="X4" s="2"/>
      <c r="Y4" s="3"/>
      <c r="Z4" s="3"/>
      <c r="AA4" s="3"/>
      <c r="AB4" s="3"/>
      <c r="AC4" s="3"/>
    </row>
    <row r="5" spans="1:29" ht="14.5">
      <c r="A5" s="17"/>
      <c r="B5" s="5"/>
      <c r="C5" s="5"/>
      <c r="D5" s="5"/>
      <c r="E5" s="5"/>
      <c r="F5" s="5"/>
      <c r="G5" s="5"/>
      <c r="H5" s="5"/>
      <c r="I5" s="5"/>
      <c r="J5" s="5"/>
      <c r="K5" s="5"/>
      <c r="L5" s="5"/>
      <c r="M5" s="5"/>
      <c r="N5" s="5"/>
      <c r="O5" s="5"/>
      <c r="P5" s="5"/>
      <c r="Q5" s="5"/>
    </row>
    <row r="6" spans="1:29" ht="14.5">
      <c r="A6" s="17"/>
      <c r="B6" s="5"/>
      <c r="C6" s="5"/>
      <c r="D6" s="5"/>
      <c r="E6" s="5"/>
      <c r="F6" s="5"/>
      <c r="G6" s="5"/>
      <c r="H6" s="5"/>
      <c r="I6" s="5"/>
      <c r="J6" s="5"/>
      <c r="K6" s="5"/>
      <c r="L6" s="5"/>
      <c r="M6" s="5"/>
      <c r="N6" s="5"/>
      <c r="O6" s="5"/>
      <c r="P6" s="5"/>
      <c r="Q6" s="5"/>
    </row>
    <row r="7" spans="1:29" ht="14.5">
      <c r="A7" s="17"/>
      <c r="B7" s="5"/>
      <c r="C7" s="5"/>
      <c r="D7" s="5"/>
      <c r="E7" s="5"/>
      <c r="F7" s="5"/>
      <c r="G7" s="5"/>
      <c r="H7" s="5"/>
      <c r="I7" s="5"/>
      <c r="J7" s="5"/>
      <c r="K7" s="5"/>
      <c r="L7" s="5"/>
      <c r="M7" s="5"/>
      <c r="N7" s="5"/>
      <c r="O7" s="5"/>
      <c r="P7" s="5"/>
      <c r="Q7" s="5"/>
    </row>
    <row r="8" spans="1:29" ht="14.5">
      <c r="A8" s="17"/>
      <c r="B8" s="5"/>
      <c r="C8" s="5"/>
      <c r="D8" s="5"/>
      <c r="E8" s="5"/>
      <c r="F8" s="5"/>
      <c r="G8" s="5"/>
      <c r="H8" s="5"/>
      <c r="I8" s="5"/>
      <c r="J8" s="5"/>
      <c r="K8" s="5"/>
      <c r="L8" s="5"/>
      <c r="M8" s="5"/>
      <c r="N8" s="5"/>
      <c r="O8" s="5"/>
      <c r="P8" s="5"/>
      <c r="Q8" s="5"/>
    </row>
    <row r="9" spans="1:29" ht="14.5">
      <c r="A9" s="17"/>
      <c r="B9" s="5"/>
      <c r="C9" s="5"/>
      <c r="D9" s="5"/>
      <c r="E9" s="5"/>
      <c r="F9" s="5"/>
      <c r="G9" s="5"/>
      <c r="H9" s="5"/>
      <c r="I9" s="5"/>
      <c r="J9" s="5"/>
      <c r="K9" s="5"/>
      <c r="L9" s="5"/>
      <c r="M9" s="5"/>
      <c r="N9" s="5"/>
      <c r="O9" s="5"/>
      <c r="P9" s="5"/>
      <c r="Q9" s="5"/>
    </row>
    <row r="10" spans="1:29" ht="14.5">
      <c r="A10" s="17"/>
      <c r="B10" s="5"/>
      <c r="C10" s="5"/>
      <c r="D10" s="5"/>
      <c r="E10" s="5"/>
      <c r="F10" s="5"/>
      <c r="G10" s="5"/>
      <c r="H10" s="5"/>
      <c r="I10" s="5"/>
      <c r="J10" s="5"/>
      <c r="K10" s="5"/>
      <c r="L10" s="5"/>
      <c r="M10" s="5"/>
      <c r="N10" s="5"/>
      <c r="O10" s="5"/>
      <c r="P10" s="5"/>
      <c r="Q10" s="5"/>
    </row>
    <row r="11" spans="1:29" ht="14.5">
      <c r="A11" s="17"/>
      <c r="B11" s="5"/>
      <c r="C11" s="5"/>
      <c r="D11" s="5"/>
      <c r="E11" s="5"/>
      <c r="F11" s="5"/>
      <c r="G11" s="5"/>
      <c r="H11" s="5"/>
      <c r="I11" s="5"/>
      <c r="J11" s="5"/>
      <c r="K11" s="5"/>
      <c r="L11" s="5"/>
      <c r="M11" s="5"/>
      <c r="N11" s="5"/>
      <c r="O11" s="5"/>
      <c r="P11" s="5"/>
      <c r="Q11" s="5"/>
    </row>
    <row r="12" spans="1:29" ht="14.5">
      <c r="A12" s="17"/>
      <c r="B12" s="5"/>
      <c r="C12" s="5"/>
      <c r="D12" s="5"/>
      <c r="E12" s="5"/>
      <c r="F12" s="5"/>
      <c r="G12" s="5"/>
      <c r="H12" s="5"/>
      <c r="I12" s="5"/>
      <c r="J12" s="5"/>
      <c r="K12" s="5"/>
      <c r="L12" s="5"/>
      <c r="M12" s="5"/>
      <c r="N12" s="5"/>
      <c r="O12" s="5"/>
      <c r="P12" s="5"/>
      <c r="Q12" s="5"/>
    </row>
    <row r="13" spans="1:29" ht="14.5">
      <c r="A13" s="17"/>
      <c r="B13" s="5"/>
      <c r="C13" s="5"/>
      <c r="D13" s="5"/>
      <c r="E13" s="5"/>
      <c r="F13" s="5"/>
      <c r="G13" s="5"/>
      <c r="H13" s="5"/>
      <c r="I13" s="5"/>
      <c r="J13" s="5"/>
      <c r="K13" s="5"/>
      <c r="L13" s="5"/>
      <c r="M13" s="5"/>
      <c r="N13" s="5"/>
      <c r="O13" s="5"/>
      <c r="P13" s="5"/>
      <c r="Q13" s="5"/>
    </row>
    <row r="14" spans="1:29" ht="14.5">
      <c r="A14" s="17"/>
      <c r="B14" s="5"/>
      <c r="C14" s="5"/>
      <c r="D14" s="5"/>
      <c r="E14" s="5"/>
      <c r="F14" s="5"/>
      <c r="G14" s="5"/>
      <c r="H14" s="5"/>
      <c r="I14" s="5"/>
      <c r="J14" s="5"/>
      <c r="K14" s="5"/>
      <c r="L14" s="5"/>
      <c r="M14" s="5"/>
      <c r="N14" s="5"/>
      <c r="O14" s="5"/>
      <c r="P14" s="5"/>
      <c r="Q14" s="5"/>
    </row>
    <row r="15" spans="1:29" ht="14.5">
      <c r="A15" s="17"/>
      <c r="B15" s="5"/>
      <c r="C15" s="5"/>
      <c r="D15" s="5"/>
      <c r="E15" s="5"/>
      <c r="F15" s="5"/>
      <c r="G15" s="5"/>
      <c r="H15" s="5"/>
      <c r="I15" s="5"/>
      <c r="J15" s="5"/>
      <c r="K15" s="5"/>
      <c r="L15" s="5"/>
      <c r="M15" s="5"/>
      <c r="N15" s="5"/>
      <c r="O15" s="5"/>
      <c r="P15" s="5"/>
      <c r="Q15" s="5"/>
    </row>
    <row r="16" spans="1:29" ht="14.5">
      <c r="A16" s="17"/>
      <c r="B16" s="5"/>
      <c r="C16" s="5"/>
      <c r="D16" s="5"/>
      <c r="E16" s="5"/>
      <c r="F16" s="5"/>
      <c r="G16" s="5"/>
      <c r="H16" s="5"/>
      <c r="I16" s="5"/>
      <c r="J16" s="5"/>
      <c r="K16" s="5"/>
      <c r="L16" s="5"/>
      <c r="M16" s="5"/>
      <c r="N16" s="5"/>
      <c r="O16" s="5"/>
      <c r="P16" s="5"/>
      <c r="Q16" s="5"/>
    </row>
    <row r="17" spans="1:17" ht="14.5">
      <c r="A17" s="17"/>
      <c r="B17" s="5"/>
      <c r="C17" s="5"/>
      <c r="D17" s="5"/>
      <c r="E17" s="5"/>
      <c r="F17" s="5"/>
      <c r="G17" s="5"/>
      <c r="H17" s="5"/>
      <c r="I17" s="5"/>
      <c r="J17" s="5"/>
      <c r="K17" s="5"/>
      <c r="L17" s="5"/>
      <c r="M17" s="5"/>
      <c r="N17" s="5"/>
      <c r="O17" s="5"/>
      <c r="P17" s="5"/>
      <c r="Q17" s="5"/>
    </row>
    <row r="18" spans="1:17" ht="14.5">
      <c r="A18" s="17"/>
      <c r="B18" s="5"/>
      <c r="C18" s="5"/>
      <c r="D18" s="5"/>
      <c r="E18" s="5"/>
      <c r="F18" s="5"/>
      <c r="G18" s="5"/>
      <c r="H18" s="5"/>
      <c r="I18" s="5"/>
      <c r="J18" s="5"/>
      <c r="K18" s="5"/>
      <c r="L18" s="5"/>
      <c r="M18" s="5"/>
      <c r="N18" s="5"/>
      <c r="O18" s="5"/>
      <c r="P18" s="5"/>
      <c r="Q18" s="5"/>
    </row>
    <row r="19" spans="1:17" ht="14.5">
      <c r="A19" s="17"/>
      <c r="B19" s="5"/>
      <c r="C19" s="5"/>
      <c r="D19" s="5"/>
      <c r="E19" s="5"/>
      <c r="F19" s="5"/>
      <c r="G19" s="5"/>
      <c r="H19" s="5"/>
      <c r="I19" s="5"/>
      <c r="J19" s="5"/>
      <c r="K19" s="5"/>
      <c r="L19" s="5"/>
      <c r="M19" s="5"/>
      <c r="N19" s="5"/>
      <c r="O19" s="5"/>
      <c r="P19" s="5"/>
      <c r="Q19" s="5"/>
    </row>
    <row r="20" spans="1:17" ht="14.5">
      <c r="A20" s="17"/>
      <c r="B20" s="5"/>
      <c r="C20" s="5"/>
      <c r="D20" s="5"/>
      <c r="E20" s="5"/>
      <c r="F20" s="5"/>
      <c r="G20" s="5"/>
      <c r="H20" s="5"/>
      <c r="I20" s="5"/>
      <c r="J20" s="5"/>
      <c r="K20" s="5"/>
      <c r="L20" s="5"/>
      <c r="M20" s="5"/>
      <c r="N20" s="5"/>
      <c r="O20" s="5"/>
      <c r="P20" s="5"/>
      <c r="Q20" s="5"/>
    </row>
    <row r="21" spans="1:17" ht="15.75" customHeight="1">
      <c r="A21" s="17"/>
      <c r="B21" s="5"/>
      <c r="C21" s="5"/>
      <c r="D21" s="5"/>
      <c r="E21" s="5"/>
      <c r="F21" s="5"/>
      <c r="G21" s="5"/>
      <c r="H21" s="5"/>
      <c r="I21" s="5"/>
      <c r="J21" s="5"/>
      <c r="K21" s="5"/>
      <c r="L21" s="5"/>
      <c r="M21" s="5"/>
      <c r="N21" s="5"/>
      <c r="O21" s="5"/>
      <c r="P21" s="5"/>
      <c r="Q21" s="5"/>
    </row>
    <row r="22" spans="1:17" ht="15.75" customHeight="1">
      <c r="A22" s="17"/>
      <c r="B22" s="5"/>
      <c r="C22" s="5"/>
      <c r="D22" s="5"/>
      <c r="E22" s="5"/>
      <c r="F22" s="5"/>
      <c r="G22" s="5"/>
      <c r="H22" s="5"/>
      <c r="I22" s="5"/>
      <c r="J22" s="5"/>
      <c r="K22" s="5"/>
      <c r="L22" s="5"/>
      <c r="M22" s="5"/>
      <c r="N22" s="5"/>
      <c r="O22" s="5"/>
      <c r="P22" s="5"/>
      <c r="Q22" s="5"/>
    </row>
    <row r="23" spans="1:17" ht="15.75" customHeight="1">
      <c r="A23" s="17"/>
      <c r="B23" s="5"/>
      <c r="C23" s="5"/>
      <c r="D23" s="5"/>
      <c r="E23" s="5"/>
      <c r="F23" s="5"/>
      <c r="G23" s="5"/>
      <c r="H23" s="5"/>
      <c r="I23" s="5"/>
      <c r="J23" s="5"/>
      <c r="K23" s="5"/>
      <c r="L23" s="5"/>
      <c r="M23" s="5"/>
      <c r="N23" s="5"/>
      <c r="O23" s="5"/>
      <c r="P23" s="5"/>
      <c r="Q23" s="5"/>
    </row>
    <row r="24" spans="1:17" ht="15.75" customHeight="1">
      <c r="A24" s="17"/>
      <c r="B24" s="5"/>
      <c r="C24" s="5"/>
      <c r="D24" s="5"/>
      <c r="E24" s="5"/>
      <c r="F24" s="5"/>
      <c r="G24" s="5"/>
      <c r="H24" s="5"/>
      <c r="I24" s="5"/>
      <c r="J24" s="5"/>
      <c r="K24" s="5"/>
      <c r="L24" s="5"/>
      <c r="M24" s="5"/>
      <c r="N24" s="5"/>
      <c r="O24" s="5"/>
      <c r="P24" s="5"/>
      <c r="Q24" s="5"/>
    </row>
    <row r="25" spans="1:17" ht="15.75" customHeight="1">
      <c r="A25" s="17"/>
      <c r="B25" s="5"/>
      <c r="C25" s="5"/>
      <c r="D25" s="5"/>
      <c r="E25" s="5"/>
      <c r="F25" s="5"/>
      <c r="G25" s="5"/>
      <c r="H25" s="5"/>
      <c r="I25" s="5"/>
      <c r="J25" s="5"/>
      <c r="K25" s="5"/>
      <c r="L25" s="5"/>
      <c r="M25" s="5"/>
      <c r="N25" s="5"/>
      <c r="O25" s="5"/>
      <c r="P25" s="5"/>
      <c r="Q25" s="5"/>
    </row>
    <row r="26" spans="1:17" ht="15.75" customHeight="1">
      <c r="A26" s="17"/>
      <c r="B26" s="5"/>
      <c r="C26" s="5"/>
      <c r="D26" s="5"/>
      <c r="E26" s="5"/>
      <c r="F26" s="5"/>
      <c r="G26" s="5"/>
      <c r="H26" s="5"/>
      <c r="I26" s="5"/>
      <c r="J26" s="5"/>
      <c r="K26" s="5"/>
      <c r="L26" s="5"/>
      <c r="M26" s="5"/>
      <c r="N26" s="5"/>
      <c r="O26" s="5"/>
      <c r="P26" s="5"/>
      <c r="Q26" s="5"/>
    </row>
    <row r="27" spans="1:17" ht="15.75" customHeight="1">
      <c r="A27" s="17"/>
      <c r="B27" s="5"/>
      <c r="C27" s="5"/>
      <c r="D27" s="5"/>
      <c r="E27" s="5"/>
      <c r="F27" s="5"/>
      <c r="G27" s="5"/>
      <c r="H27" s="5"/>
      <c r="I27" s="5"/>
      <c r="J27" s="5"/>
      <c r="K27" s="5"/>
      <c r="L27" s="5"/>
      <c r="M27" s="5"/>
      <c r="N27" s="5"/>
      <c r="O27" s="5"/>
      <c r="P27" s="5"/>
      <c r="Q27" s="5"/>
    </row>
    <row r="28" spans="1:17" ht="15.75" customHeight="1">
      <c r="A28" s="17"/>
      <c r="B28" s="5"/>
      <c r="C28" s="5"/>
      <c r="D28" s="5"/>
      <c r="E28" s="5"/>
      <c r="F28" s="5"/>
      <c r="G28" s="5"/>
      <c r="H28" s="5"/>
      <c r="I28" s="5"/>
      <c r="J28" s="5"/>
      <c r="K28" s="5"/>
      <c r="L28" s="5"/>
      <c r="M28" s="5"/>
      <c r="N28" s="5"/>
      <c r="O28" s="5"/>
      <c r="P28" s="5"/>
      <c r="Q28" s="5"/>
    </row>
    <row r="29" spans="1:17" ht="15.75" customHeight="1">
      <c r="A29" s="17"/>
      <c r="B29" s="5"/>
      <c r="C29" s="5"/>
      <c r="D29" s="5"/>
      <c r="E29" s="5"/>
      <c r="F29" s="5"/>
      <c r="G29" s="5"/>
      <c r="H29" s="5"/>
      <c r="I29" s="5"/>
      <c r="J29" s="5"/>
      <c r="K29" s="5"/>
      <c r="L29" s="5"/>
      <c r="M29" s="5"/>
      <c r="N29" s="5"/>
      <c r="O29" s="5"/>
      <c r="P29" s="5"/>
      <c r="Q29" s="5"/>
    </row>
    <row r="30" spans="1:17" ht="15.75" customHeight="1">
      <c r="A30" s="17"/>
      <c r="B30" s="5"/>
      <c r="C30" s="5"/>
      <c r="D30" s="5"/>
      <c r="E30" s="5"/>
      <c r="F30" s="5"/>
      <c r="G30" s="5"/>
      <c r="H30" s="5"/>
      <c r="I30" s="5"/>
      <c r="J30" s="5"/>
      <c r="K30" s="5"/>
      <c r="L30" s="5"/>
      <c r="M30" s="5"/>
      <c r="N30" s="5"/>
      <c r="O30" s="5"/>
      <c r="P30" s="5"/>
      <c r="Q30" s="5"/>
    </row>
    <row r="31" spans="1:17" ht="15.75" customHeight="1">
      <c r="A31" s="17"/>
      <c r="B31" s="5"/>
      <c r="C31" s="5"/>
      <c r="D31" s="5"/>
      <c r="E31" s="5"/>
      <c r="F31" s="5"/>
      <c r="G31" s="5"/>
      <c r="H31" s="5"/>
      <c r="I31" s="5"/>
      <c r="J31" s="5"/>
      <c r="K31" s="5"/>
      <c r="L31" s="5"/>
      <c r="M31" s="5"/>
      <c r="N31" s="5"/>
      <c r="O31" s="5"/>
      <c r="P31" s="5"/>
      <c r="Q31" s="5"/>
    </row>
    <row r="32" spans="1:17" ht="15.75" customHeight="1">
      <c r="A32" s="17"/>
      <c r="B32" s="5"/>
      <c r="C32" s="5"/>
      <c r="D32" s="5"/>
      <c r="E32" s="5"/>
      <c r="F32" s="5"/>
      <c r="G32" s="5"/>
      <c r="H32" s="5"/>
      <c r="I32" s="5"/>
      <c r="J32" s="5"/>
      <c r="K32" s="5"/>
      <c r="L32" s="5"/>
      <c r="M32" s="5"/>
      <c r="N32" s="5"/>
      <c r="O32" s="5"/>
      <c r="P32" s="5"/>
      <c r="Q32" s="5"/>
    </row>
    <row r="33" spans="1:17" ht="15.75" customHeight="1">
      <c r="A33" s="17"/>
      <c r="B33" s="5"/>
      <c r="C33" s="5"/>
      <c r="D33" s="5"/>
      <c r="E33" s="5"/>
      <c r="F33" s="5"/>
      <c r="G33" s="5"/>
      <c r="H33" s="5"/>
      <c r="I33" s="5"/>
      <c r="J33" s="5"/>
      <c r="K33" s="5"/>
      <c r="L33" s="5"/>
      <c r="M33" s="5"/>
      <c r="N33" s="5"/>
      <c r="O33" s="5"/>
      <c r="P33" s="5"/>
      <c r="Q33" s="5"/>
    </row>
    <row r="34" spans="1:17" ht="15.75" customHeight="1">
      <c r="A34" s="17"/>
      <c r="B34" s="5"/>
      <c r="C34" s="5"/>
      <c r="D34" s="5"/>
      <c r="E34" s="5"/>
      <c r="F34" s="5"/>
      <c r="G34" s="5"/>
      <c r="H34" s="5"/>
      <c r="I34" s="5"/>
      <c r="J34" s="5"/>
      <c r="K34" s="5"/>
      <c r="L34" s="5"/>
      <c r="M34" s="5"/>
      <c r="N34" s="5"/>
      <c r="O34" s="5"/>
      <c r="P34" s="5"/>
      <c r="Q34" s="5"/>
    </row>
    <row r="35" spans="1:17" ht="15.75" customHeight="1">
      <c r="A35" s="17"/>
      <c r="B35" s="5"/>
      <c r="C35" s="5"/>
      <c r="D35" s="5"/>
      <c r="E35" s="5"/>
      <c r="F35" s="5"/>
      <c r="G35" s="5"/>
      <c r="H35" s="5"/>
      <c r="I35" s="5"/>
      <c r="J35" s="5"/>
      <c r="K35" s="5"/>
      <c r="L35" s="5"/>
      <c r="M35" s="5"/>
      <c r="N35" s="5"/>
      <c r="O35" s="5"/>
      <c r="P35" s="5"/>
      <c r="Q35" s="5"/>
    </row>
    <row r="36" spans="1:17" ht="15.75" customHeight="1">
      <c r="A36" s="17"/>
      <c r="B36" s="5"/>
      <c r="C36" s="5"/>
      <c r="D36" s="5"/>
      <c r="E36" s="5"/>
      <c r="F36" s="5"/>
      <c r="G36" s="5"/>
      <c r="H36" s="5"/>
      <c r="I36" s="5"/>
      <c r="J36" s="5"/>
      <c r="K36" s="5"/>
      <c r="L36" s="5"/>
      <c r="M36" s="5"/>
      <c r="N36" s="5"/>
      <c r="O36" s="5"/>
      <c r="P36" s="5"/>
      <c r="Q36" s="5"/>
    </row>
    <row r="37" spans="1:17" ht="15.75" customHeight="1">
      <c r="A37" s="17"/>
      <c r="B37" s="5"/>
      <c r="C37" s="5"/>
      <c r="D37" s="5"/>
      <c r="E37" s="5"/>
      <c r="F37" s="5"/>
      <c r="G37" s="5"/>
      <c r="H37" s="5"/>
      <c r="I37" s="5"/>
      <c r="J37" s="5"/>
      <c r="K37" s="5"/>
      <c r="L37" s="5"/>
      <c r="M37" s="5"/>
      <c r="N37" s="5"/>
      <c r="O37" s="5"/>
      <c r="P37" s="5"/>
      <c r="Q37" s="5"/>
    </row>
    <row r="38" spans="1:17" ht="15.75" customHeight="1">
      <c r="A38" s="17"/>
      <c r="B38" s="5"/>
      <c r="C38" s="5"/>
      <c r="D38" s="5"/>
      <c r="E38" s="5"/>
      <c r="F38" s="5"/>
      <c r="G38" s="5"/>
      <c r="H38" s="5"/>
      <c r="I38" s="5"/>
      <c r="J38" s="5"/>
      <c r="K38" s="5"/>
      <c r="L38" s="5"/>
      <c r="M38" s="5"/>
      <c r="N38" s="5"/>
      <c r="O38" s="5"/>
      <c r="P38" s="5"/>
      <c r="Q38" s="5"/>
    </row>
    <row r="39" spans="1:17" ht="15.75" customHeight="1">
      <c r="A39" s="17"/>
      <c r="B39" s="5"/>
      <c r="C39" s="5"/>
      <c r="D39" s="5"/>
      <c r="E39" s="5"/>
      <c r="F39" s="5"/>
      <c r="G39" s="5"/>
      <c r="H39" s="5"/>
      <c r="I39" s="5"/>
      <c r="J39" s="5"/>
      <c r="K39" s="5"/>
      <c r="L39" s="5"/>
      <c r="M39" s="5"/>
      <c r="N39" s="5"/>
      <c r="O39" s="5"/>
      <c r="P39" s="5"/>
      <c r="Q39" s="5"/>
    </row>
    <row r="40" spans="1:17" ht="15.75" customHeight="1">
      <c r="A40" s="17"/>
      <c r="B40" s="5"/>
      <c r="C40" s="5"/>
      <c r="D40" s="5"/>
      <c r="E40" s="5"/>
      <c r="F40" s="5"/>
      <c r="G40" s="5"/>
      <c r="H40" s="5"/>
      <c r="I40" s="5"/>
      <c r="J40" s="5"/>
      <c r="K40" s="5"/>
      <c r="L40" s="5"/>
      <c r="M40" s="5"/>
      <c r="N40" s="5"/>
      <c r="O40" s="5"/>
      <c r="P40" s="5"/>
      <c r="Q40" s="5"/>
    </row>
    <row r="41" spans="1:17" ht="15.75" customHeight="1">
      <c r="A41" s="17"/>
      <c r="B41" s="5"/>
      <c r="C41" s="5"/>
      <c r="D41" s="5"/>
      <c r="E41" s="5"/>
      <c r="F41" s="5"/>
      <c r="G41" s="5"/>
      <c r="H41" s="5"/>
      <c r="I41" s="5"/>
      <c r="J41" s="5"/>
      <c r="K41" s="5"/>
      <c r="L41" s="5"/>
      <c r="M41" s="5"/>
      <c r="N41" s="5"/>
      <c r="O41" s="5"/>
      <c r="P41" s="5"/>
      <c r="Q41" s="5"/>
    </row>
    <row r="42" spans="1:17" ht="15.75" customHeight="1">
      <c r="A42" s="17"/>
      <c r="B42" s="5"/>
      <c r="C42" s="5"/>
      <c r="D42" s="5"/>
      <c r="E42" s="5"/>
      <c r="F42" s="5"/>
      <c r="G42" s="5"/>
      <c r="H42" s="5"/>
      <c r="I42" s="5"/>
      <c r="J42" s="5"/>
      <c r="K42" s="5"/>
      <c r="L42" s="5"/>
      <c r="M42" s="5"/>
      <c r="N42" s="5"/>
      <c r="O42" s="5"/>
      <c r="P42" s="5"/>
      <c r="Q42" s="5"/>
    </row>
    <row r="43" spans="1:17" ht="15.75" customHeight="1">
      <c r="A43" s="17"/>
      <c r="B43" s="5"/>
      <c r="C43" s="5"/>
      <c r="D43" s="5"/>
      <c r="E43" s="5"/>
      <c r="F43" s="5"/>
      <c r="G43" s="5"/>
      <c r="H43" s="5"/>
      <c r="I43" s="5"/>
      <c r="J43" s="5"/>
      <c r="K43" s="5"/>
      <c r="L43" s="5"/>
      <c r="M43" s="5"/>
      <c r="N43" s="5"/>
      <c r="O43" s="5"/>
      <c r="P43" s="5"/>
      <c r="Q43" s="5"/>
    </row>
    <row r="44" spans="1:17" ht="15.75" customHeight="1">
      <c r="A44" s="17"/>
      <c r="B44" s="5"/>
      <c r="C44" s="5"/>
      <c r="D44" s="5"/>
      <c r="E44" s="5"/>
      <c r="F44" s="5"/>
      <c r="G44" s="5"/>
      <c r="H44" s="5"/>
      <c r="I44" s="5"/>
      <c r="J44" s="5"/>
      <c r="K44" s="5"/>
      <c r="L44" s="5"/>
      <c r="M44" s="5"/>
      <c r="N44" s="5"/>
      <c r="O44" s="5"/>
      <c r="P44" s="5"/>
      <c r="Q44" s="5"/>
    </row>
    <row r="45" spans="1:17" ht="15.75" customHeight="1">
      <c r="A45" s="17"/>
      <c r="B45" s="5"/>
      <c r="C45" s="5"/>
      <c r="D45" s="5"/>
      <c r="E45" s="5"/>
      <c r="F45" s="5"/>
      <c r="G45" s="5"/>
      <c r="H45" s="5"/>
      <c r="I45" s="5"/>
      <c r="J45" s="5"/>
      <c r="K45" s="5"/>
      <c r="L45" s="5"/>
      <c r="M45" s="5"/>
      <c r="N45" s="5"/>
      <c r="O45" s="5"/>
      <c r="P45" s="5"/>
      <c r="Q45" s="5"/>
    </row>
    <row r="46" spans="1:17" ht="15.75" customHeight="1">
      <c r="A46" s="17"/>
      <c r="B46" s="5"/>
      <c r="C46" s="5"/>
      <c r="D46" s="5"/>
      <c r="E46" s="5"/>
      <c r="F46" s="5"/>
      <c r="G46" s="5"/>
      <c r="H46" s="5"/>
      <c r="I46" s="5"/>
      <c r="J46" s="5"/>
      <c r="K46" s="5"/>
      <c r="L46" s="5"/>
      <c r="M46" s="5"/>
      <c r="N46" s="5"/>
      <c r="O46" s="5"/>
      <c r="P46" s="5"/>
      <c r="Q46" s="5"/>
    </row>
    <row r="47" spans="1:17" ht="15.75" customHeight="1">
      <c r="A47" s="17"/>
      <c r="B47" s="5"/>
      <c r="C47" s="5"/>
      <c r="D47" s="5"/>
      <c r="E47" s="5"/>
      <c r="F47" s="5"/>
      <c r="G47" s="5"/>
      <c r="H47" s="5"/>
      <c r="I47" s="5"/>
      <c r="J47" s="5"/>
      <c r="K47" s="5"/>
      <c r="L47" s="5"/>
      <c r="M47" s="5"/>
      <c r="N47" s="5"/>
      <c r="O47" s="5"/>
      <c r="P47" s="5"/>
      <c r="Q47" s="5"/>
    </row>
    <row r="48" spans="1:17" ht="15.75" customHeight="1">
      <c r="A48" s="17"/>
      <c r="B48" s="5"/>
      <c r="C48" s="5"/>
      <c r="D48" s="5"/>
      <c r="E48" s="5"/>
      <c r="F48" s="5"/>
      <c r="G48" s="5"/>
      <c r="H48" s="5"/>
      <c r="I48" s="5"/>
      <c r="J48" s="5"/>
      <c r="K48" s="5"/>
      <c r="L48" s="5"/>
      <c r="M48" s="5"/>
      <c r="N48" s="5"/>
      <c r="O48" s="5"/>
      <c r="P48" s="5"/>
      <c r="Q48" s="5"/>
    </row>
    <row r="49" spans="1:17" ht="15.75" customHeight="1">
      <c r="A49" s="17"/>
      <c r="B49" s="5"/>
      <c r="C49" s="5"/>
      <c r="D49" s="5"/>
      <c r="E49" s="5"/>
      <c r="F49" s="5"/>
      <c r="G49" s="5"/>
      <c r="H49" s="5"/>
      <c r="I49" s="5"/>
      <c r="J49" s="5"/>
      <c r="K49" s="5"/>
      <c r="L49" s="5"/>
      <c r="M49" s="5"/>
      <c r="N49" s="5"/>
      <c r="O49" s="5"/>
      <c r="P49" s="5"/>
      <c r="Q49" s="5"/>
    </row>
    <row r="50" spans="1:17" ht="15.75" customHeight="1">
      <c r="A50" s="17"/>
      <c r="B50" s="5"/>
      <c r="C50" s="5"/>
      <c r="D50" s="5"/>
      <c r="E50" s="5"/>
      <c r="F50" s="5"/>
      <c r="G50" s="5"/>
      <c r="H50" s="5"/>
      <c r="I50" s="5"/>
      <c r="J50" s="5"/>
      <c r="K50" s="5"/>
      <c r="L50" s="5"/>
      <c r="M50" s="5"/>
      <c r="N50" s="5"/>
      <c r="O50" s="5"/>
      <c r="P50" s="5"/>
      <c r="Q50" s="5"/>
    </row>
    <row r="51" spans="1:17" ht="15.75" customHeight="1">
      <c r="A51" s="17"/>
      <c r="B51" s="5"/>
      <c r="C51" s="5"/>
      <c r="D51" s="5"/>
      <c r="E51" s="5"/>
      <c r="F51" s="5"/>
      <c r="G51" s="5"/>
      <c r="H51" s="5"/>
      <c r="I51" s="5"/>
      <c r="J51" s="5"/>
      <c r="K51" s="5"/>
      <c r="L51" s="5"/>
      <c r="M51" s="5"/>
      <c r="N51" s="5"/>
      <c r="O51" s="5"/>
      <c r="P51" s="5"/>
      <c r="Q51" s="5"/>
    </row>
    <row r="52" spans="1:17" ht="15.75" customHeight="1">
      <c r="A52" s="17"/>
      <c r="B52" s="5"/>
      <c r="C52" s="5"/>
      <c r="D52" s="5"/>
      <c r="E52" s="5"/>
      <c r="F52" s="5"/>
      <c r="G52" s="5"/>
      <c r="H52" s="5"/>
      <c r="I52" s="5"/>
      <c r="J52" s="5"/>
      <c r="K52" s="5"/>
      <c r="L52" s="5"/>
      <c r="M52" s="5"/>
      <c r="N52" s="5"/>
      <c r="O52" s="5"/>
      <c r="P52" s="5"/>
      <c r="Q52" s="5"/>
    </row>
    <row r="53" spans="1:17" ht="15.75" customHeight="1">
      <c r="A53" s="17"/>
      <c r="B53" s="5"/>
      <c r="C53" s="5"/>
      <c r="D53" s="5"/>
      <c r="E53" s="5"/>
      <c r="F53" s="5"/>
      <c r="G53" s="5"/>
      <c r="H53" s="5"/>
      <c r="I53" s="5"/>
      <c r="J53" s="5"/>
      <c r="K53" s="5"/>
      <c r="L53" s="5"/>
      <c r="M53" s="5"/>
      <c r="N53" s="5"/>
      <c r="O53" s="5"/>
      <c r="P53" s="5"/>
      <c r="Q53" s="5"/>
    </row>
    <row r="54" spans="1:17" ht="15.75" customHeight="1">
      <c r="A54" s="17"/>
      <c r="B54" s="5"/>
      <c r="C54" s="5"/>
      <c r="D54" s="5"/>
      <c r="E54" s="5"/>
      <c r="F54" s="5"/>
      <c r="G54" s="5"/>
      <c r="H54" s="5"/>
      <c r="I54" s="5"/>
      <c r="J54" s="5"/>
      <c r="K54" s="5"/>
      <c r="L54" s="5"/>
      <c r="M54" s="5"/>
      <c r="N54" s="5"/>
      <c r="O54" s="5"/>
      <c r="P54" s="5"/>
      <c r="Q54" s="5"/>
    </row>
    <row r="55" spans="1:17" ht="15.75" customHeight="1">
      <c r="A55" s="17"/>
      <c r="B55" s="5"/>
      <c r="C55" s="5"/>
      <c r="D55" s="5"/>
      <c r="E55" s="5"/>
      <c r="F55" s="5"/>
      <c r="G55" s="5"/>
      <c r="H55" s="5"/>
      <c r="I55" s="5"/>
      <c r="J55" s="5"/>
      <c r="K55" s="5"/>
      <c r="L55" s="5"/>
      <c r="M55" s="5"/>
      <c r="N55" s="5"/>
      <c r="O55" s="5"/>
      <c r="P55" s="5"/>
      <c r="Q55" s="5"/>
    </row>
    <row r="56" spans="1:17" ht="15.75" customHeight="1">
      <c r="A56" s="17"/>
      <c r="B56" s="5"/>
      <c r="C56" s="5"/>
      <c r="D56" s="5"/>
      <c r="E56" s="5"/>
      <c r="F56" s="5"/>
      <c r="G56" s="5"/>
      <c r="H56" s="5"/>
      <c r="I56" s="5"/>
      <c r="J56" s="5"/>
      <c r="K56" s="5"/>
      <c r="L56" s="5"/>
      <c r="M56" s="5"/>
      <c r="N56" s="5"/>
      <c r="O56" s="5"/>
      <c r="P56" s="5"/>
      <c r="Q56" s="5"/>
    </row>
    <row r="57" spans="1:17" ht="15.75" customHeight="1">
      <c r="A57" s="17"/>
      <c r="B57" s="5"/>
      <c r="C57" s="5"/>
      <c r="D57" s="5"/>
      <c r="E57" s="5"/>
      <c r="F57" s="5"/>
      <c r="G57" s="5"/>
      <c r="H57" s="5"/>
      <c r="I57" s="5"/>
      <c r="J57" s="5"/>
      <c r="K57" s="5"/>
      <c r="L57" s="5"/>
      <c r="M57" s="5"/>
      <c r="N57" s="5"/>
      <c r="O57" s="5"/>
      <c r="P57" s="5"/>
      <c r="Q57" s="5"/>
    </row>
    <row r="58" spans="1:17" ht="15.75" customHeight="1">
      <c r="A58" s="17"/>
      <c r="B58" s="5"/>
      <c r="C58" s="5"/>
      <c r="D58" s="5"/>
      <c r="E58" s="5"/>
      <c r="F58" s="5"/>
      <c r="G58" s="5"/>
      <c r="H58" s="5"/>
      <c r="I58" s="5"/>
      <c r="J58" s="5"/>
      <c r="K58" s="5"/>
      <c r="L58" s="5"/>
      <c r="M58" s="5"/>
      <c r="N58" s="5"/>
      <c r="O58" s="5"/>
      <c r="P58" s="5"/>
      <c r="Q58" s="5"/>
    </row>
    <row r="59" spans="1:17" ht="15.75" customHeight="1">
      <c r="A59" s="17"/>
      <c r="B59" s="5"/>
      <c r="C59" s="5"/>
      <c r="D59" s="5"/>
      <c r="E59" s="5"/>
      <c r="F59" s="5"/>
      <c r="G59" s="5"/>
      <c r="H59" s="5"/>
      <c r="I59" s="5"/>
      <c r="J59" s="5"/>
      <c r="K59" s="5"/>
      <c r="L59" s="5"/>
      <c r="M59" s="5"/>
      <c r="N59" s="5"/>
      <c r="O59" s="5"/>
      <c r="P59" s="5"/>
      <c r="Q59" s="5"/>
    </row>
    <row r="60" spans="1:17" ht="15.75" customHeight="1">
      <c r="A60" s="17"/>
      <c r="B60" s="5"/>
      <c r="C60" s="5"/>
      <c r="D60" s="5"/>
      <c r="E60" s="5"/>
      <c r="F60" s="5"/>
      <c r="G60" s="5"/>
      <c r="H60" s="5"/>
      <c r="I60" s="5"/>
      <c r="J60" s="5"/>
      <c r="K60" s="5"/>
      <c r="L60" s="5"/>
      <c r="M60" s="5"/>
      <c r="N60" s="5"/>
      <c r="O60" s="5"/>
      <c r="P60" s="5"/>
      <c r="Q60" s="5"/>
    </row>
    <row r="61" spans="1:17" ht="15.75" customHeight="1">
      <c r="A61" s="17"/>
      <c r="B61" s="5"/>
      <c r="C61" s="5"/>
      <c r="D61" s="5"/>
      <c r="E61" s="5"/>
      <c r="F61" s="5"/>
      <c r="G61" s="5"/>
      <c r="H61" s="5"/>
      <c r="I61" s="5"/>
      <c r="J61" s="5"/>
      <c r="K61" s="5"/>
      <c r="L61" s="5"/>
      <c r="M61" s="5"/>
      <c r="N61" s="5"/>
      <c r="O61" s="5"/>
      <c r="P61" s="5"/>
      <c r="Q61" s="5"/>
    </row>
    <row r="62" spans="1:17" ht="15.75" customHeight="1">
      <c r="A62" s="17"/>
      <c r="B62" s="5"/>
      <c r="C62" s="5"/>
      <c r="D62" s="5"/>
      <c r="E62" s="5"/>
      <c r="F62" s="5"/>
      <c r="G62" s="5"/>
      <c r="H62" s="5"/>
      <c r="I62" s="5"/>
      <c r="J62" s="5"/>
      <c r="K62" s="5"/>
      <c r="L62" s="5"/>
      <c r="M62" s="5"/>
      <c r="N62" s="5"/>
      <c r="O62" s="5"/>
      <c r="P62" s="5"/>
      <c r="Q62" s="5"/>
    </row>
    <row r="63" spans="1:17" ht="15.75" customHeight="1">
      <c r="A63" s="17"/>
      <c r="B63" s="5"/>
      <c r="C63" s="5"/>
      <c r="D63" s="5"/>
      <c r="E63" s="5"/>
      <c r="F63" s="5"/>
      <c r="G63" s="5"/>
      <c r="H63" s="5"/>
      <c r="I63" s="5"/>
      <c r="J63" s="5"/>
      <c r="K63" s="5"/>
      <c r="L63" s="5"/>
      <c r="M63" s="5"/>
      <c r="N63" s="5"/>
      <c r="O63" s="5"/>
      <c r="P63" s="5"/>
      <c r="Q63" s="5"/>
    </row>
    <row r="64" spans="1:17" ht="15.75" customHeight="1">
      <c r="A64" s="17"/>
      <c r="B64" s="5"/>
      <c r="C64" s="5"/>
      <c r="D64" s="5"/>
      <c r="E64" s="5"/>
      <c r="F64" s="5"/>
      <c r="G64" s="5"/>
      <c r="H64" s="5"/>
      <c r="I64" s="5"/>
      <c r="J64" s="5"/>
      <c r="K64" s="5"/>
      <c r="L64" s="5"/>
      <c r="M64" s="5"/>
      <c r="N64" s="5"/>
      <c r="O64" s="5"/>
      <c r="P64" s="5"/>
      <c r="Q64" s="5"/>
    </row>
    <row r="65" spans="1:17" ht="15.75" customHeight="1">
      <c r="A65" s="17"/>
      <c r="B65" s="5"/>
      <c r="C65" s="5"/>
      <c r="D65" s="5"/>
      <c r="E65" s="5"/>
      <c r="F65" s="5"/>
      <c r="G65" s="5"/>
      <c r="H65" s="5"/>
      <c r="I65" s="5"/>
      <c r="J65" s="5"/>
      <c r="K65" s="5"/>
      <c r="L65" s="5"/>
      <c r="M65" s="5"/>
      <c r="N65" s="5"/>
      <c r="O65" s="5"/>
      <c r="P65" s="5"/>
      <c r="Q65" s="5"/>
    </row>
    <row r="66" spans="1:17" ht="15.75" customHeight="1">
      <c r="A66" s="17"/>
      <c r="B66" s="5"/>
      <c r="C66" s="5"/>
      <c r="D66" s="5"/>
      <c r="E66" s="5"/>
      <c r="F66" s="5"/>
      <c r="G66" s="5"/>
      <c r="H66" s="5"/>
      <c r="I66" s="5"/>
      <c r="J66" s="5"/>
      <c r="K66" s="5"/>
      <c r="L66" s="5"/>
      <c r="M66" s="5"/>
      <c r="N66" s="5"/>
      <c r="O66" s="5"/>
      <c r="P66" s="5"/>
      <c r="Q66" s="5"/>
    </row>
    <row r="67" spans="1:17" ht="15.75" customHeight="1">
      <c r="A67" s="17"/>
      <c r="B67" s="5"/>
      <c r="C67" s="5"/>
      <c r="D67" s="5"/>
      <c r="E67" s="5"/>
      <c r="F67" s="5"/>
      <c r="G67" s="5"/>
      <c r="H67" s="5"/>
      <c r="I67" s="5"/>
      <c r="J67" s="5"/>
      <c r="K67" s="5"/>
      <c r="L67" s="5"/>
      <c r="M67" s="5"/>
      <c r="N67" s="5"/>
      <c r="O67" s="5"/>
      <c r="P67" s="5"/>
      <c r="Q67" s="5"/>
    </row>
    <row r="68" spans="1:17" ht="15.75" customHeight="1">
      <c r="A68" s="17"/>
      <c r="B68" s="5"/>
      <c r="C68" s="5"/>
      <c r="D68" s="5"/>
      <c r="E68" s="5"/>
      <c r="F68" s="5"/>
      <c r="G68" s="5"/>
      <c r="H68" s="5"/>
      <c r="I68" s="5"/>
      <c r="J68" s="5"/>
      <c r="K68" s="5"/>
      <c r="L68" s="5"/>
      <c r="M68" s="5"/>
      <c r="N68" s="5"/>
      <c r="O68" s="5"/>
      <c r="P68" s="5"/>
      <c r="Q68" s="5"/>
    </row>
    <row r="69" spans="1:17" ht="15.75" customHeight="1">
      <c r="A69" s="17"/>
      <c r="B69" s="5"/>
      <c r="C69" s="5"/>
      <c r="D69" s="5"/>
      <c r="E69" s="5"/>
      <c r="F69" s="5"/>
      <c r="G69" s="5"/>
      <c r="H69" s="5"/>
      <c r="I69" s="5"/>
      <c r="J69" s="5"/>
      <c r="K69" s="5"/>
      <c r="L69" s="5"/>
      <c r="M69" s="5"/>
      <c r="N69" s="5"/>
      <c r="O69" s="5"/>
      <c r="P69" s="5"/>
      <c r="Q69" s="5"/>
    </row>
    <row r="70" spans="1:17" ht="15.75" customHeight="1">
      <c r="A70" s="17"/>
      <c r="B70" s="5"/>
      <c r="C70" s="5"/>
      <c r="D70" s="5"/>
      <c r="E70" s="5"/>
      <c r="F70" s="5"/>
      <c r="G70" s="5"/>
      <c r="H70" s="5"/>
      <c r="I70" s="5"/>
      <c r="J70" s="5"/>
      <c r="K70" s="5"/>
      <c r="L70" s="5"/>
      <c r="M70" s="5"/>
      <c r="N70" s="5"/>
      <c r="O70" s="5"/>
      <c r="P70" s="5"/>
      <c r="Q70" s="5"/>
    </row>
    <row r="71" spans="1:17" ht="15.75" customHeight="1">
      <c r="A71" s="17"/>
      <c r="B71" s="5"/>
      <c r="C71" s="5"/>
      <c r="D71" s="5"/>
      <c r="E71" s="5"/>
      <c r="F71" s="5"/>
      <c r="G71" s="5"/>
      <c r="H71" s="5"/>
      <c r="I71" s="5"/>
      <c r="J71" s="5"/>
      <c r="K71" s="5"/>
      <c r="L71" s="5"/>
      <c r="M71" s="5"/>
      <c r="N71" s="5"/>
      <c r="O71" s="5"/>
      <c r="P71" s="5"/>
      <c r="Q71" s="5"/>
    </row>
    <row r="72" spans="1:17" ht="15.75" customHeight="1">
      <c r="A72" s="17"/>
      <c r="B72" s="5"/>
      <c r="C72" s="5"/>
      <c r="D72" s="5"/>
      <c r="E72" s="5"/>
      <c r="F72" s="5"/>
      <c r="G72" s="5"/>
      <c r="H72" s="5"/>
      <c r="I72" s="5"/>
      <c r="J72" s="5"/>
      <c r="K72" s="5"/>
      <c r="L72" s="5"/>
      <c r="M72" s="5"/>
      <c r="N72" s="5"/>
      <c r="O72" s="5"/>
      <c r="P72" s="5"/>
      <c r="Q72" s="5"/>
    </row>
    <row r="73" spans="1:17" ht="15.75" customHeight="1">
      <c r="A73" s="17"/>
      <c r="B73" s="5"/>
      <c r="C73" s="5"/>
      <c r="D73" s="5"/>
      <c r="E73" s="5"/>
      <c r="F73" s="5"/>
      <c r="G73" s="5"/>
      <c r="H73" s="5"/>
      <c r="I73" s="5"/>
      <c r="J73" s="5"/>
      <c r="K73" s="5"/>
      <c r="L73" s="5"/>
      <c r="M73" s="5"/>
      <c r="N73" s="5"/>
      <c r="O73" s="5"/>
      <c r="P73" s="5"/>
      <c r="Q73" s="5"/>
    </row>
    <row r="74" spans="1:17" ht="15.75" customHeight="1">
      <c r="A74" s="17"/>
      <c r="B74" s="5"/>
      <c r="C74" s="5"/>
      <c r="D74" s="5"/>
      <c r="E74" s="5"/>
      <c r="F74" s="5"/>
      <c r="G74" s="5"/>
      <c r="H74" s="5"/>
      <c r="I74" s="5"/>
      <c r="J74" s="5"/>
      <c r="K74" s="5"/>
      <c r="L74" s="5"/>
      <c r="M74" s="5"/>
      <c r="N74" s="5"/>
      <c r="O74" s="5"/>
      <c r="P74" s="5"/>
      <c r="Q74" s="5"/>
    </row>
    <row r="75" spans="1:17" ht="15.75" customHeight="1">
      <c r="A75" s="17"/>
      <c r="B75" s="5"/>
      <c r="C75" s="5"/>
      <c r="D75" s="5"/>
      <c r="E75" s="5"/>
      <c r="F75" s="5"/>
      <c r="G75" s="5"/>
      <c r="H75" s="5"/>
      <c r="I75" s="5"/>
      <c r="J75" s="5"/>
      <c r="K75" s="5"/>
      <c r="L75" s="5"/>
      <c r="M75" s="5"/>
      <c r="N75" s="5"/>
      <c r="O75" s="5"/>
      <c r="P75" s="5"/>
      <c r="Q75" s="5"/>
    </row>
    <row r="76" spans="1:17" ht="15.75" customHeight="1">
      <c r="A76" s="17"/>
      <c r="B76" s="5"/>
      <c r="C76" s="5"/>
      <c r="D76" s="5"/>
      <c r="E76" s="5"/>
      <c r="F76" s="5"/>
      <c r="G76" s="5"/>
      <c r="H76" s="5"/>
      <c r="I76" s="5"/>
      <c r="J76" s="5"/>
      <c r="K76" s="5"/>
      <c r="L76" s="5"/>
      <c r="M76" s="5"/>
      <c r="N76" s="5"/>
      <c r="O76" s="5"/>
      <c r="P76" s="5"/>
      <c r="Q76" s="5"/>
    </row>
    <row r="77" spans="1:17" ht="15.75" customHeight="1">
      <c r="A77" s="17"/>
      <c r="B77" s="5"/>
      <c r="C77" s="5"/>
      <c r="D77" s="5"/>
      <c r="E77" s="5"/>
      <c r="F77" s="5"/>
      <c r="G77" s="5"/>
      <c r="H77" s="5"/>
      <c r="I77" s="5"/>
      <c r="J77" s="5"/>
      <c r="K77" s="5"/>
      <c r="L77" s="5"/>
      <c r="M77" s="5"/>
      <c r="N77" s="5"/>
      <c r="O77" s="5"/>
      <c r="P77" s="5"/>
      <c r="Q77" s="5"/>
    </row>
    <row r="78" spans="1:17" ht="15.75" customHeight="1">
      <c r="A78" s="17"/>
      <c r="B78" s="5"/>
      <c r="C78" s="5"/>
      <c r="D78" s="5"/>
      <c r="E78" s="5"/>
      <c r="F78" s="5"/>
      <c r="G78" s="5"/>
      <c r="H78" s="5"/>
      <c r="I78" s="5"/>
      <c r="J78" s="5"/>
      <c r="K78" s="5"/>
      <c r="L78" s="5"/>
      <c r="M78" s="5"/>
      <c r="N78" s="5"/>
      <c r="O78" s="5"/>
      <c r="P78" s="5"/>
      <c r="Q78" s="5"/>
    </row>
    <row r="79" spans="1:17" ht="15.75" customHeight="1">
      <c r="A79" s="17"/>
      <c r="B79" s="5"/>
      <c r="C79" s="5"/>
      <c r="D79" s="5"/>
      <c r="E79" s="5"/>
      <c r="F79" s="5"/>
      <c r="G79" s="5"/>
      <c r="H79" s="5"/>
      <c r="I79" s="5"/>
      <c r="J79" s="5"/>
      <c r="K79" s="5"/>
      <c r="L79" s="5"/>
      <c r="M79" s="5"/>
      <c r="N79" s="5"/>
      <c r="O79" s="5"/>
      <c r="P79" s="5"/>
      <c r="Q79" s="5"/>
    </row>
    <row r="80" spans="1:17" ht="15.75" customHeight="1">
      <c r="A80" s="17"/>
      <c r="B80" s="5"/>
      <c r="C80" s="5"/>
      <c r="D80" s="5"/>
      <c r="E80" s="5"/>
      <c r="F80" s="5"/>
      <c r="G80" s="5"/>
      <c r="H80" s="5"/>
      <c r="I80" s="5"/>
      <c r="J80" s="5"/>
      <c r="K80" s="5"/>
      <c r="L80" s="5"/>
      <c r="M80" s="5"/>
      <c r="N80" s="5"/>
      <c r="O80" s="5"/>
      <c r="P80" s="5"/>
      <c r="Q80" s="5"/>
    </row>
    <row r="81" spans="1:17" ht="15.75" customHeight="1">
      <c r="A81" s="17"/>
      <c r="B81" s="5"/>
      <c r="C81" s="5"/>
      <c r="D81" s="5"/>
      <c r="E81" s="5"/>
      <c r="F81" s="5"/>
      <c r="G81" s="5"/>
      <c r="H81" s="5"/>
      <c r="I81" s="5"/>
      <c r="J81" s="5"/>
      <c r="K81" s="5"/>
      <c r="L81" s="5"/>
      <c r="M81" s="5"/>
      <c r="N81" s="5"/>
      <c r="O81" s="5"/>
      <c r="P81" s="5"/>
      <c r="Q81" s="5"/>
    </row>
    <row r="82" spans="1:17" ht="15.75" customHeight="1">
      <c r="A82" s="17"/>
      <c r="B82" s="5"/>
      <c r="C82" s="5"/>
      <c r="D82" s="5"/>
      <c r="E82" s="5"/>
      <c r="F82" s="5"/>
      <c r="G82" s="5"/>
      <c r="H82" s="5"/>
      <c r="I82" s="5"/>
      <c r="J82" s="5"/>
      <c r="K82" s="5"/>
      <c r="L82" s="5"/>
      <c r="M82" s="5"/>
      <c r="N82" s="5"/>
      <c r="O82" s="5"/>
      <c r="P82" s="5"/>
      <c r="Q82" s="5"/>
    </row>
    <row r="83" spans="1:17" ht="15.75" customHeight="1">
      <c r="A83" s="17"/>
      <c r="B83" s="5"/>
      <c r="C83" s="5"/>
      <c r="D83" s="5"/>
      <c r="E83" s="5"/>
      <c r="F83" s="5"/>
      <c r="G83" s="5"/>
      <c r="H83" s="5"/>
      <c r="I83" s="5"/>
      <c r="J83" s="5"/>
      <c r="K83" s="5"/>
      <c r="L83" s="5"/>
      <c r="M83" s="5"/>
      <c r="N83" s="5"/>
      <c r="O83" s="5"/>
      <c r="P83" s="5"/>
      <c r="Q83" s="5"/>
    </row>
    <row r="84" spans="1:17" ht="15.75" customHeight="1">
      <c r="A84" s="17"/>
      <c r="B84" s="5"/>
      <c r="C84" s="5"/>
      <c r="D84" s="5"/>
      <c r="E84" s="5"/>
      <c r="F84" s="5"/>
      <c r="G84" s="5"/>
      <c r="H84" s="5"/>
      <c r="I84" s="5"/>
      <c r="J84" s="5"/>
      <c r="K84" s="5"/>
      <c r="L84" s="5"/>
      <c r="M84" s="5"/>
      <c r="N84" s="5"/>
      <c r="O84" s="5"/>
      <c r="P84" s="5"/>
      <c r="Q84" s="5"/>
    </row>
    <row r="85" spans="1:17" ht="15.75" customHeight="1">
      <c r="A85" s="17"/>
      <c r="B85" s="5"/>
      <c r="C85" s="5"/>
      <c r="D85" s="5"/>
      <c r="E85" s="5"/>
      <c r="F85" s="5"/>
      <c r="G85" s="5"/>
      <c r="H85" s="5"/>
      <c r="I85" s="5"/>
      <c r="J85" s="5"/>
      <c r="K85" s="5"/>
      <c r="L85" s="5"/>
      <c r="M85" s="5"/>
      <c r="N85" s="5"/>
      <c r="O85" s="5"/>
      <c r="P85" s="5"/>
      <c r="Q85" s="5"/>
    </row>
    <row r="86" spans="1:17" ht="15.75" customHeight="1">
      <c r="A86" s="17"/>
      <c r="B86" s="5"/>
      <c r="C86" s="5"/>
      <c r="D86" s="5"/>
      <c r="E86" s="5"/>
      <c r="F86" s="5"/>
      <c r="G86" s="5"/>
      <c r="H86" s="5"/>
      <c r="I86" s="5"/>
      <c r="J86" s="5"/>
      <c r="K86" s="5"/>
      <c r="L86" s="5"/>
      <c r="M86" s="5"/>
      <c r="N86" s="5"/>
      <c r="O86" s="5"/>
      <c r="P86" s="5"/>
      <c r="Q86" s="5"/>
    </row>
    <row r="87" spans="1:17" ht="15.75" customHeight="1">
      <c r="A87" s="17"/>
      <c r="B87" s="5"/>
      <c r="C87" s="5"/>
      <c r="D87" s="5"/>
      <c r="E87" s="5"/>
      <c r="F87" s="5"/>
      <c r="G87" s="5"/>
      <c r="H87" s="5"/>
      <c r="I87" s="5"/>
      <c r="J87" s="5"/>
      <c r="K87" s="5"/>
      <c r="L87" s="5"/>
      <c r="M87" s="5"/>
      <c r="N87" s="5"/>
      <c r="O87" s="5"/>
      <c r="P87" s="5"/>
      <c r="Q87" s="5"/>
    </row>
    <row r="88" spans="1:17" ht="15.75" customHeight="1">
      <c r="A88" s="17"/>
      <c r="B88" s="5"/>
      <c r="C88" s="5"/>
      <c r="D88" s="5"/>
      <c r="E88" s="5"/>
      <c r="F88" s="5"/>
      <c r="G88" s="5"/>
      <c r="H88" s="5"/>
      <c r="I88" s="5"/>
      <c r="J88" s="5"/>
      <c r="K88" s="5"/>
      <c r="L88" s="5"/>
      <c r="M88" s="5"/>
      <c r="N88" s="5"/>
      <c r="O88" s="5"/>
      <c r="P88" s="5"/>
      <c r="Q88" s="5"/>
    </row>
    <row r="89" spans="1:17" ht="15.75" customHeight="1">
      <c r="A89" s="17"/>
      <c r="B89" s="5"/>
      <c r="C89" s="5"/>
      <c r="D89" s="5"/>
      <c r="E89" s="5"/>
      <c r="F89" s="5"/>
      <c r="G89" s="5"/>
      <c r="H89" s="5"/>
      <c r="I89" s="5"/>
      <c r="J89" s="5"/>
      <c r="K89" s="5"/>
      <c r="L89" s="5"/>
      <c r="M89" s="5"/>
      <c r="N89" s="5"/>
      <c r="O89" s="5"/>
      <c r="P89" s="5"/>
      <c r="Q89" s="5"/>
    </row>
    <row r="90" spans="1:17" ht="15.75" customHeight="1">
      <c r="A90" s="17"/>
      <c r="B90" s="5"/>
      <c r="C90" s="5"/>
      <c r="D90" s="5"/>
      <c r="E90" s="5"/>
      <c r="F90" s="5"/>
      <c r="G90" s="5"/>
      <c r="H90" s="5"/>
      <c r="I90" s="5"/>
      <c r="J90" s="5"/>
      <c r="K90" s="5"/>
      <c r="L90" s="5"/>
      <c r="M90" s="5"/>
      <c r="N90" s="5"/>
      <c r="O90" s="5"/>
      <c r="P90" s="5"/>
      <c r="Q90" s="5"/>
    </row>
    <row r="91" spans="1:17" ht="15.75" customHeight="1">
      <c r="A91" s="17"/>
      <c r="B91" s="5"/>
      <c r="C91" s="5"/>
      <c r="D91" s="5"/>
      <c r="E91" s="5"/>
      <c r="F91" s="5"/>
      <c r="G91" s="5"/>
      <c r="H91" s="5"/>
      <c r="I91" s="5"/>
      <c r="J91" s="5"/>
      <c r="K91" s="5"/>
      <c r="L91" s="5"/>
      <c r="M91" s="5"/>
      <c r="N91" s="5"/>
      <c r="O91" s="5"/>
      <c r="P91" s="5"/>
      <c r="Q91" s="5"/>
    </row>
    <row r="92" spans="1:17" ht="15.75" customHeight="1">
      <c r="A92" s="17"/>
      <c r="B92" s="5"/>
      <c r="C92" s="5"/>
      <c r="D92" s="5"/>
      <c r="E92" s="5"/>
      <c r="F92" s="5"/>
      <c r="G92" s="5"/>
      <c r="H92" s="5"/>
      <c r="I92" s="5"/>
      <c r="J92" s="5"/>
      <c r="K92" s="5"/>
      <c r="L92" s="5"/>
      <c r="M92" s="5"/>
      <c r="N92" s="5"/>
      <c r="O92" s="5"/>
      <c r="P92" s="5"/>
      <c r="Q92" s="5"/>
    </row>
    <row r="93" spans="1:17" ht="15.75" customHeight="1">
      <c r="A93" s="17"/>
      <c r="B93" s="5"/>
      <c r="C93" s="5"/>
      <c r="D93" s="5"/>
      <c r="E93" s="5"/>
      <c r="F93" s="5"/>
      <c r="G93" s="5"/>
      <c r="H93" s="5"/>
      <c r="I93" s="5"/>
      <c r="J93" s="5"/>
      <c r="K93" s="5"/>
      <c r="L93" s="5"/>
      <c r="M93" s="5"/>
      <c r="N93" s="5"/>
      <c r="O93" s="5"/>
      <c r="P93" s="5"/>
      <c r="Q93" s="5"/>
    </row>
    <row r="94" spans="1:17" ht="15.75" customHeight="1">
      <c r="A94" s="17"/>
      <c r="B94" s="5"/>
      <c r="C94" s="5"/>
      <c r="D94" s="5"/>
      <c r="E94" s="5"/>
      <c r="F94" s="5"/>
      <c r="G94" s="5"/>
      <c r="H94" s="5"/>
      <c r="I94" s="5"/>
      <c r="J94" s="5"/>
      <c r="K94" s="5"/>
      <c r="L94" s="5"/>
      <c r="M94" s="5"/>
      <c r="N94" s="5"/>
      <c r="O94" s="5"/>
      <c r="P94" s="5"/>
      <c r="Q94" s="5"/>
    </row>
    <row r="95" spans="1:17" ht="15.75" customHeight="1">
      <c r="A95" s="17"/>
      <c r="B95" s="5"/>
      <c r="C95" s="5"/>
      <c r="D95" s="5"/>
      <c r="E95" s="5"/>
      <c r="F95" s="5"/>
      <c r="G95" s="5"/>
      <c r="H95" s="5"/>
      <c r="I95" s="5"/>
      <c r="J95" s="5"/>
      <c r="K95" s="5"/>
      <c r="L95" s="5"/>
      <c r="M95" s="5"/>
      <c r="N95" s="5"/>
      <c r="O95" s="5"/>
      <c r="P95" s="5"/>
      <c r="Q95" s="5"/>
    </row>
    <row r="96" spans="1:17" ht="15.75" customHeight="1">
      <c r="A96" s="17"/>
      <c r="B96" s="5"/>
      <c r="C96" s="5"/>
      <c r="D96" s="5"/>
      <c r="E96" s="5"/>
      <c r="F96" s="5"/>
      <c r="G96" s="5"/>
      <c r="H96" s="5"/>
      <c r="I96" s="5"/>
      <c r="J96" s="5"/>
      <c r="K96" s="5"/>
      <c r="L96" s="5"/>
      <c r="M96" s="5"/>
      <c r="N96" s="5"/>
      <c r="O96" s="5"/>
      <c r="P96" s="5"/>
      <c r="Q96" s="5"/>
    </row>
    <row r="97" spans="1:17" ht="15.75" customHeight="1">
      <c r="A97" s="17"/>
      <c r="B97" s="5"/>
      <c r="C97" s="5"/>
      <c r="D97" s="5"/>
      <c r="E97" s="5"/>
      <c r="F97" s="5"/>
      <c r="G97" s="5"/>
      <c r="H97" s="5"/>
      <c r="I97" s="5"/>
      <c r="J97" s="5"/>
      <c r="K97" s="5"/>
      <c r="L97" s="5"/>
      <c r="M97" s="5"/>
      <c r="N97" s="5"/>
      <c r="O97" s="5"/>
      <c r="P97" s="5"/>
      <c r="Q97" s="5"/>
    </row>
    <row r="98" spans="1:17" ht="15.75" customHeight="1">
      <c r="A98" s="17"/>
      <c r="B98" s="5"/>
      <c r="C98" s="5"/>
      <c r="D98" s="5"/>
      <c r="E98" s="5"/>
      <c r="F98" s="5"/>
      <c r="G98" s="5"/>
      <c r="H98" s="5"/>
      <c r="I98" s="5"/>
      <c r="J98" s="5"/>
      <c r="K98" s="5"/>
      <c r="L98" s="5"/>
      <c r="M98" s="5"/>
      <c r="N98" s="5"/>
      <c r="O98" s="5"/>
      <c r="P98" s="5"/>
      <c r="Q98" s="5"/>
    </row>
    <row r="99" spans="1:17" ht="15.75" customHeight="1">
      <c r="A99" s="17"/>
      <c r="B99" s="5"/>
      <c r="C99" s="5"/>
      <c r="D99" s="5"/>
      <c r="E99" s="5"/>
      <c r="F99" s="5"/>
      <c r="G99" s="5"/>
      <c r="H99" s="5"/>
      <c r="I99" s="5"/>
      <c r="J99" s="5"/>
      <c r="K99" s="5"/>
      <c r="L99" s="5"/>
      <c r="M99" s="5"/>
      <c r="N99" s="5"/>
      <c r="O99" s="5"/>
      <c r="P99" s="5"/>
      <c r="Q99" s="5"/>
    </row>
    <row r="100" spans="1:17" ht="15.75" customHeight="1">
      <c r="A100" s="17"/>
      <c r="B100" s="5"/>
      <c r="C100" s="5"/>
      <c r="D100" s="5"/>
      <c r="E100" s="5"/>
      <c r="F100" s="5"/>
      <c r="G100" s="5"/>
      <c r="H100" s="5"/>
      <c r="I100" s="5"/>
      <c r="J100" s="5"/>
      <c r="K100" s="5"/>
      <c r="L100" s="5"/>
      <c r="M100" s="5"/>
      <c r="N100" s="5"/>
      <c r="O100" s="5"/>
      <c r="P100" s="5"/>
      <c r="Q100" s="5"/>
    </row>
    <row r="101" spans="1:17" ht="15.75" customHeight="1">
      <c r="A101" s="17"/>
      <c r="B101" s="5"/>
      <c r="C101" s="5"/>
      <c r="D101" s="5"/>
      <c r="E101" s="5"/>
      <c r="F101" s="5"/>
      <c r="G101" s="5"/>
      <c r="H101" s="5"/>
      <c r="I101" s="5"/>
      <c r="J101" s="5"/>
      <c r="K101" s="5"/>
      <c r="L101" s="5"/>
      <c r="M101" s="5"/>
      <c r="N101" s="5"/>
      <c r="O101" s="5"/>
      <c r="P101" s="5"/>
      <c r="Q101" s="5"/>
    </row>
    <row r="102" spans="1:17" ht="15.75" customHeight="1">
      <c r="A102" s="17"/>
      <c r="B102" s="5"/>
      <c r="C102" s="5"/>
      <c r="D102" s="5"/>
      <c r="E102" s="5"/>
      <c r="F102" s="5"/>
      <c r="G102" s="5"/>
      <c r="H102" s="5"/>
      <c r="I102" s="5"/>
      <c r="J102" s="5"/>
      <c r="K102" s="5"/>
      <c r="L102" s="5"/>
      <c r="M102" s="5"/>
      <c r="N102" s="5"/>
      <c r="O102" s="5"/>
      <c r="P102" s="5"/>
      <c r="Q102" s="5"/>
    </row>
    <row r="103" spans="1:17" ht="15.75" customHeight="1">
      <c r="A103" s="17"/>
      <c r="B103" s="5"/>
      <c r="C103" s="5"/>
      <c r="D103" s="5"/>
      <c r="E103" s="5"/>
      <c r="F103" s="5"/>
      <c r="G103" s="5"/>
      <c r="H103" s="5"/>
      <c r="I103" s="5"/>
      <c r="J103" s="5"/>
      <c r="K103" s="5"/>
      <c r="L103" s="5"/>
      <c r="M103" s="5"/>
      <c r="N103" s="5"/>
      <c r="O103" s="5"/>
      <c r="P103" s="5"/>
      <c r="Q103" s="5"/>
    </row>
    <row r="104" spans="1:17" ht="15.75" customHeight="1">
      <c r="A104" s="17"/>
      <c r="B104" s="5"/>
      <c r="C104" s="5"/>
      <c r="D104" s="5"/>
      <c r="E104" s="5"/>
      <c r="F104" s="5"/>
      <c r="G104" s="5"/>
      <c r="H104" s="5"/>
      <c r="I104" s="5"/>
      <c r="J104" s="5"/>
      <c r="K104" s="5"/>
      <c r="L104" s="5"/>
      <c r="M104" s="5"/>
      <c r="N104" s="5"/>
      <c r="O104" s="5"/>
      <c r="P104" s="5"/>
      <c r="Q104" s="5"/>
    </row>
    <row r="105" spans="1:17" ht="15.75" customHeight="1">
      <c r="A105" s="17"/>
      <c r="B105" s="5"/>
      <c r="C105" s="5"/>
      <c r="D105" s="5"/>
      <c r="E105" s="5"/>
      <c r="F105" s="5"/>
      <c r="G105" s="5"/>
      <c r="H105" s="5"/>
      <c r="I105" s="5"/>
      <c r="J105" s="5"/>
      <c r="K105" s="5"/>
      <c r="L105" s="5"/>
      <c r="M105" s="5"/>
      <c r="N105" s="5"/>
      <c r="O105" s="5"/>
      <c r="P105" s="5"/>
      <c r="Q105" s="5"/>
    </row>
    <row r="106" spans="1:17" ht="15.75" customHeight="1">
      <c r="A106" s="17"/>
      <c r="B106" s="5"/>
      <c r="C106" s="5"/>
      <c r="D106" s="5"/>
      <c r="E106" s="5"/>
      <c r="F106" s="5"/>
      <c r="G106" s="5"/>
      <c r="H106" s="5"/>
      <c r="I106" s="5"/>
      <c r="J106" s="5"/>
      <c r="K106" s="5"/>
      <c r="L106" s="5"/>
      <c r="M106" s="5"/>
      <c r="N106" s="5"/>
      <c r="O106" s="5"/>
      <c r="P106" s="5"/>
      <c r="Q106" s="5"/>
    </row>
    <row r="107" spans="1:17" ht="15.75" customHeight="1">
      <c r="A107" s="17"/>
      <c r="B107" s="5"/>
      <c r="C107" s="5"/>
      <c r="D107" s="5"/>
      <c r="E107" s="5"/>
      <c r="F107" s="5"/>
      <c r="G107" s="5"/>
      <c r="H107" s="5"/>
      <c r="I107" s="5"/>
      <c r="J107" s="5"/>
      <c r="K107" s="5"/>
      <c r="L107" s="5"/>
      <c r="M107" s="5"/>
      <c r="N107" s="5"/>
      <c r="O107" s="5"/>
      <c r="P107" s="5"/>
      <c r="Q107" s="5"/>
    </row>
    <row r="108" spans="1:17" ht="15.75" customHeight="1">
      <c r="A108" s="17"/>
      <c r="B108" s="5"/>
      <c r="C108" s="5"/>
      <c r="D108" s="5"/>
      <c r="E108" s="5"/>
      <c r="F108" s="5"/>
      <c r="G108" s="5"/>
      <c r="H108" s="5"/>
      <c r="I108" s="5"/>
      <c r="J108" s="5"/>
      <c r="K108" s="5"/>
      <c r="L108" s="5"/>
      <c r="M108" s="5"/>
      <c r="N108" s="5"/>
      <c r="O108" s="5"/>
      <c r="P108" s="5"/>
      <c r="Q108" s="5"/>
    </row>
    <row r="109" spans="1:17" ht="15.75" customHeight="1">
      <c r="A109" s="17"/>
      <c r="B109" s="5"/>
      <c r="C109" s="5"/>
      <c r="D109" s="5"/>
      <c r="E109" s="5"/>
      <c r="F109" s="5"/>
      <c r="G109" s="5"/>
      <c r="H109" s="5"/>
      <c r="I109" s="5"/>
      <c r="J109" s="5"/>
      <c r="K109" s="5"/>
      <c r="L109" s="5"/>
      <c r="M109" s="5"/>
      <c r="N109" s="5"/>
      <c r="O109" s="5"/>
      <c r="P109" s="5"/>
      <c r="Q109" s="5"/>
    </row>
    <row r="110" spans="1:17" ht="15.75" customHeight="1">
      <c r="A110" s="17"/>
      <c r="B110" s="5"/>
      <c r="C110" s="5"/>
      <c r="D110" s="5"/>
      <c r="E110" s="5"/>
      <c r="F110" s="5"/>
      <c r="G110" s="5"/>
      <c r="H110" s="5"/>
      <c r="I110" s="5"/>
      <c r="J110" s="5"/>
      <c r="K110" s="5"/>
      <c r="L110" s="5"/>
      <c r="M110" s="5"/>
      <c r="N110" s="5"/>
      <c r="O110" s="5"/>
      <c r="P110" s="5"/>
      <c r="Q110" s="5"/>
    </row>
    <row r="111" spans="1:17" ht="15.75" customHeight="1">
      <c r="A111" s="17"/>
      <c r="B111" s="5"/>
      <c r="C111" s="5"/>
      <c r="D111" s="5"/>
      <c r="E111" s="5"/>
      <c r="F111" s="5"/>
      <c r="G111" s="5"/>
      <c r="H111" s="5"/>
      <c r="I111" s="5"/>
      <c r="J111" s="5"/>
      <c r="K111" s="5"/>
      <c r="L111" s="5"/>
      <c r="M111" s="5"/>
      <c r="N111" s="5"/>
      <c r="O111" s="5"/>
      <c r="P111" s="5"/>
      <c r="Q111" s="5"/>
    </row>
    <row r="112" spans="1:17" ht="15.75" customHeight="1">
      <c r="A112" s="17"/>
      <c r="B112" s="5"/>
      <c r="C112" s="5"/>
      <c r="D112" s="5"/>
      <c r="E112" s="5"/>
      <c r="F112" s="5"/>
      <c r="G112" s="5"/>
      <c r="H112" s="5"/>
      <c r="I112" s="5"/>
      <c r="J112" s="5"/>
      <c r="K112" s="5"/>
      <c r="L112" s="5"/>
      <c r="M112" s="5"/>
      <c r="N112" s="5"/>
      <c r="O112" s="5"/>
      <c r="P112" s="5"/>
      <c r="Q112" s="5"/>
    </row>
    <row r="113" spans="1:17" ht="15.75" customHeight="1">
      <c r="A113" s="17"/>
      <c r="B113" s="5"/>
      <c r="C113" s="5"/>
      <c r="D113" s="5"/>
      <c r="E113" s="5"/>
      <c r="F113" s="5"/>
      <c r="G113" s="5"/>
      <c r="H113" s="5"/>
      <c r="I113" s="5"/>
      <c r="J113" s="5"/>
      <c r="K113" s="5"/>
      <c r="L113" s="5"/>
      <c r="M113" s="5"/>
      <c r="N113" s="5"/>
      <c r="O113" s="5"/>
      <c r="P113" s="5"/>
      <c r="Q113" s="5"/>
    </row>
    <row r="114" spans="1:17" ht="15.75" customHeight="1">
      <c r="A114" s="17"/>
      <c r="B114" s="5"/>
      <c r="C114" s="5"/>
      <c r="D114" s="5"/>
      <c r="E114" s="5"/>
      <c r="F114" s="5"/>
      <c r="G114" s="5"/>
      <c r="H114" s="5"/>
      <c r="I114" s="5"/>
      <c r="J114" s="5"/>
      <c r="K114" s="5"/>
      <c r="L114" s="5"/>
      <c r="M114" s="5"/>
      <c r="N114" s="5"/>
      <c r="O114" s="5"/>
      <c r="P114" s="5"/>
      <c r="Q114" s="5"/>
    </row>
    <row r="115" spans="1:17" ht="15.75" customHeight="1">
      <c r="A115" s="17"/>
      <c r="B115" s="5"/>
      <c r="C115" s="5"/>
      <c r="D115" s="5"/>
      <c r="E115" s="5"/>
      <c r="F115" s="5"/>
      <c r="G115" s="5"/>
      <c r="H115" s="5"/>
      <c r="I115" s="5"/>
      <c r="J115" s="5"/>
      <c r="K115" s="5"/>
      <c r="L115" s="5"/>
      <c r="M115" s="5"/>
      <c r="N115" s="5"/>
      <c r="O115" s="5"/>
      <c r="P115" s="5"/>
      <c r="Q115" s="5"/>
    </row>
    <row r="116" spans="1:17" ht="15.75" customHeight="1">
      <c r="A116" s="17"/>
      <c r="B116" s="5"/>
      <c r="C116" s="5"/>
      <c r="D116" s="5"/>
      <c r="E116" s="5"/>
      <c r="F116" s="5"/>
      <c r="G116" s="5"/>
      <c r="H116" s="5"/>
      <c r="I116" s="5"/>
      <c r="J116" s="5"/>
      <c r="K116" s="5"/>
      <c r="L116" s="5"/>
      <c r="M116" s="5"/>
      <c r="N116" s="5"/>
      <c r="O116" s="5"/>
      <c r="P116" s="5"/>
      <c r="Q116" s="5"/>
    </row>
    <row r="117" spans="1:17" ht="15.75" customHeight="1">
      <c r="A117" s="17"/>
      <c r="B117" s="5"/>
      <c r="C117" s="5"/>
      <c r="D117" s="5"/>
      <c r="E117" s="5"/>
      <c r="F117" s="5"/>
      <c r="G117" s="5"/>
      <c r="H117" s="5"/>
      <c r="I117" s="5"/>
      <c r="J117" s="5"/>
      <c r="K117" s="5"/>
      <c r="L117" s="5"/>
      <c r="M117" s="5"/>
      <c r="N117" s="5"/>
      <c r="O117" s="5"/>
      <c r="P117" s="5"/>
      <c r="Q117" s="5"/>
    </row>
    <row r="118" spans="1:17" ht="15.75" customHeight="1">
      <c r="A118" s="17"/>
      <c r="B118" s="5"/>
      <c r="C118" s="5"/>
      <c r="D118" s="5"/>
      <c r="E118" s="5"/>
      <c r="F118" s="5"/>
      <c r="G118" s="5"/>
      <c r="H118" s="5"/>
      <c r="I118" s="5"/>
      <c r="J118" s="5"/>
      <c r="K118" s="5"/>
      <c r="L118" s="5"/>
      <c r="M118" s="5"/>
      <c r="N118" s="5"/>
      <c r="O118" s="5"/>
      <c r="P118" s="5"/>
      <c r="Q118" s="5"/>
    </row>
    <row r="119" spans="1:17" ht="15.75" customHeight="1">
      <c r="A119" s="17"/>
      <c r="B119" s="5"/>
      <c r="C119" s="5"/>
      <c r="D119" s="5"/>
      <c r="E119" s="5"/>
      <c r="F119" s="5"/>
      <c r="G119" s="5"/>
      <c r="H119" s="5"/>
      <c r="I119" s="5"/>
      <c r="J119" s="5"/>
      <c r="K119" s="5"/>
      <c r="L119" s="5"/>
      <c r="M119" s="5"/>
      <c r="N119" s="5"/>
      <c r="O119" s="5"/>
      <c r="P119" s="5"/>
      <c r="Q119" s="5"/>
    </row>
    <row r="120" spans="1:17" ht="15.75" customHeight="1">
      <c r="A120" s="17"/>
      <c r="B120" s="5"/>
      <c r="C120" s="5"/>
      <c r="D120" s="5"/>
      <c r="E120" s="5"/>
      <c r="F120" s="5"/>
      <c r="G120" s="5"/>
      <c r="H120" s="5"/>
      <c r="I120" s="5"/>
      <c r="J120" s="5"/>
      <c r="K120" s="5"/>
      <c r="L120" s="5"/>
      <c r="M120" s="5"/>
      <c r="N120" s="5"/>
      <c r="O120" s="5"/>
      <c r="P120" s="5"/>
      <c r="Q120" s="5"/>
    </row>
    <row r="121" spans="1:17" ht="15.75" customHeight="1">
      <c r="A121" s="17"/>
      <c r="B121" s="5"/>
      <c r="C121" s="5"/>
      <c r="D121" s="5"/>
      <c r="E121" s="5"/>
      <c r="F121" s="5"/>
      <c r="G121" s="5"/>
      <c r="H121" s="5"/>
      <c r="I121" s="5"/>
      <c r="J121" s="5"/>
      <c r="K121" s="5"/>
      <c r="L121" s="5"/>
      <c r="M121" s="5"/>
      <c r="N121" s="5"/>
      <c r="O121" s="5"/>
      <c r="P121" s="5"/>
      <c r="Q121" s="5"/>
    </row>
    <row r="122" spans="1:17" ht="15.75" customHeight="1">
      <c r="A122" s="17"/>
      <c r="B122" s="5"/>
      <c r="C122" s="5"/>
      <c r="D122" s="5"/>
      <c r="E122" s="5"/>
      <c r="F122" s="5"/>
      <c r="G122" s="5"/>
      <c r="H122" s="5"/>
      <c r="I122" s="5"/>
      <c r="J122" s="5"/>
      <c r="K122" s="5"/>
      <c r="L122" s="5"/>
      <c r="M122" s="5"/>
      <c r="N122" s="5"/>
      <c r="O122" s="5"/>
      <c r="P122" s="5"/>
      <c r="Q122" s="5"/>
    </row>
    <row r="123" spans="1:17" ht="15.75" customHeight="1">
      <c r="A123" s="17"/>
      <c r="B123" s="5"/>
      <c r="C123" s="5"/>
      <c r="D123" s="5"/>
      <c r="E123" s="5"/>
      <c r="F123" s="5"/>
      <c r="G123" s="5"/>
      <c r="H123" s="5"/>
      <c r="I123" s="5"/>
      <c r="J123" s="5"/>
      <c r="K123" s="5"/>
      <c r="L123" s="5"/>
      <c r="M123" s="5"/>
      <c r="N123" s="5"/>
      <c r="O123" s="5"/>
      <c r="P123" s="5"/>
      <c r="Q123" s="5"/>
    </row>
    <row r="124" spans="1:17" ht="15.75" customHeight="1">
      <c r="A124" s="17"/>
      <c r="B124" s="5"/>
      <c r="C124" s="5"/>
      <c r="D124" s="5"/>
      <c r="E124" s="5"/>
      <c r="F124" s="5"/>
      <c r="G124" s="5"/>
      <c r="H124" s="5"/>
      <c r="I124" s="5"/>
      <c r="J124" s="5"/>
      <c r="K124" s="5"/>
      <c r="L124" s="5"/>
      <c r="M124" s="5"/>
      <c r="N124" s="5"/>
      <c r="O124" s="5"/>
      <c r="P124" s="5"/>
      <c r="Q124" s="5"/>
    </row>
    <row r="125" spans="1:17" ht="15.75" customHeight="1">
      <c r="A125" s="17"/>
      <c r="B125" s="5"/>
      <c r="C125" s="5"/>
      <c r="D125" s="5"/>
      <c r="E125" s="5"/>
      <c r="F125" s="5"/>
      <c r="G125" s="5"/>
      <c r="H125" s="5"/>
      <c r="I125" s="5"/>
      <c r="J125" s="5"/>
      <c r="K125" s="5"/>
      <c r="L125" s="5"/>
      <c r="M125" s="5"/>
      <c r="N125" s="5"/>
      <c r="O125" s="5"/>
      <c r="P125" s="5"/>
      <c r="Q125" s="5"/>
    </row>
    <row r="126" spans="1:17" ht="15.75" customHeight="1">
      <c r="A126" s="17"/>
      <c r="B126" s="5"/>
      <c r="C126" s="5"/>
      <c r="D126" s="5"/>
      <c r="E126" s="5"/>
      <c r="F126" s="5"/>
      <c r="G126" s="5"/>
      <c r="H126" s="5"/>
      <c r="I126" s="5"/>
      <c r="J126" s="5"/>
      <c r="K126" s="5"/>
      <c r="L126" s="5"/>
      <c r="M126" s="5"/>
      <c r="N126" s="5"/>
      <c r="O126" s="5"/>
      <c r="P126" s="5"/>
      <c r="Q126" s="5"/>
    </row>
    <row r="127" spans="1:17" ht="15.75" customHeight="1">
      <c r="A127" s="17"/>
      <c r="B127" s="5"/>
      <c r="C127" s="5"/>
      <c r="D127" s="5"/>
      <c r="E127" s="5"/>
      <c r="F127" s="5"/>
      <c r="G127" s="5"/>
      <c r="H127" s="5"/>
      <c r="I127" s="5"/>
      <c r="J127" s="5"/>
      <c r="K127" s="5"/>
      <c r="L127" s="5"/>
      <c r="M127" s="5"/>
      <c r="N127" s="5"/>
      <c r="O127" s="5"/>
      <c r="P127" s="5"/>
      <c r="Q127" s="5"/>
    </row>
    <row r="128" spans="1:17" ht="15.75" customHeight="1">
      <c r="A128" s="17"/>
      <c r="B128" s="5"/>
      <c r="C128" s="5"/>
      <c r="D128" s="5"/>
      <c r="E128" s="5"/>
      <c r="F128" s="5"/>
      <c r="G128" s="5"/>
      <c r="H128" s="5"/>
      <c r="I128" s="5"/>
      <c r="J128" s="5"/>
      <c r="K128" s="5"/>
      <c r="L128" s="5"/>
      <c r="M128" s="5"/>
      <c r="N128" s="5"/>
      <c r="O128" s="5"/>
      <c r="P128" s="5"/>
      <c r="Q128" s="5"/>
    </row>
    <row r="129" spans="1:17" ht="15.75" customHeight="1">
      <c r="A129" s="17"/>
      <c r="B129" s="5"/>
      <c r="C129" s="5"/>
      <c r="D129" s="5"/>
      <c r="E129" s="5"/>
      <c r="F129" s="5"/>
      <c r="G129" s="5"/>
      <c r="H129" s="5"/>
      <c r="I129" s="5"/>
      <c r="J129" s="5"/>
      <c r="K129" s="5"/>
      <c r="L129" s="5"/>
      <c r="M129" s="5"/>
      <c r="N129" s="5"/>
      <c r="O129" s="5"/>
      <c r="P129" s="5"/>
      <c r="Q129" s="5"/>
    </row>
    <row r="130" spans="1:17" ht="15.75" customHeight="1">
      <c r="A130" s="17"/>
      <c r="B130" s="5"/>
      <c r="C130" s="5"/>
      <c r="D130" s="5"/>
      <c r="E130" s="5"/>
      <c r="F130" s="5"/>
      <c r="G130" s="5"/>
      <c r="H130" s="5"/>
      <c r="I130" s="5"/>
      <c r="J130" s="5"/>
      <c r="K130" s="5"/>
      <c r="L130" s="5"/>
      <c r="M130" s="5"/>
      <c r="N130" s="5"/>
      <c r="O130" s="5"/>
      <c r="P130" s="5"/>
      <c r="Q130" s="5"/>
    </row>
    <row r="131" spans="1:17" ht="15.75" customHeight="1">
      <c r="A131" s="17"/>
      <c r="B131" s="5"/>
      <c r="C131" s="5"/>
      <c r="D131" s="5"/>
      <c r="E131" s="5"/>
      <c r="F131" s="5"/>
      <c r="G131" s="5"/>
      <c r="H131" s="5"/>
      <c r="I131" s="5"/>
      <c r="J131" s="5"/>
      <c r="K131" s="5"/>
      <c r="L131" s="5"/>
      <c r="M131" s="5"/>
      <c r="N131" s="5"/>
      <c r="O131" s="5"/>
      <c r="P131" s="5"/>
      <c r="Q131" s="5"/>
    </row>
    <row r="132" spans="1:17" ht="15.75" customHeight="1">
      <c r="A132" s="17"/>
      <c r="B132" s="5"/>
      <c r="C132" s="5"/>
      <c r="D132" s="5"/>
      <c r="E132" s="5"/>
      <c r="F132" s="5"/>
      <c r="G132" s="5"/>
      <c r="H132" s="5"/>
      <c r="I132" s="5"/>
      <c r="J132" s="5"/>
      <c r="K132" s="5"/>
      <c r="L132" s="5"/>
      <c r="M132" s="5"/>
      <c r="N132" s="5"/>
      <c r="O132" s="5"/>
      <c r="P132" s="5"/>
      <c r="Q132" s="5"/>
    </row>
    <row r="133" spans="1:17" ht="15.75" customHeight="1">
      <c r="A133" s="17"/>
      <c r="B133" s="5"/>
      <c r="C133" s="5"/>
      <c r="D133" s="5"/>
      <c r="E133" s="5"/>
      <c r="F133" s="5"/>
      <c r="G133" s="5"/>
      <c r="H133" s="5"/>
      <c r="I133" s="5"/>
      <c r="J133" s="5"/>
      <c r="K133" s="5"/>
      <c r="L133" s="5"/>
      <c r="M133" s="5"/>
      <c r="N133" s="5"/>
      <c r="O133" s="5"/>
      <c r="P133" s="5"/>
      <c r="Q133" s="5"/>
    </row>
    <row r="134" spans="1:17" ht="15.75" customHeight="1">
      <c r="A134" s="17"/>
      <c r="B134" s="5"/>
      <c r="C134" s="5"/>
      <c r="D134" s="5"/>
      <c r="E134" s="5"/>
      <c r="F134" s="5"/>
      <c r="G134" s="5"/>
      <c r="H134" s="5"/>
      <c r="I134" s="5"/>
      <c r="J134" s="5"/>
      <c r="K134" s="5"/>
      <c r="L134" s="5"/>
      <c r="M134" s="5"/>
      <c r="N134" s="5"/>
      <c r="O134" s="5"/>
      <c r="P134" s="5"/>
      <c r="Q134" s="5"/>
    </row>
    <row r="135" spans="1:17" ht="15.75" customHeight="1">
      <c r="A135" s="17"/>
      <c r="B135" s="5"/>
      <c r="C135" s="5"/>
      <c r="D135" s="5"/>
      <c r="E135" s="5"/>
      <c r="F135" s="5"/>
      <c r="G135" s="5"/>
      <c r="H135" s="5"/>
      <c r="I135" s="5"/>
      <c r="J135" s="5"/>
      <c r="K135" s="5"/>
      <c r="L135" s="5"/>
      <c r="M135" s="5"/>
      <c r="N135" s="5"/>
      <c r="O135" s="5"/>
      <c r="P135" s="5"/>
      <c r="Q135" s="5"/>
    </row>
    <row r="136" spans="1:17" ht="15.75" customHeight="1">
      <c r="A136" s="17"/>
      <c r="B136" s="5"/>
      <c r="C136" s="5"/>
      <c r="D136" s="5"/>
      <c r="E136" s="5"/>
      <c r="F136" s="5"/>
      <c r="G136" s="5"/>
      <c r="H136" s="5"/>
      <c r="I136" s="5"/>
      <c r="J136" s="5"/>
      <c r="K136" s="5"/>
      <c r="L136" s="5"/>
      <c r="M136" s="5"/>
      <c r="N136" s="5"/>
      <c r="O136" s="5"/>
      <c r="P136" s="5"/>
      <c r="Q136" s="5"/>
    </row>
    <row r="137" spans="1:17" ht="15.75" customHeight="1">
      <c r="A137" s="17"/>
      <c r="B137" s="5"/>
      <c r="C137" s="5"/>
      <c r="D137" s="5"/>
      <c r="E137" s="5"/>
      <c r="F137" s="5"/>
      <c r="G137" s="5"/>
      <c r="H137" s="5"/>
      <c r="I137" s="5"/>
      <c r="J137" s="5"/>
      <c r="K137" s="5"/>
      <c r="L137" s="5"/>
      <c r="M137" s="5"/>
      <c r="N137" s="5"/>
      <c r="O137" s="5"/>
      <c r="P137" s="5"/>
      <c r="Q137" s="5"/>
    </row>
    <row r="138" spans="1:17" ht="15.75" customHeight="1">
      <c r="A138" s="17"/>
      <c r="B138" s="5"/>
      <c r="C138" s="5"/>
      <c r="D138" s="5"/>
      <c r="E138" s="5"/>
      <c r="F138" s="5"/>
      <c r="G138" s="5"/>
      <c r="H138" s="5"/>
      <c r="I138" s="5"/>
      <c r="J138" s="5"/>
      <c r="K138" s="5"/>
      <c r="L138" s="5"/>
      <c r="M138" s="5"/>
      <c r="N138" s="5"/>
      <c r="O138" s="5"/>
      <c r="P138" s="5"/>
      <c r="Q138" s="5"/>
    </row>
    <row r="139" spans="1:17" ht="15.75" customHeight="1">
      <c r="A139" s="17"/>
      <c r="B139" s="5"/>
      <c r="C139" s="5"/>
      <c r="D139" s="5"/>
      <c r="E139" s="5"/>
      <c r="F139" s="5"/>
      <c r="G139" s="5"/>
      <c r="H139" s="5"/>
      <c r="I139" s="5"/>
      <c r="J139" s="5"/>
      <c r="K139" s="5"/>
      <c r="L139" s="5"/>
      <c r="M139" s="5"/>
      <c r="N139" s="5"/>
      <c r="O139" s="5"/>
      <c r="P139" s="5"/>
      <c r="Q139" s="5"/>
    </row>
    <row r="140" spans="1:17" ht="15.75" customHeight="1">
      <c r="A140" s="17"/>
      <c r="B140" s="5"/>
      <c r="C140" s="5"/>
      <c r="D140" s="5"/>
      <c r="E140" s="5"/>
      <c r="F140" s="5"/>
      <c r="G140" s="5"/>
      <c r="H140" s="5"/>
      <c r="I140" s="5"/>
      <c r="J140" s="5"/>
      <c r="K140" s="5"/>
      <c r="L140" s="5"/>
      <c r="M140" s="5"/>
      <c r="N140" s="5"/>
      <c r="O140" s="5"/>
      <c r="P140" s="5"/>
      <c r="Q140" s="5"/>
    </row>
    <row r="141" spans="1:17" ht="15.75" customHeight="1">
      <c r="A141" s="17"/>
      <c r="B141" s="5"/>
      <c r="C141" s="5"/>
      <c r="D141" s="5"/>
      <c r="E141" s="5"/>
      <c r="F141" s="5"/>
      <c r="G141" s="5"/>
      <c r="H141" s="5"/>
      <c r="I141" s="5"/>
      <c r="J141" s="5"/>
      <c r="K141" s="5"/>
      <c r="L141" s="5"/>
      <c r="M141" s="5"/>
      <c r="N141" s="5"/>
      <c r="O141" s="5"/>
      <c r="P141" s="5"/>
      <c r="Q141" s="5"/>
    </row>
    <row r="142" spans="1:17" ht="15.75" customHeight="1">
      <c r="A142" s="17"/>
      <c r="B142" s="5"/>
      <c r="C142" s="5"/>
      <c r="D142" s="5"/>
      <c r="E142" s="5"/>
      <c r="F142" s="5"/>
      <c r="G142" s="5"/>
      <c r="H142" s="5"/>
      <c r="I142" s="5"/>
      <c r="J142" s="5"/>
      <c r="K142" s="5"/>
      <c r="L142" s="5"/>
      <c r="M142" s="5"/>
      <c r="N142" s="5"/>
      <c r="O142" s="5"/>
      <c r="P142" s="5"/>
      <c r="Q142" s="5"/>
    </row>
    <row r="143" spans="1:17" ht="15.75" customHeight="1">
      <c r="A143" s="17"/>
      <c r="B143" s="5"/>
      <c r="C143" s="5"/>
      <c r="D143" s="5"/>
      <c r="E143" s="5"/>
      <c r="F143" s="5"/>
      <c r="G143" s="5"/>
      <c r="H143" s="5"/>
      <c r="I143" s="5"/>
      <c r="J143" s="5"/>
      <c r="K143" s="5"/>
      <c r="L143" s="5"/>
      <c r="M143" s="5"/>
      <c r="N143" s="5"/>
      <c r="O143" s="5"/>
      <c r="P143" s="5"/>
      <c r="Q143" s="5"/>
    </row>
    <row r="144" spans="1:17" ht="15.75" customHeight="1">
      <c r="A144" s="17"/>
      <c r="B144" s="5"/>
      <c r="C144" s="5"/>
      <c r="D144" s="5"/>
      <c r="E144" s="5"/>
      <c r="F144" s="5"/>
      <c r="G144" s="5"/>
      <c r="H144" s="5"/>
      <c r="I144" s="5"/>
      <c r="J144" s="5"/>
      <c r="K144" s="5"/>
      <c r="L144" s="5"/>
      <c r="M144" s="5"/>
      <c r="N144" s="5"/>
      <c r="O144" s="5"/>
      <c r="P144" s="5"/>
      <c r="Q144" s="5"/>
    </row>
    <row r="145" spans="1:17" ht="15.75" customHeight="1">
      <c r="A145" s="17"/>
      <c r="B145" s="5"/>
      <c r="C145" s="5"/>
      <c r="D145" s="5"/>
      <c r="E145" s="5"/>
      <c r="F145" s="5"/>
      <c r="G145" s="5"/>
      <c r="H145" s="5"/>
      <c r="I145" s="5"/>
      <c r="J145" s="5"/>
      <c r="K145" s="5"/>
      <c r="L145" s="5"/>
      <c r="M145" s="5"/>
      <c r="N145" s="5"/>
      <c r="O145" s="5"/>
      <c r="P145" s="5"/>
      <c r="Q145" s="5"/>
    </row>
    <row r="146" spans="1:17" ht="15.75" customHeight="1">
      <c r="A146" s="17"/>
      <c r="B146" s="5"/>
      <c r="C146" s="5"/>
      <c r="D146" s="5"/>
      <c r="E146" s="5"/>
      <c r="F146" s="5"/>
      <c r="G146" s="5"/>
      <c r="H146" s="5"/>
      <c r="I146" s="5"/>
      <c r="J146" s="5"/>
      <c r="K146" s="5"/>
      <c r="L146" s="5"/>
      <c r="M146" s="5"/>
      <c r="N146" s="5"/>
      <c r="O146" s="5"/>
      <c r="P146" s="5"/>
      <c r="Q146" s="5"/>
    </row>
    <row r="147" spans="1:17" ht="15.75" customHeight="1">
      <c r="A147" s="17"/>
      <c r="B147" s="5"/>
      <c r="C147" s="5"/>
      <c r="D147" s="5"/>
      <c r="E147" s="5"/>
      <c r="F147" s="5"/>
      <c r="G147" s="5"/>
      <c r="H147" s="5"/>
      <c r="I147" s="5"/>
      <c r="J147" s="5"/>
      <c r="K147" s="5"/>
      <c r="L147" s="5"/>
      <c r="M147" s="5"/>
      <c r="N147" s="5"/>
      <c r="O147" s="5"/>
      <c r="P147" s="5"/>
      <c r="Q147" s="5"/>
    </row>
    <row r="148" spans="1:17" ht="15.75" customHeight="1">
      <c r="A148" s="17"/>
      <c r="B148" s="5"/>
      <c r="C148" s="5"/>
      <c r="D148" s="5"/>
      <c r="E148" s="5"/>
      <c r="F148" s="5"/>
      <c r="G148" s="5"/>
      <c r="H148" s="5"/>
      <c r="I148" s="5"/>
      <c r="J148" s="5"/>
      <c r="K148" s="5"/>
      <c r="L148" s="5"/>
      <c r="M148" s="5"/>
      <c r="N148" s="5"/>
      <c r="O148" s="5"/>
      <c r="P148" s="5"/>
      <c r="Q148" s="5"/>
    </row>
    <row r="149" spans="1:17" ht="15.75" customHeight="1">
      <c r="A149" s="17"/>
      <c r="B149" s="5"/>
      <c r="C149" s="5"/>
      <c r="D149" s="5"/>
      <c r="E149" s="5"/>
      <c r="F149" s="5"/>
      <c r="G149" s="5"/>
      <c r="H149" s="5"/>
      <c r="I149" s="5"/>
      <c r="J149" s="5"/>
      <c r="K149" s="5"/>
      <c r="L149" s="5"/>
      <c r="M149" s="5"/>
      <c r="N149" s="5"/>
      <c r="O149" s="5"/>
      <c r="P149" s="5"/>
      <c r="Q149" s="5"/>
    </row>
    <row r="150" spans="1:17" ht="15.75" customHeight="1">
      <c r="A150" s="17"/>
      <c r="B150" s="5"/>
      <c r="C150" s="5"/>
      <c r="D150" s="5"/>
      <c r="E150" s="5"/>
      <c r="F150" s="5"/>
      <c r="G150" s="5"/>
      <c r="H150" s="5"/>
      <c r="I150" s="5"/>
      <c r="J150" s="5"/>
      <c r="K150" s="5"/>
      <c r="L150" s="5"/>
      <c r="M150" s="5"/>
      <c r="N150" s="5"/>
      <c r="O150" s="5"/>
      <c r="P150" s="5"/>
      <c r="Q150" s="5"/>
    </row>
    <row r="151" spans="1:17" ht="15.75" customHeight="1">
      <c r="A151" s="17"/>
      <c r="B151" s="5"/>
      <c r="C151" s="5"/>
      <c r="D151" s="5"/>
      <c r="E151" s="5"/>
      <c r="F151" s="5"/>
      <c r="G151" s="5"/>
      <c r="H151" s="5"/>
      <c r="I151" s="5"/>
      <c r="J151" s="5"/>
      <c r="K151" s="5"/>
      <c r="L151" s="5"/>
      <c r="M151" s="5"/>
      <c r="N151" s="5"/>
      <c r="O151" s="5"/>
      <c r="P151" s="5"/>
      <c r="Q151" s="5"/>
    </row>
    <row r="152" spans="1:17" ht="15.75" customHeight="1">
      <c r="A152" s="17"/>
      <c r="B152" s="5"/>
      <c r="C152" s="5"/>
      <c r="D152" s="5"/>
      <c r="E152" s="5"/>
      <c r="F152" s="5"/>
      <c r="G152" s="5"/>
      <c r="H152" s="5"/>
      <c r="I152" s="5"/>
      <c r="J152" s="5"/>
      <c r="K152" s="5"/>
      <c r="L152" s="5"/>
      <c r="M152" s="5"/>
      <c r="N152" s="5"/>
      <c r="O152" s="5"/>
      <c r="P152" s="5"/>
      <c r="Q152" s="5"/>
    </row>
    <row r="153" spans="1:17" ht="15.75" customHeight="1">
      <c r="A153" s="17"/>
      <c r="B153" s="5"/>
      <c r="C153" s="5"/>
      <c r="D153" s="5"/>
      <c r="E153" s="5"/>
      <c r="F153" s="5"/>
      <c r="G153" s="5"/>
      <c r="H153" s="5"/>
      <c r="I153" s="5"/>
      <c r="J153" s="5"/>
      <c r="K153" s="5"/>
      <c r="L153" s="5"/>
      <c r="M153" s="5"/>
      <c r="N153" s="5"/>
      <c r="O153" s="5"/>
      <c r="P153" s="5"/>
      <c r="Q153" s="5"/>
    </row>
    <row r="154" spans="1:17" ht="15.75" customHeight="1">
      <c r="A154" s="17"/>
      <c r="B154" s="5"/>
      <c r="C154" s="5"/>
      <c r="D154" s="5"/>
      <c r="E154" s="5"/>
      <c r="F154" s="5"/>
      <c r="G154" s="5"/>
      <c r="H154" s="5"/>
      <c r="I154" s="5"/>
      <c r="J154" s="5"/>
      <c r="K154" s="5"/>
      <c r="L154" s="5"/>
      <c r="M154" s="5"/>
      <c r="N154" s="5"/>
      <c r="O154" s="5"/>
      <c r="P154" s="5"/>
      <c r="Q154" s="5"/>
    </row>
    <row r="155" spans="1:17" ht="15.75" customHeight="1">
      <c r="A155" s="17"/>
      <c r="B155" s="5"/>
      <c r="C155" s="5"/>
      <c r="D155" s="5"/>
      <c r="E155" s="5"/>
      <c r="F155" s="5"/>
      <c r="G155" s="5"/>
      <c r="H155" s="5"/>
      <c r="I155" s="5"/>
      <c r="J155" s="5"/>
      <c r="K155" s="5"/>
      <c r="L155" s="5"/>
      <c r="M155" s="5"/>
      <c r="N155" s="5"/>
      <c r="O155" s="5"/>
      <c r="P155" s="5"/>
      <c r="Q155" s="5"/>
    </row>
    <row r="156" spans="1:17" ht="15.75" customHeight="1">
      <c r="A156" s="17"/>
      <c r="B156" s="5"/>
      <c r="C156" s="5"/>
      <c r="D156" s="5"/>
      <c r="E156" s="5"/>
      <c r="F156" s="5"/>
      <c r="G156" s="5"/>
      <c r="H156" s="5"/>
      <c r="I156" s="5"/>
      <c r="J156" s="5"/>
      <c r="K156" s="5"/>
      <c r="L156" s="5"/>
      <c r="M156" s="5"/>
      <c r="N156" s="5"/>
      <c r="O156" s="5"/>
      <c r="P156" s="5"/>
      <c r="Q156" s="5"/>
    </row>
    <row r="157" spans="1:17" ht="15.75" customHeight="1">
      <c r="A157" s="17"/>
      <c r="B157" s="5"/>
      <c r="C157" s="5"/>
      <c r="D157" s="5"/>
      <c r="E157" s="5"/>
      <c r="F157" s="5"/>
      <c r="G157" s="5"/>
      <c r="H157" s="5"/>
      <c r="I157" s="5"/>
      <c r="J157" s="5"/>
      <c r="K157" s="5"/>
      <c r="L157" s="5"/>
      <c r="M157" s="5"/>
      <c r="N157" s="5"/>
      <c r="O157" s="5"/>
      <c r="P157" s="5"/>
      <c r="Q157" s="5"/>
    </row>
    <row r="158" spans="1:17" ht="15.75" customHeight="1">
      <c r="A158" s="17"/>
      <c r="B158" s="5"/>
      <c r="C158" s="5"/>
      <c r="D158" s="5"/>
      <c r="E158" s="5"/>
      <c r="F158" s="5"/>
      <c r="G158" s="5"/>
      <c r="H158" s="5"/>
      <c r="I158" s="5"/>
      <c r="J158" s="5"/>
      <c r="K158" s="5"/>
      <c r="L158" s="5"/>
      <c r="M158" s="5"/>
      <c r="N158" s="5"/>
      <c r="O158" s="5"/>
      <c r="P158" s="5"/>
      <c r="Q158" s="5"/>
    </row>
    <row r="159" spans="1:17" ht="15.75" customHeight="1">
      <c r="A159" s="17"/>
      <c r="B159" s="5"/>
      <c r="C159" s="5"/>
      <c r="D159" s="5"/>
      <c r="E159" s="5"/>
      <c r="F159" s="5"/>
      <c r="G159" s="5"/>
      <c r="H159" s="5"/>
      <c r="I159" s="5"/>
      <c r="J159" s="5"/>
      <c r="K159" s="5"/>
      <c r="L159" s="5"/>
      <c r="M159" s="5"/>
      <c r="N159" s="5"/>
      <c r="O159" s="5"/>
      <c r="P159" s="5"/>
      <c r="Q159" s="5"/>
    </row>
    <row r="160" spans="1:17" ht="15.75" customHeight="1">
      <c r="A160" s="17"/>
      <c r="B160" s="5"/>
      <c r="C160" s="5"/>
      <c r="D160" s="5"/>
      <c r="E160" s="5"/>
      <c r="F160" s="5"/>
      <c r="G160" s="5"/>
      <c r="H160" s="5"/>
      <c r="I160" s="5"/>
      <c r="J160" s="5"/>
      <c r="K160" s="5"/>
      <c r="L160" s="5"/>
      <c r="M160" s="5"/>
      <c r="N160" s="5"/>
      <c r="O160" s="5"/>
      <c r="P160" s="5"/>
      <c r="Q160" s="5"/>
    </row>
    <row r="161" spans="1:17" ht="15.75" customHeight="1">
      <c r="A161" s="17"/>
      <c r="B161" s="5"/>
      <c r="C161" s="5"/>
      <c r="D161" s="5"/>
      <c r="E161" s="5"/>
      <c r="F161" s="5"/>
      <c r="G161" s="5"/>
      <c r="H161" s="5"/>
      <c r="I161" s="5"/>
      <c r="J161" s="5"/>
      <c r="K161" s="5"/>
      <c r="L161" s="5"/>
      <c r="M161" s="5"/>
      <c r="N161" s="5"/>
      <c r="O161" s="5"/>
      <c r="P161" s="5"/>
      <c r="Q161" s="5"/>
    </row>
    <row r="162" spans="1:17" ht="15.75" customHeight="1">
      <c r="A162" s="17"/>
      <c r="B162" s="5"/>
      <c r="C162" s="5"/>
      <c r="D162" s="5"/>
      <c r="E162" s="5"/>
      <c r="F162" s="5"/>
      <c r="G162" s="5"/>
      <c r="H162" s="5"/>
      <c r="I162" s="5"/>
      <c r="J162" s="5"/>
      <c r="K162" s="5"/>
      <c r="L162" s="5"/>
      <c r="M162" s="5"/>
      <c r="N162" s="5"/>
      <c r="O162" s="5"/>
      <c r="P162" s="5"/>
      <c r="Q162" s="5"/>
    </row>
    <row r="163" spans="1:17" ht="15.75" customHeight="1">
      <c r="A163" s="17"/>
      <c r="B163" s="5"/>
      <c r="C163" s="5"/>
      <c r="D163" s="5"/>
      <c r="E163" s="5"/>
      <c r="F163" s="5"/>
      <c r="G163" s="5"/>
      <c r="H163" s="5"/>
      <c r="I163" s="5"/>
      <c r="J163" s="5"/>
      <c r="K163" s="5"/>
      <c r="L163" s="5"/>
      <c r="M163" s="5"/>
      <c r="N163" s="5"/>
      <c r="O163" s="5"/>
      <c r="P163" s="5"/>
      <c r="Q163" s="5"/>
    </row>
    <row r="164" spans="1:17" ht="15.75" customHeight="1">
      <c r="A164" s="17"/>
      <c r="B164" s="5"/>
      <c r="C164" s="5"/>
      <c r="D164" s="5"/>
      <c r="E164" s="5"/>
      <c r="F164" s="5"/>
      <c r="G164" s="5"/>
      <c r="H164" s="5"/>
      <c r="I164" s="5"/>
      <c r="J164" s="5"/>
      <c r="K164" s="5"/>
      <c r="L164" s="5"/>
      <c r="M164" s="5"/>
      <c r="N164" s="5"/>
      <c r="O164" s="5"/>
      <c r="P164" s="5"/>
      <c r="Q164" s="5"/>
    </row>
    <row r="165" spans="1:17" ht="15.75" customHeight="1">
      <c r="A165" s="17"/>
      <c r="B165" s="5"/>
      <c r="C165" s="5"/>
      <c r="D165" s="5"/>
      <c r="E165" s="5"/>
      <c r="F165" s="5"/>
      <c r="G165" s="5"/>
      <c r="H165" s="5"/>
      <c r="I165" s="5"/>
      <c r="J165" s="5"/>
      <c r="K165" s="5"/>
      <c r="L165" s="5"/>
      <c r="M165" s="5"/>
      <c r="N165" s="5"/>
      <c r="O165" s="5"/>
      <c r="P165" s="5"/>
      <c r="Q165" s="5"/>
    </row>
    <row r="166" spans="1:17" ht="15.75" customHeight="1">
      <c r="A166" s="17"/>
      <c r="B166" s="5"/>
      <c r="C166" s="5"/>
      <c r="D166" s="5"/>
      <c r="E166" s="5"/>
      <c r="F166" s="5"/>
      <c r="G166" s="5"/>
      <c r="H166" s="5"/>
      <c r="I166" s="5"/>
      <c r="J166" s="5"/>
      <c r="K166" s="5"/>
      <c r="L166" s="5"/>
      <c r="M166" s="5"/>
      <c r="N166" s="5"/>
      <c r="O166" s="5"/>
      <c r="P166" s="5"/>
      <c r="Q166" s="5"/>
    </row>
    <row r="167" spans="1:17" ht="15.75" customHeight="1">
      <c r="A167" s="17"/>
      <c r="B167" s="5"/>
      <c r="C167" s="5"/>
      <c r="D167" s="5"/>
      <c r="E167" s="5"/>
      <c r="F167" s="5"/>
      <c r="G167" s="5"/>
      <c r="H167" s="5"/>
      <c r="I167" s="5"/>
      <c r="J167" s="5"/>
      <c r="K167" s="5"/>
      <c r="L167" s="5"/>
      <c r="M167" s="5"/>
      <c r="N167" s="5"/>
      <c r="O167" s="5"/>
      <c r="P167" s="5"/>
      <c r="Q167" s="5"/>
    </row>
    <row r="168" spans="1:17" ht="15.75" customHeight="1">
      <c r="A168" s="17"/>
      <c r="B168" s="5"/>
      <c r="C168" s="5"/>
      <c r="D168" s="5"/>
      <c r="E168" s="5"/>
      <c r="F168" s="5"/>
      <c r="G168" s="5"/>
      <c r="H168" s="5"/>
      <c r="I168" s="5"/>
      <c r="J168" s="5"/>
      <c r="K168" s="5"/>
      <c r="L168" s="5"/>
      <c r="M168" s="5"/>
      <c r="N168" s="5"/>
      <c r="O168" s="5"/>
      <c r="P168" s="5"/>
      <c r="Q168" s="5"/>
    </row>
    <row r="169" spans="1:17" ht="15.75" customHeight="1">
      <c r="A169" s="17"/>
      <c r="B169" s="5"/>
      <c r="C169" s="5"/>
      <c r="D169" s="5"/>
      <c r="E169" s="5"/>
      <c r="F169" s="5"/>
      <c r="G169" s="5"/>
      <c r="H169" s="5"/>
      <c r="I169" s="5"/>
      <c r="J169" s="5"/>
      <c r="K169" s="5"/>
      <c r="L169" s="5"/>
      <c r="M169" s="5"/>
      <c r="N169" s="5"/>
      <c r="O169" s="5"/>
      <c r="P169" s="5"/>
      <c r="Q169" s="5"/>
    </row>
    <row r="170" spans="1:17" ht="15.75" customHeight="1">
      <c r="A170" s="17"/>
      <c r="B170" s="5"/>
      <c r="C170" s="5"/>
      <c r="D170" s="5"/>
      <c r="E170" s="5"/>
      <c r="F170" s="5"/>
      <c r="G170" s="5"/>
      <c r="H170" s="5"/>
      <c r="I170" s="5"/>
      <c r="J170" s="5"/>
      <c r="K170" s="5"/>
      <c r="L170" s="5"/>
      <c r="M170" s="5"/>
      <c r="N170" s="5"/>
      <c r="O170" s="5"/>
      <c r="P170" s="5"/>
      <c r="Q170" s="5"/>
    </row>
    <row r="171" spans="1:17" ht="15.75" customHeight="1">
      <c r="A171" s="17"/>
      <c r="B171" s="5"/>
      <c r="C171" s="5"/>
      <c r="D171" s="5"/>
      <c r="E171" s="5"/>
      <c r="F171" s="5"/>
      <c r="G171" s="5"/>
      <c r="H171" s="5"/>
      <c r="I171" s="5"/>
      <c r="J171" s="5"/>
      <c r="K171" s="5"/>
      <c r="L171" s="5"/>
      <c r="M171" s="5"/>
      <c r="N171" s="5"/>
      <c r="O171" s="5"/>
      <c r="P171" s="5"/>
      <c r="Q171" s="5"/>
    </row>
    <row r="172" spans="1:17" ht="15.75" customHeight="1">
      <c r="A172" s="17"/>
      <c r="B172" s="5"/>
      <c r="C172" s="5"/>
      <c r="D172" s="5"/>
      <c r="E172" s="5"/>
      <c r="F172" s="5"/>
      <c r="G172" s="5"/>
      <c r="H172" s="5"/>
      <c r="I172" s="5"/>
      <c r="J172" s="5"/>
      <c r="K172" s="5"/>
      <c r="L172" s="5"/>
      <c r="M172" s="5"/>
      <c r="N172" s="5"/>
      <c r="O172" s="5"/>
      <c r="P172" s="5"/>
      <c r="Q172" s="5"/>
    </row>
    <row r="173" spans="1:17" ht="15.75" customHeight="1">
      <c r="A173" s="17"/>
      <c r="B173" s="5"/>
      <c r="C173" s="5"/>
      <c r="D173" s="5"/>
      <c r="E173" s="5"/>
      <c r="F173" s="5"/>
      <c r="G173" s="5"/>
      <c r="H173" s="5"/>
      <c r="I173" s="5"/>
      <c r="J173" s="5"/>
      <c r="K173" s="5"/>
      <c r="L173" s="5"/>
      <c r="M173" s="5"/>
      <c r="N173" s="5"/>
      <c r="O173" s="5"/>
      <c r="P173" s="5"/>
      <c r="Q173" s="5"/>
    </row>
    <row r="174" spans="1:17" ht="15.75" customHeight="1">
      <c r="A174" s="17"/>
      <c r="B174" s="5"/>
      <c r="C174" s="5"/>
      <c r="D174" s="5"/>
      <c r="E174" s="5"/>
      <c r="F174" s="5"/>
      <c r="G174" s="5"/>
      <c r="H174" s="5"/>
      <c r="I174" s="5"/>
      <c r="J174" s="5"/>
      <c r="K174" s="5"/>
      <c r="L174" s="5"/>
      <c r="M174" s="5"/>
      <c r="N174" s="5"/>
      <c r="O174" s="5"/>
      <c r="P174" s="5"/>
      <c r="Q174" s="5"/>
    </row>
    <row r="175" spans="1:17" ht="15.75" customHeight="1">
      <c r="A175" s="17"/>
      <c r="B175" s="5"/>
      <c r="C175" s="5"/>
      <c r="D175" s="5"/>
      <c r="E175" s="5"/>
      <c r="F175" s="5"/>
      <c r="G175" s="5"/>
      <c r="H175" s="5"/>
      <c r="I175" s="5"/>
      <c r="J175" s="5"/>
      <c r="K175" s="5"/>
      <c r="L175" s="5"/>
      <c r="M175" s="5"/>
      <c r="N175" s="5"/>
      <c r="O175" s="5"/>
      <c r="P175" s="5"/>
      <c r="Q175" s="5"/>
    </row>
    <row r="176" spans="1:17" ht="15.75" customHeight="1">
      <c r="A176" s="17"/>
      <c r="B176" s="5"/>
      <c r="C176" s="5"/>
      <c r="D176" s="5"/>
      <c r="E176" s="5"/>
      <c r="F176" s="5"/>
      <c r="G176" s="5"/>
      <c r="H176" s="5"/>
      <c r="I176" s="5"/>
      <c r="J176" s="5"/>
      <c r="K176" s="5"/>
      <c r="L176" s="5"/>
      <c r="M176" s="5"/>
      <c r="N176" s="5"/>
      <c r="O176" s="5"/>
      <c r="P176" s="5"/>
      <c r="Q176" s="5"/>
    </row>
    <row r="177" spans="1:17" ht="15.75" customHeight="1">
      <c r="A177" s="17"/>
      <c r="B177" s="5"/>
      <c r="C177" s="5"/>
      <c r="D177" s="5"/>
      <c r="E177" s="5"/>
      <c r="F177" s="5"/>
      <c r="G177" s="5"/>
      <c r="H177" s="5"/>
      <c r="I177" s="5"/>
      <c r="J177" s="5"/>
      <c r="K177" s="5"/>
      <c r="L177" s="5"/>
      <c r="M177" s="5"/>
      <c r="N177" s="5"/>
      <c r="O177" s="5"/>
      <c r="P177" s="5"/>
      <c r="Q177" s="5"/>
    </row>
    <row r="178" spans="1:17" ht="15.75" customHeight="1">
      <c r="A178" s="17"/>
      <c r="B178" s="5"/>
      <c r="C178" s="5"/>
      <c r="D178" s="5"/>
      <c r="E178" s="5"/>
      <c r="F178" s="5"/>
      <c r="G178" s="5"/>
      <c r="H178" s="5"/>
      <c r="I178" s="5"/>
      <c r="J178" s="5"/>
      <c r="K178" s="5"/>
      <c r="L178" s="5"/>
      <c r="M178" s="5"/>
      <c r="N178" s="5"/>
      <c r="O178" s="5"/>
      <c r="P178" s="5"/>
      <c r="Q178" s="5"/>
    </row>
    <row r="179" spans="1:17" ht="15.75" customHeight="1">
      <c r="A179" s="17"/>
      <c r="B179" s="5"/>
      <c r="C179" s="5"/>
      <c r="D179" s="5"/>
      <c r="E179" s="5"/>
      <c r="F179" s="5"/>
      <c r="G179" s="5"/>
      <c r="H179" s="5"/>
      <c r="I179" s="5"/>
      <c r="J179" s="5"/>
      <c r="K179" s="5"/>
      <c r="L179" s="5"/>
      <c r="M179" s="5"/>
      <c r="N179" s="5"/>
      <c r="O179" s="5"/>
      <c r="P179" s="5"/>
      <c r="Q179" s="5"/>
    </row>
    <row r="180" spans="1:17" ht="15.75" customHeight="1">
      <c r="A180" s="17"/>
      <c r="B180" s="5"/>
      <c r="C180" s="5"/>
      <c r="D180" s="5"/>
      <c r="E180" s="5"/>
      <c r="F180" s="5"/>
      <c r="G180" s="5"/>
      <c r="H180" s="5"/>
      <c r="I180" s="5"/>
      <c r="J180" s="5"/>
      <c r="K180" s="5"/>
      <c r="L180" s="5"/>
      <c r="M180" s="5"/>
      <c r="N180" s="5"/>
      <c r="O180" s="5"/>
      <c r="P180" s="5"/>
      <c r="Q180" s="5"/>
    </row>
    <row r="181" spans="1:17" ht="15.75" customHeight="1">
      <c r="A181" s="17"/>
      <c r="B181" s="5"/>
      <c r="C181" s="5"/>
      <c r="D181" s="5"/>
      <c r="E181" s="5"/>
      <c r="F181" s="5"/>
      <c r="G181" s="5"/>
      <c r="H181" s="5"/>
      <c r="I181" s="5"/>
      <c r="J181" s="5"/>
      <c r="K181" s="5"/>
      <c r="L181" s="5"/>
      <c r="M181" s="5"/>
      <c r="N181" s="5"/>
      <c r="O181" s="5"/>
      <c r="P181" s="5"/>
      <c r="Q181" s="5"/>
    </row>
    <row r="182" spans="1:17" ht="15.75" customHeight="1">
      <c r="A182" s="17"/>
      <c r="B182" s="5"/>
      <c r="C182" s="5"/>
      <c r="D182" s="5"/>
      <c r="E182" s="5"/>
      <c r="F182" s="5"/>
      <c r="G182" s="5"/>
      <c r="H182" s="5"/>
      <c r="I182" s="5"/>
      <c r="J182" s="5"/>
      <c r="K182" s="5"/>
      <c r="L182" s="5"/>
      <c r="M182" s="5"/>
      <c r="N182" s="5"/>
      <c r="O182" s="5"/>
      <c r="P182" s="5"/>
      <c r="Q182" s="5"/>
    </row>
    <row r="183" spans="1:17" ht="15.75" customHeight="1">
      <c r="A183" s="17"/>
      <c r="B183" s="5"/>
      <c r="C183" s="5"/>
      <c r="D183" s="5"/>
      <c r="E183" s="5"/>
      <c r="F183" s="5"/>
      <c r="G183" s="5"/>
      <c r="H183" s="5"/>
      <c r="I183" s="5"/>
      <c r="J183" s="5"/>
      <c r="K183" s="5"/>
      <c r="L183" s="5"/>
      <c r="M183" s="5"/>
      <c r="N183" s="5"/>
      <c r="O183" s="5"/>
      <c r="P183" s="5"/>
      <c r="Q183" s="5"/>
    </row>
    <row r="184" spans="1:17" ht="15.75" customHeight="1">
      <c r="A184" s="17"/>
      <c r="B184" s="5"/>
      <c r="C184" s="5"/>
      <c r="D184" s="5"/>
      <c r="E184" s="5"/>
      <c r="F184" s="5"/>
      <c r="G184" s="5"/>
      <c r="H184" s="5"/>
      <c r="I184" s="5"/>
      <c r="J184" s="5"/>
      <c r="K184" s="5"/>
      <c r="L184" s="5"/>
      <c r="M184" s="5"/>
      <c r="N184" s="5"/>
      <c r="O184" s="5"/>
      <c r="P184" s="5"/>
      <c r="Q184" s="5"/>
    </row>
    <row r="185" spans="1:17" ht="15.75" customHeight="1">
      <c r="A185" s="17"/>
      <c r="B185" s="5"/>
      <c r="C185" s="5"/>
      <c r="D185" s="5"/>
      <c r="E185" s="5"/>
      <c r="F185" s="5"/>
      <c r="G185" s="5"/>
      <c r="H185" s="5"/>
      <c r="I185" s="5"/>
      <c r="J185" s="5"/>
      <c r="K185" s="5"/>
      <c r="L185" s="5"/>
      <c r="M185" s="5"/>
      <c r="N185" s="5"/>
      <c r="O185" s="5"/>
      <c r="P185" s="5"/>
      <c r="Q185" s="5"/>
    </row>
    <row r="186" spans="1:17" ht="15.75" customHeight="1">
      <c r="A186" s="17"/>
      <c r="B186" s="5"/>
      <c r="C186" s="5"/>
      <c r="D186" s="5"/>
      <c r="E186" s="5"/>
      <c r="F186" s="5"/>
      <c r="G186" s="5"/>
      <c r="H186" s="5"/>
      <c r="I186" s="5"/>
      <c r="J186" s="5"/>
      <c r="K186" s="5"/>
      <c r="L186" s="5"/>
      <c r="M186" s="5"/>
      <c r="N186" s="5"/>
      <c r="O186" s="5"/>
      <c r="P186" s="5"/>
      <c r="Q186" s="5"/>
    </row>
    <row r="187" spans="1:17" ht="15.75" customHeight="1">
      <c r="A187" s="17"/>
      <c r="B187" s="5"/>
      <c r="C187" s="5"/>
      <c r="D187" s="5"/>
      <c r="E187" s="5"/>
      <c r="F187" s="5"/>
      <c r="G187" s="5"/>
      <c r="H187" s="5"/>
      <c r="I187" s="5"/>
      <c r="J187" s="5"/>
      <c r="K187" s="5"/>
      <c r="L187" s="5"/>
      <c r="M187" s="5"/>
      <c r="N187" s="5"/>
      <c r="O187" s="5"/>
      <c r="P187" s="5"/>
      <c r="Q187" s="5"/>
    </row>
    <row r="188" spans="1:17" ht="15.75" customHeight="1">
      <c r="A188" s="17"/>
      <c r="B188" s="5"/>
      <c r="C188" s="5"/>
      <c r="D188" s="5"/>
      <c r="E188" s="5"/>
      <c r="F188" s="5"/>
      <c r="G188" s="5"/>
      <c r="H188" s="5"/>
      <c r="I188" s="5"/>
      <c r="J188" s="5"/>
      <c r="K188" s="5"/>
      <c r="L188" s="5"/>
      <c r="M188" s="5"/>
      <c r="N188" s="5"/>
      <c r="O188" s="5"/>
      <c r="P188" s="5"/>
      <c r="Q188" s="5"/>
    </row>
    <row r="189" spans="1:17" ht="15.75" customHeight="1">
      <c r="A189" s="17"/>
      <c r="B189" s="5"/>
      <c r="C189" s="5"/>
      <c r="D189" s="5"/>
      <c r="E189" s="5"/>
      <c r="F189" s="5"/>
      <c r="G189" s="5"/>
      <c r="H189" s="5"/>
      <c r="I189" s="5"/>
      <c r="J189" s="5"/>
      <c r="K189" s="5"/>
      <c r="L189" s="5"/>
      <c r="M189" s="5"/>
      <c r="N189" s="5"/>
      <c r="O189" s="5"/>
      <c r="P189" s="5"/>
      <c r="Q189" s="5"/>
    </row>
    <row r="190" spans="1:17" ht="15.75" customHeight="1">
      <c r="A190" s="17"/>
      <c r="B190" s="5"/>
      <c r="C190" s="5"/>
      <c r="D190" s="5"/>
      <c r="E190" s="5"/>
      <c r="F190" s="5"/>
      <c r="G190" s="5"/>
      <c r="H190" s="5"/>
      <c r="I190" s="5"/>
      <c r="J190" s="5"/>
      <c r="K190" s="5"/>
      <c r="L190" s="5"/>
      <c r="M190" s="5"/>
      <c r="N190" s="5"/>
      <c r="O190" s="5"/>
      <c r="P190" s="5"/>
      <c r="Q190" s="5"/>
    </row>
    <row r="191" spans="1:17" ht="15.75" customHeight="1">
      <c r="A191" s="17"/>
      <c r="B191" s="5"/>
      <c r="C191" s="5"/>
      <c r="D191" s="5"/>
      <c r="E191" s="5"/>
      <c r="F191" s="5"/>
      <c r="G191" s="5"/>
      <c r="H191" s="5"/>
      <c r="I191" s="5"/>
      <c r="J191" s="5"/>
      <c r="K191" s="5"/>
      <c r="L191" s="5"/>
      <c r="M191" s="5"/>
      <c r="N191" s="5"/>
      <c r="O191" s="5"/>
      <c r="P191" s="5"/>
      <c r="Q191" s="5"/>
    </row>
    <row r="192" spans="1:17" ht="15.75" customHeight="1">
      <c r="A192" s="17"/>
      <c r="B192" s="5"/>
      <c r="C192" s="5"/>
      <c r="D192" s="5"/>
      <c r="E192" s="5"/>
      <c r="F192" s="5"/>
      <c r="G192" s="5"/>
      <c r="H192" s="5"/>
      <c r="I192" s="5"/>
      <c r="J192" s="5"/>
      <c r="K192" s="5"/>
      <c r="L192" s="5"/>
      <c r="M192" s="5"/>
      <c r="N192" s="5"/>
      <c r="O192" s="5"/>
      <c r="P192" s="5"/>
      <c r="Q192" s="5"/>
    </row>
    <row r="193" spans="1:17" ht="15.75" customHeight="1">
      <c r="A193" s="17"/>
      <c r="B193" s="5"/>
      <c r="C193" s="5"/>
      <c r="D193" s="5"/>
      <c r="E193" s="5"/>
      <c r="F193" s="5"/>
      <c r="G193" s="5"/>
      <c r="H193" s="5"/>
      <c r="I193" s="5"/>
      <c r="J193" s="5"/>
      <c r="K193" s="5"/>
      <c r="L193" s="5"/>
      <c r="M193" s="5"/>
      <c r="N193" s="5"/>
      <c r="O193" s="5"/>
      <c r="P193" s="5"/>
      <c r="Q193" s="5"/>
    </row>
    <row r="194" spans="1:17" ht="15.75" customHeight="1">
      <c r="A194" s="17"/>
      <c r="B194" s="5"/>
      <c r="C194" s="5"/>
      <c r="D194" s="5"/>
      <c r="E194" s="5"/>
      <c r="F194" s="5"/>
      <c r="G194" s="5"/>
      <c r="H194" s="5"/>
      <c r="I194" s="5"/>
      <c r="J194" s="5"/>
      <c r="K194" s="5"/>
      <c r="L194" s="5"/>
      <c r="M194" s="5"/>
      <c r="N194" s="5"/>
      <c r="O194" s="5"/>
      <c r="P194" s="5"/>
      <c r="Q194" s="5"/>
    </row>
    <row r="195" spans="1:17" ht="15.75" customHeight="1">
      <c r="A195" s="17"/>
      <c r="B195" s="5"/>
      <c r="C195" s="5"/>
      <c r="D195" s="5"/>
      <c r="E195" s="5"/>
      <c r="F195" s="5"/>
      <c r="G195" s="5"/>
      <c r="H195" s="5"/>
      <c r="I195" s="5"/>
      <c r="J195" s="5"/>
      <c r="K195" s="5"/>
      <c r="L195" s="5"/>
      <c r="M195" s="5"/>
      <c r="N195" s="5"/>
      <c r="O195" s="5"/>
      <c r="P195" s="5"/>
      <c r="Q195" s="5"/>
    </row>
    <row r="196" spans="1:17" ht="15.75" customHeight="1">
      <c r="A196" s="17"/>
      <c r="B196" s="5"/>
      <c r="C196" s="5"/>
      <c r="D196" s="5"/>
      <c r="E196" s="5"/>
      <c r="F196" s="5"/>
      <c r="G196" s="5"/>
      <c r="H196" s="5"/>
      <c r="I196" s="5"/>
      <c r="J196" s="5"/>
      <c r="K196" s="5"/>
      <c r="L196" s="5"/>
      <c r="M196" s="5"/>
      <c r="N196" s="5"/>
      <c r="O196" s="5"/>
      <c r="P196" s="5"/>
      <c r="Q196" s="5"/>
    </row>
    <row r="197" spans="1:17" ht="15.75" customHeight="1">
      <c r="A197" s="17"/>
      <c r="B197" s="5"/>
      <c r="C197" s="5"/>
      <c r="D197" s="5"/>
      <c r="E197" s="5"/>
      <c r="F197" s="5"/>
      <c r="G197" s="5"/>
      <c r="H197" s="5"/>
      <c r="I197" s="5"/>
      <c r="J197" s="5"/>
      <c r="K197" s="5"/>
      <c r="L197" s="5"/>
      <c r="M197" s="5"/>
      <c r="N197" s="5"/>
      <c r="O197" s="5"/>
      <c r="P197" s="5"/>
      <c r="Q197" s="5"/>
    </row>
    <row r="198" spans="1:17" ht="15.75" customHeight="1">
      <c r="A198" s="17"/>
      <c r="B198" s="5"/>
      <c r="C198" s="5"/>
      <c r="D198" s="5"/>
      <c r="E198" s="5"/>
      <c r="F198" s="5"/>
      <c r="G198" s="5"/>
      <c r="H198" s="5"/>
      <c r="I198" s="5"/>
      <c r="J198" s="5"/>
      <c r="K198" s="5"/>
      <c r="L198" s="5"/>
      <c r="M198" s="5"/>
      <c r="N198" s="5"/>
      <c r="O198" s="5"/>
      <c r="P198" s="5"/>
      <c r="Q198" s="5"/>
    </row>
    <row r="199" spans="1:17" ht="15.75" customHeight="1">
      <c r="A199" s="17"/>
      <c r="B199" s="5"/>
      <c r="C199" s="5"/>
      <c r="D199" s="5"/>
      <c r="E199" s="5"/>
      <c r="F199" s="5"/>
      <c r="G199" s="5"/>
      <c r="H199" s="5"/>
      <c r="I199" s="5"/>
      <c r="J199" s="5"/>
      <c r="K199" s="5"/>
      <c r="L199" s="5"/>
      <c r="M199" s="5"/>
      <c r="N199" s="5"/>
      <c r="O199" s="5"/>
      <c r="P199" s="5"/>
      <c r="Q199" s="5"/>
    </row>
    <row r="200" spans="1:17" ht="15.75" customHeight="1">
      <c r="A200" s="17"/>
      <c r="B200" s="5"/>
      <c r="C200" s="5"/>
      <c r="D200" s="5"/>
      <c r="E200" s="5"/>
      <c r="F200" s="5"/>
      <c r="G200" s="5"/>
      <c r="H200" s="5"/>
      <c r="I200" s="5"/>
      <c r="J200" s="5"/>
      <c r="K200" s="5"/>
      <c r="L200" s="5"/>
      <c r="M200" s="5"/>
      <c r="N200" s="5"/>
      <c r="O200" s="5"/>
      <c r="P200" s="5"/>
      <c r="Q200" s="5"/>
    </row>
    <row r="201" spans="1:17" ht="15.75" customHeight="1">
      <c r="A201" s="17"/>
      <c r="B201" s="5"/>
      <c r="C201" s="5"/>
      <c r="D201" s="5"/>
      <c r="E201" s="5"/>
      <c r="F201" s="5"/>
      <c r="G201" s="5"/>
      <c r="H201" s="5"/>
      <c r="I201" s="5"/>
      <c r="J201" s="5"/>
      <c r="K201" s="5"/>
      <c r="L201" s="5"/>
      <c r="M201" s="5"/>
      <c r="N201" s="5"/>
      <c r="O201" s="5"/>
      <c r="P201" s="5"/>
      <c r="Q201" s="5"/>
    </row>
    <row r="202" spans="1:17" ht="15.75" customHeight="1">
      <c r="A202" s="17"/>
      <c r="B202" s="5"/>
      <c r="C202" s="5"/>
      <c r="D202" s="5"/>
      <c r="E202" s="5"/>
      <c r="F202" s="5"/>
      <c r="G202" s="5"/>
      <c r="H202" s="5"/>
      <c r="I202" s="5"/>
      <c r="J202" s="5"/>
      <c r="K202" s="5"/>
      <c r="L202" s="5"/>
      <c r="M202" s="5"/>
      <c r="N202" s="5"/>
      <c r="O202" s="5"/>
      <c r="P202" s="5"/>
      <c r="Q202" s="5"/>
    </row>
    <row r="203" spans="1:17" ht="15.75" customHeight="1">
      <c r="A203" s="17"/>
      <c r="B203" s="5"/>
      <c r="C203" s="5"/>
      <c r="D203" s="5"/>
      <c r="E203" s="5"/>
      <c r="F203" s="5"/>
      <c r="G203" s="5"/>
      <c r="H203" s="5"/>
      <c r="I203" s="5"/>
      <c r="J203" s="5"/>
      <c r="K203" s="5"/>
      <c r="L203" s="5"/>
      <c r="M203" s="5"/>
      <c r="N203" s="5"/>
      <c r="O203" s="5"/>
      <c r="P203" s="5"/>
      <c r="Q203" s="5"/>
    </row>
    <row r="204" spans="1:17" ht="15.75" customHeight="1">
      <c r="A204" s="17"/>
      <c r="B204" s="5"/>
      <c r="C204" s="5"/>
      <c r="D204" s="5"/>
      <c r="E204" s="5"/>
      <c r="F204" s="5"/>
      <c r="G204" s="5"/>
      <c r="H204" s="5"/>
      <c r="I204" s="5"/>
      <c r="J204" s="5"/>
      <c r="K204" s="5"/>
      <c r="L204" s="5"/>
      <c r="M204" s="5"/>
      <c r="N204" s="5"/>
      <c r="O204" s="5"/>
      <c r="P204" s="5"/>
      <c r="Q204" s="5"/>
    </row>
    <row r="205" spans="1:17" ht="15.75" customHeight="1">
      <c r="A205" s="17"/>
      <c r="B205" s="5"/>
      <c r="C205" s="5"/>
      <c r="D205" s="5"/>
      <c r="E205" s="5"/>
      <c r="F205" s="5"/>
      <c r="G205" s="5"/>
      <c r="H205" s="5"/>
      <c r="I205" s="5"/>
      <c r="J205" s="5"/>
      <c r="K205" s="5"/>
      <c r="L205" s="5"/>
      <c r="M205" s="5"/>
      <c r="N205" s="5"/>
      <c r="O205" s="5"/>
      <c r="P205" s="5"/>
      <c r="Q205" s="5"/>
    </row>
    <row r="206" spans="1:17" ht="15.75" customHeight="1">
      <c r="A206" s="17"/>
      <c r="B206" s="5"/>
      <c r="C206" s="5"/>
      <c r="D206" s="5"/>
      <c r="E206" s="5"/>
      <c r="F206" s="5"/>
      <c r="G206" s="5"/>
      <c r="H206" s="5"/>
      <c r="I206" s="5"/>
      <c r="J206" s="5"/>
      <c r="K206" s="5"/>
      <c r="L206" s="5"/>
      <c r="M206" s="5"/>
      <c r="N206" s="5"/>
      <c r="O206" s="5"/>
      <c r="P206" s="5"/>
      <c r="Q206" s="5"/>
    </row>
    <row r="207" spans="1:17" ht="15.75" customHeight="1">
      <c r="A207" s="17"/>
      <c r="B207" s="5"/>
      <c r="C207" s="5"/>
      <c r="D207" s="5"/>
      <c r="E207" s="5"/>
      <c r="F207" s="5"/>
      <c r="G207" s="5"/>
      <c r="H207" s="5"/>
      <c r="I207" s="5"/>
      <c r="J207" s="5"/>
      <c r="K207" s="5"/>
      <c r="L207" s="5"/>
      <c r="M207" s="5"/>
      <c r="N207" s="5"/>
      <c r="O207" s="5"/>
      <c r="P207" s="5"/>
      <c r="Q207" s="5"/>
    </row>
    <row r="208" spans="1:17" ht="15.75" customHeight="1">
      <c r="A208" s="17"/>
      <c r="B208" s="5"/>
      <c r="C208" s="5"/>
      <c r="D208" s="5"/>
      <c r="E208" s="5"/>
      <c r="F208" s="5"/>
      <c r="G208" s="5"/>
      <c r="H208" s="5"/>
      <c r="I208" s="5"/>
      <c r="J208" s="5"/>
      <c r="K208" s="5"/>
      <c r="L208" s="5"/>
      <c r="M208" s="5"/>
      <c r="N208" s="5"/>
      <c r="O208" s="5"/>
      <c r="P208" s="5"/>
      <c r="Q208" s="5"/>
    </row>
    <row r="209" spans="1:17" ht="15.75" customHeight="1">
      <c r="A209" s="17"/>
      <c r="B209" s="5"/>
      <c r="C209" s="5"/>
      <c r="D209" s="5"/>
      <c r="E209" s="5"/>
      <c r="F209" s="5"/>
      <c r="G209" s="5"/>
      <c r="H209" s="5"/>
      <c r="I209" s="5"/>
      <c r="J209" s="5"/>
      <c r="K209" s="5"/>
      <c r="L209" s="5"/>
      <c r="M209" s="5"/>
      <c r="N209" s="5"/>
      <c r="O209" s="5"/>
      <c r="P209" s="5"/>
      <c r="Q209" s="5"/>
    </row>
    <row r="210" spans="1:17" ht="15.75" customHeight="1">
      <c r="A210" s="17"/>
      <c r="B210" s="5"/>
      <c r="C210" s="5"/>
      <c r="D210" s="5"/>
      <c r="E210" s="5"/>
      <c r="F210" s="5"/>
      <c r="G210" s="5"/>
      <c r="H210" s="5"/>
      <c r="I210" s="5"/>
      <c r="J210" s="5"/>
      <c r="K210" s="5"/>
      <c r="L210" s="5"/>
      <c r="M210" s="5"/>
      <c r="N210" s="5"/>
      <c r="O210" s="5"/>
      <c r="P210" s="5"/>
      <c r="Q210" s="5"/>
    </row>
    <row r="211" spans="1:17" ht="15.75" customHeight="1">
      <c r="A211" s="17"/>
      <c r="B211" s="5"/>
      <c r="C211" s="5"/>
      <c r="D211" s="5"/>
      <c r="E211" s="5"/>
      <c r="F211" s="5"/>
      <c r="G211" s="5"/>
      <c r="H211" s="5"/>
      <c r="I211" s="5"/>
      <c r="J211" s="5"/>
      <c r="K211" s="5"/>
      <c r="L211" s="5"/>
      <c r="M211" s="5"/>
      <c r="N211" s="5"/>
      <c r="O211" s="5"/>
      <c r="P211" s="5"/>
      <c r="Q211" s="5"/>
    </row>
    <row r="212" spans="1:17" ht="15.75" customHeight="1">
      <c r="A212" s="17"/>
      <c r="B212" s="5"/>
      <c r="C212" s="5"/>
      <c r="D212" s="5"/>
      <c r="E212" s="5"/>
      <c r="F212" s="5"/>
      <c r="G212" s="5"/>
      <c r="H212" s="5"/>
      <c r="I212" s="5"/>
      <c r="J212" s="5"/>
      <c r="K212" s="5"/>
      <c r="L212" s="5"/>
      <c r="M212" s="5"/>
      <c r="N212" s="5"/>
      <c r="O212" s="5"/>
      <c r="P212" s="5"/>
      <c r="Q212" s="5"/>
    </row>
    <row r="213" spans="1:17" ht="15.75" customHeight="1">
      <c r="A213" s="17"/>
      <c r="B213" s="5"/>
      <c r="C213" s="5"/>
      <c r="D213" s="5"/>
      <c r="E213" s="5"/>
      <c r="F213" s="5"/>
      <c r="G213" s="5"/>
      <c r="H213" s="5"/>
      <c r="I213" s="5"/>
      <c r="J213" s="5"/>
      <c r="K213" s="5"/>
      <c r="L213" s="5"/>
      <c r="M213" s="5"/>
      <c r="N213" s="5"/>
      <c r="O213" s="5"/>
      <c r="P213" s="5"/>
      <c r="Q213" s="5"/>
    </row>
    <row r="214" spans="1:17" ht="15.75" customHeight="1">
      <c r="A214" s="17"/>
      <c r="B214" s="5"/>
      <c r="C214" s="5"/>
      <c r="D214" s="5"/>
      <c r="E214" s="5"/>
      <c r="F214" s="5"/>
      <c r="G214" s="5"/>
      <c r="H214" s="5"/>
      <c r="I214" s="5"/>
      <c r="J214" s="5"/>
      <c r="K214" s="5"/>
      <c r="L214" s="5"/>
      <c r="M214" s="5"/>
      <c r="N214" s="5"/>
      <c r="O214" s="5"/>
      <c r="P214" s="5"/>
      <c r="Q214" s="5"/>
    </row>
    <row r="215" spans="1:17" ht="15.75" customHeight="1">
      <c r="A215" s="17"/>
      <c r="B215" s="5"/>
      <c r="C215" s="5"/>
      <c r="D215" s="5"/>
      <c r="E215" s="5"/>
      <c r="F215" s="5"/>
      <c r="G215" s="5"/>
      <c r="H215" s="5"/>
      <c r="I215" s="5"/>
      <c r="J215" s="5"/>
      <c r="K215" s="5"/>
      <c r="L215" s="5"/>
      <c r="M215" s="5"/>
      <c r="N215" s="5"/>
      <c r="O215" s="5"/>
      <c r="P215" s="5"/>
      <c r="Q215" s="5"/>
    </row>
    <row r="216" spans="1:17" ht="15.75" customHeight="1">
      <c r="A216" s="17"/>
      <c r="B216" s="5"/>
      <c r="C216" s="5"/>
      <c r="D216" s="5"/>
      <c r="E216" s="5"/>
      <c r="F216" s="5"/>
      <c r="G216" s="5"/>
      <c r="H216" s="5"/>
      <c r="I216" s="5"/>
      <c r="J216" s="5"/>
      <c r="K216" s="5"/>
      <c r="L216" s="5"/>
      <c r="M216" s="5"/>
      <c r="N216" s="5"/>
      <c r="O216" s="5"/>
      <c r="P216" s="5"/>
      <c r="Q216" s="5"/>
    </row>
    <row r="217" spans="1:17" ht="15.75" customHeight="1">
      <c r="A217" s="17"/>
      <c r="B217" s="5"/>
      <c r="C217" s="5"/>
      <c r="D217" s="5"/>
      <c r="E217" s="5"/>
      <c r="F217" s="5"/>
      <c r="G217" s="5"/>
      <c r="H217" s="5"/>
      <c r="I217" s="5"/>
      <c r="J217" s="5"/>
      <c r="K217" s="5"/>
      <c r="L217" s="5"/>
      <c r="M217" s="5"/>
      <c r="N217" s="5"/>
      <c r="O217" s="5"/>
      <c r="P217" s="5"/>
      <c r="Q217" s="5"/>
    </row>
    <row r="218" spans="1:17" ht="15.75" customHeight="1">
      <c r="A218" s="17"/>
      <c r="B218" s="5"/>
      <c r="C218" s="5"/>
      <c r="D218" s="5"/>
      <c r="E218" s="5"/>
      <c r="F218" s="5"/>
      <c r="G218" s="5"/>
      <c r="H218" s="5"/>
      <c r="I218" s="5"/>
      <c r="J218" s="5"/>
      <c r="K218" s="5"/>
      <c r="L218" s="5"/>
      <c r="M218" s="5"/>
      <c r="N218" s="5"/>
      <c r="O218" s="5"/>
      <c r="P218" s="5"/>
      <c r="Q218" s="5"/>
    </row>
    <row r="219" spans="1:17" ht="15.75" customHeight="1">
      <c r="A219" s="17"/>
      <c r="B219" s="5"/>
      <c r="C219" s="5"/>
      <c r="D219" s="5"/>
      <c r="E219" s="5"/>
      <c r="F219" s="5"/>
      <c r="G219" s="5"/>
      <c r="H219" s="5"/>
      <c r="I219" s="5"/>
      <c r="J219" s="5"/>
      <c r="K219" s="5"/>
      <c r="L219" s="5"/>
      <c r="M219" s="5"/>
      <c r="N219" s="5"/>
      <c r="O219" s="5"/>
      <c r="P219" s="5"/>
      <c r="Q219" s="5"/>
    </row>
    <row r="220" spans="1:17" ht="15.75" customHeight="1">
      <c r="A220" s="17"/>
      <c r="B220" s="5"/>
      <c r="C220" s="5"/>
      <c r="D220" s="5"/>
      <c r="E220" s="5"/>
      <c r="F220" s="5"/>
      <c r="G220" s="5"/>
      <c r="H220" s="5"/>
      <c r="I220" s="5"/>
      <c r="J220" s="5"/>
      <c r="K220" s="5"/>
      <c r="L220" s="5"/>
      <c r="M220" s="5"/>
      <c r="N220" s="5"/>
      <c r="O220" s="5"/>
      <c r="P220" s="5"/>
      <c r="Q220" s="5"/>
    </row>
    <row r="221" spans="1:17" ht="15.75" customHeight="1">
      <c r="A221" s="17"/>
      <c r="B221" s="5"/>
      <c r="C221" s="5"/>
      <c r="D221" s="5"/>
      <c r="E221" s="5"/>
      <c r="F221" s="5"/>
      <c r="G221" s="5"/>
      <c r="H221" s="5"/>
      <c r="I221" s="5"/>
      <c r="J221" s="5"/>
      <c r="K221" s="5"/>
      <c r="L221" s="5"/>
      <c r="M221" s="5"/>
      <c r="N221" s="5"/>
      <c r="O221" s="5"/>
      <c r="P221" s="5"/>
      <c r="Q221" s="5"/>
    </row>
    <row r="222" spans="1:17" ht="15.75" customHeight="1">
      <c r="A222" s="17"/>
      <c r="B222" s="5"/>
      <c r="C222" s="5"/>
      <c r="D222" s="5"/>
      <c r="E222" s="5"/>
      <c r="F222" s="5"/>
      <c r="G222" s="5"/>
      <c r="H222" s="5"/>
      <c r="I222" s="5"/>
      <c r="J222" s="5"/>
      <c r="K222" s="5"/>
      <c r="L222" s="5"/>
      <c r="M222" s="5"/>
      <c r="N222" s="5"/>
      <c r="O222" s="5"/>
      <c r="P222" s="5"/>
      <c r="Q222" s="5"/>
    </row>
    <row r="223" spans="1:17" ht="15.75" customHeight="1">
      <c r="A223" s="17"/>
      <c r="B223" s="5"/>
      <c r="C223" s="5"/>
      <c r="D223" s="5"/>
      <c r="E223" s="5"/>
      <c r="F223" s="5"/>
      <c r="G223" s="5"/>
      <c r="H223" s="5"/>
      <c r="I223" s="5"/>
      <c r="J223" s="5"/>
      <c r="K223" s="5"/>
      <c r="L223" s="5"/>
      <c r="M223" s="5"/>
      <c r="N223" s="5"/>
      <c r="O223" s="5"/>
      <c r="P223" s="5"/>
      <c r="Q223" s="5"/>
    </row>
    <row r="224" spans="1:17" ht="15.75" customHeight="1">
      <c r="A224" s="17"/>
      <c r="B224" s="5"/>
      <c r="C224" s="5"/>
      <c r="D224" s="5"/>
      <c r="E224" s="5"/>
      <c r="F224" s="5"/>
      <c r="G224" s="5"/>
      <c r="H224" s="5"/>
      <c r="I224" s="5"/>
      <c r="J224" s="5"/>
      <c r="K224" s="5"/>
      <c r="L224" s="5"/>
      <c r="M224" s="5"/>
      <c r="N224" s="5"/>
      <c r="O224" s="5"/>
      <c r="P224" s="5"/>
      <c r="Q224" s="5"/>
    </row>
    <row r="225" spans="1:17" ht="15.75" customHeight="1">
      <c r="A225" s="17"/>
      <c r="B225" s="5"/>
      <c r="C225" s="5"/>
      <c r="D225" s="5"/>
      <c r="E225" s="5"/>
      <c r="F225" s="5"/>
      <c r="G225" s="5"/>
      <c r="H225" s="5"/>
      <c r="I225" s="5"/>
      <c r="J225" s="5"/>
      <c r="K225" s="5"/>
      <c r="L225" s="5"/>
      <c r="M225" s="5"/>
      <c r="N225" s="5"/>
      <c r="O225" s="5"/>
      <c r="P225" s="5"/>
      <c r="Q225" s="5"/>
    </row>
    <row r="226" spans="1:17" ht="15.75" customHeight="1">
      <c r="A226" s="17"/>
      <c r="B226" s="5"/>
      <c r="C226" s="5"/>
      <c r="D226" s="5"/>
      <c r="E226" s="5"/>
      <c r="F226" s="5"/>
      <c r="G226" s="5"/>
      <c r="H226" s="5"/>
      <c r="I226" s="5"/>
      <c r="J226" s="5"/>
      <c r="K226" s="5"/>
      <c r="L226" s="5"/>
      <c r="M226" s="5"/>
      <c r="N226" s="5"/>
      <c r="O226" s="5"/>
      <c r="P226" s="5"/>
      <c r="Q226" s="5"/>
    </row>
    <row r="227" spans="1:17" ht="15.75" customHeight="1">
      <c r="A227" s="17"/>
      <c r="B227" s="5"/>
      <c r="C227" s="5"/>
      <c r="D227" s="5"/>
      <c r="E227" s="5"/>
      <c r="F227" s="5"/>
      <c r="G227" s="5"/>
      <c r="H227" s="5"/>
      <c r="I227" s="5"/>
      <c r="J227" s="5"/>
      <c r="K227" s="5"/>
      <c r="L227" s="5"/>
      <c r="M227" s="5"/>
      <c r="N227" s="5"/>
      <c r="O227" s="5"/>
      <c r="P227" s="5"/>
      <c r="Q227" s="5"/>
    </row>
    <row r="228" spans="1:17" ht="15.75" customHeight="1">
      <c r="A228" s="17"/>
      <c r="B228" s="5"/>
      <c r="C228" s="5"/>
      <c r="D228" s="5"/>
      <c r="E228" s="5"/>
      <c r="F228" s="5"/>
      <c r="G228" s="5"/>
      <c r="H228" s="5"/>
      <c r="I228" s="5"/>
      <c r="J228" s="5"/>
      <c r="K228" s="5"/>
      <c r="L228" s="5"/>
      <c r="M228" s="5"/>
      <c r="N228" s="5"/>
      <c r="O228" s="5"/>
      <c r="P228" s="5"/>
      <c r="Q228" s="5"/>
    </row>
    <row r="229" spans="1:17" ht="15.75" customHeight="1">
      <c r="A229" s="17"/>
      <c r="B229" s="5"/>
      <c r="C229" s="5"/>
      <c r="D229" s="5"/>
      <c r="E229" s="5"/>
      <c r="F229" s="5"/>
      <c r="G229" s="5"/>
      <c r="H229" s="5"/>
      <c r="I229" s="5"/>
      <c r="J229" s="5"/>
      <c r="K229" s="5"/>
      <c r="L229" s="5"/>
      <c r="M229" s="5"/>
      <c r="N229" s="5"/>
      <c r="O229" s="5"/>
      <c r="P229" s="5"/>
      <c r="Q229" s="5"/>
    </row>
    <row r="230" spans="1:17" ht="15.75" customHeight="1">
      <c r="A230" s="17"/>
      <c r="B230" s="5"/>
      <c r="C230" s="5"/>
      <c r="D230" s="5"/>
      <c r="E230" s="5"/>
      <c r="F230" s="5"/>
      <c r="G230" s="5"/>
      <c r="H230" s="5"/>
      <c r="I230" s="5"/>
      <c r="J230" s="5"/>
      <c r="K230" s="5"/>
      <c r="L230" s="5"/>
      <c r="M230" s="5"/>
      <c r="N230" s="5"/>
      <c r="O230" s="5"/>
      <c r="P230" s="5"/>
      <c r="Q230" s="5"/>
    </row>
    <row r="231" spans="1:17" ht="15.75" customHeight="1">
      <c r="A231" s="17"/>
      <c r="B231" s="5"/>
      <c r="C231" s="5"/>
      <c r="D231" s="5"/>
      <c r="E231" s="5"/>
      <c r="F231" s="5"/>
      <c r="G231" s="5"/>
      <c r="H231" s="5"/>
      <c r="I231" s="5"/>
      <c r="J231" s="5"/>
      <c r="K231" s="5"/>
      <c r="L231" s="5"/>
      <c r="M231" s="5"/>
      <c r="N231" s="5"/>
      <c r="O231" s="5"/>
      <c r="P231" s="5"/>
      <c r="Q231" s="5"/>
    </row>
    <row r="232" spans="1:17" ht="15.75" customHeight="1">
      <c r="A232" s="17"/>
      <c r="B232" s="5"/>
      <c r="C232" s="5"/>
      <c r="D232" s="5"/>
      <c r="E232" s="5"/>
      <c r="F232" s="5"/>
      <c r="G232" s="5"/>
      <c r="H232" s="5"/>
      <c r="I232" s="5"/>
      <c r="J232" s="5"/>
      <c r="K232" s="5"/>
      <c r="L232" s="5"/>
      <c r="M232" s="5"/>
      <c r="N232" s="5"/>
      <c r="O232" s="5"/>
      <c r="P232" s="5"/>
      <c r="Q232" s="5"/>
    </row>
    <row r="233" spans="1:17" ht="15.75" customHeight="1">
      <c r="A233" s="17"/>
      <c r="B233" s="5"/>
      <c r="C233" s="5"/>
      <c r="D233" s="5"/>
      <c r="E233" s="5"/>
      <c r="F233" s="5"/>
      <c r="G233" s="5"/>
      <c r="H233" s="5"/>
      <c r="I233" s="5"/>
      <c r="J233" s="5"/>
      <c r="K233" s="5"/>
      <c r="L233" s="5"/>
      <c r="M233" s="5"/>
      <c r="N233" s="5"/>
      <c r="O233" s="5"/>
      <c r="P233" s="5"/>
      <c r="Q233" s="5"/>
    </row>
    <row r="234" spans="1:17" ht="15.75" customHeight="1">
      <c r="A234" s="17"/>
      <c r="B234" s="5"/>
      <c r="C234" s="5"/>
      <c r="D234" s="5"/>
      <c r="E234" s="5"/>
      <c r="F234" s="5"/>
      <c r="G234" s="5"/>
      <c r="H234" s="5"/>
      <c r="I234" s="5"/>
      <c r="J234" s="5"/>
      <c r="K234" s="5"/>
      <c r="L234" s="5"/>
      <c r="M234" s="5"/>
      <c r="N234" s="5"/>
      <c r="O234" s="5"/>
      <c r="P234" s="5"/>
      <c r="Q234" s="5"/>
    </row>
    <row r="235" spans="1:17" ht="15.75" customHeight="1">
      <c r="A235" s="17"/>
      <c r="B235" s="5"/>
      <c r="C235" s="5"/>
      <c r="D235" s="5"/>
      <c r="E235" s="5"/>
      <c r="F235" s="5"/>
      <c r="G235" s="5"/>
      <c r="H235" s="5"/>
      <c r="I235" s="5"/>
      <c r="J235" s="5"/>
      <c r="K235" s="5"/>
      <c r="L235" s="5"/>
      <c r="M235" s="5"/>
      <c r="N235" s="5"/>
      <c r="O235" s="5"/>
      <c r="P235" s="5"/>
      <c r="Q235" s="5"/>
    </row>
    <row r="236" spans="1:17" ht="15.75" customHeight="1">
      <c r="A236" s="17"/>
      <c r="B236" s="5"/>
      <c r="C236" s="5"/>
      <c r="D236" s="5"/>
      <c r="E236" s="5"/>
      <c r="F236" s="5"/>
      <c r="G236" s="5"/>
      <c r="H236" s="5"/>
      <c r="I236" s="5"/>
      <c r="J236" s="5"/>
      <c r="K236" s="5"/>
      <c r="L236" s="5"/>
      <c r="M236" s="5"/>
      <c r="N236" s="5"/>
      <c r="O236" s="5"/>
      <c r="P236" s="5"/>
      <c r="Q236" s="5"/>
    </row>
    <row r="237" spans="1:17" ht="15.75" customHeight="1">
      <c r="A237" s="17"/>
      <c r="B237" s="5"/>
      <c r="C237" s="5"/>
      <c r="D237" s="5"/>
      <c r="E237" s="5"/>
      <c r="F237" s="5"/>
      <c r="G237" s="5"/>
      <c r="H237" s="5"/>
      <c r="I237" s="5"/>
      <c r="J237" s="5"/>
      <c r="K237" s="5"/>
      <c r="L237" s="5"/>
      <c r="M237" s="5"/>
      <c r="N237" s="5"/>
      <c r="O237" s="5"/>
      <c r="P237" s="5"/>
      <c r="Q237" s="5"/>
    </row>
    <row r="238" spans="1:17" ht="15.75" customHeight="1">
      <c r="A238" s="17"/>
      <c r="B238" s="5"/>
      <c r="C238" s="5"/>
      <c r="D238" s="5"/>
      <c r="E238" s="5"/>
      <c r="F238" s="5"/>
      <c r="G238" s="5"/>
      <c r="H238" s="5"/>
      <c r="I238" s="5"/>
      <c r="J238" s="5"/>
      <c r="K238" s="5"/>
      <c r="L238" s="5"/>
      <c r="M238" s="5"/>
      <c r="N238" s="5"/>
      <c r="O238" s="5"/>
      <c r="P238" s="5"/>
      <c r="Q238" s="5"/>
    </row>
    <row r="239" spans="1:17" ht="15.75" customHeight="1">
      <c r="A239" s="17"/>
      <c r="B239" s="5"/>
      <c r="C239" s="5"/>
      <c r="D239" s="5"/>
      <c r="E239" s="5"/>
      <c r="F239" s="5"/>
      <c r="G239" s="5"/>
      <c r="H239" s="5"/>
      <c r="I239" s="5"/>
      <c r="J239" s="5"/>
      <c r="K239" s="5"/>
      <c r="L239" s="5"/>
      <c r="M239" s="5"/>
      <c r="N239" s="5"/>
      <c r="O239" s="5"/>
      <c r="P239" s="5"/>
      <c r="Q239" s="5"/>
    </row>
    <row r="240" spans="1:17" ht="15.75" customHeight="1">
      <c r="A240" s="17"/>
      <c r="B240" s="5"/>
      <c r="C240" s="5"/>
      <c r="D240" s="5"/>
      <c r="E240" s="5"/>
      <c r="F240" s="5"/>
      <c r="G240" s="5"/>
      <c r="H240" s="5"/>
      <c r="I240" s="5"/>
      <c r="J240" s="5"/>
      <c r="K240" s="5"/>
      <c r="L240" s="5"/>
      <c r="M240" s="5"/>
      <c r="N240" s="5"/>
      <c r="O240" s="5"/>
      <c r="P240" s="5"/>
      <c r="Q240" s="5"/>
    </row>
    <row r="241" spans="1:17" ht="15.75" customHeight="1">
      <c r="A241" s="17"/>
      <c r="B241" s="5"/>
      <c r="C241" s="5"/>
      <c r="D241" s="5"/>
      <c r="E241" s="5"/>
      <c r="F241" s="5"/>
      <c r="G241" s="5"/>
      <c r="H241" s="5"/>
      <c r="I241" s="5"/>
      <c r="J241" s="5"/>
      <c r="K241" s="5"/>
      <c r="L241" s="5"/>
      <c r="M241" s="5"/>
      <c r="N241" s="5"/>
      <c r="O241" s="5"/>
      <c r="P241" s="5"/>
      <c r="Q241" s="5"/>
    </row>
    <row r="242" spans="1:17" ht="15.75" customHeight="1">
      <c r="A242" s="17"/>
      <c r="B242" s="5"/>
      <c r="C242" s="5"/>
      <c r="D242" s="5"/>
      <c r="E242" s="5"/>
      <c r="F242" s="5"/>
      <c r="G242" s="5"/>
      <c r="H242" s="5"/>
      <c r="I242" s="5"/>
      <c r="J242" s="5"/>
      <c r="K242" s="5"/>
      <c r="L242" s="5"/>
      <c r="M242" s="5"/>
      <c r="N242" s="5"/>
      <c r="O242" s="5"/>
      <c r="P242" s="5"/>
      <c r="Q242" s="5"/>
    </row>
    <row r="243" spans="1:17" ht="15.75" customHeight="1">
      <c r="A243" s="17"/>
      <c r="B243" s="5"/>
      <c r="C243" s="5"/>
      <c r="D243" s="5"/>
      <c r="E243" s="5"/>
      <c r="F243" s="5"/>
      <c r="G243" s="5"/>
      <c r="H243" s="5"/>
      <c r="I243" s="5"/>
      <c r="J243" s="5"/>
      <c r="K243" s="5"/>
      <c r="L243" s="5"/>
      <c r="M243" s="5"/>
      <c r="N243" s="5"/>
      <c r="O243" s="5"/>
      <c r="P243" s="5"/>
      <c r="Q243" s="5"/>
    </row>
    <row r="244" spans="1:17" ht="15.75" customHeight="1">
      <c r="A244" s="17"/>
      <c r="B244" s="5"/>
      <c r="C244" s="5"/>
      <c r="D244" s="5"/>
      <c r="E244" s="5"/>
      <c r="F244" s="5"/>
      <c r="G244" s="5"/>
      <c r="H244" s="5"/>
      <c r="I244" s="5"/>
      <c r="J244" s="5"/>
      <c r="K244" s="5"/>
      <c r="L244" s="5"/>
      <c r="M244" s="5"/>
      <c r="N244" s="5"/>
      <c r="O244" s="5"/>
      <c r="P244" s="5"/>
      <c r="Q244" s="5"/>
    </row>
    <row r="245" spans="1:17" ht="15.75" customHeight="1">
      <c r="A245" s="17"/>
      <c r="B245" s="5"/>
      <c r="C245" s="5"/>
      <c r="D245" s="5"/>
      <c r="E245" s="5"/>
      <c r="F245" s="5"/>
      <c r="G245" s="5"/>
      <c r="H245" s="5"/>
      <c r="I245" s="5"/>
      <c r="J245" s="5"/>
      <c r="K245" s="5"/>
      <c r="L245" s="5"/>
      <c r="M245" s="5"/>
      <c r="N245" s="5"/>
      <c r="O245" s="5"/>
      <c r="P245" s="5"/>
      <c r="Q245" s="5"/>
    </row>
    <row r="246" spans="1:17" ht="15.75" customHeight="1">
      <c r="A246" s="17"/>
      <c r="B246" s="5"/>
      <c r="C246" s="5"/>
      <c r="D246" s="5"/>
      <c r="E246" s="5"/>
      <c r="F246" s="5"/>
      <c r="G246" s="5"/>
      <c r="H246" s="5"/>
      <c r="I246" s="5"/>
      <c r="J246" s="5"/>
      <c r="K246" s="5"/>
      <c r="L246" s="5"/>
      <c r="M246" s="5"/>
      <c r="N246" s="5"/>
      <c r="O246" s="5"/>
      <c r="P246" s="5"/>
      <c r="Q246" s="5"/>
    </row>
    <row r="247" spans="1:17" ht="15.75" customHeight="1">
      <c r="A247" s="17"/>
      <c r="B247" s="5"/>
      <c r="C247" s="5"/>
      <c r="D247" s="5"/>
      <c r="E247" s="5"/>
      <c r="F247" s="5"/>
      <c r="G247" s="5"/>
      <c r="H247" s="5"/>
      <c r="I247" s="5"/>
      <c r="J247" s="5"/>
      <c r="K247" s="5"/>
      <c r="L247" s="5"/>
      <c r="M247" s="5"/>
      <c r="N247" s="5"/>
      <c r="O247" s="5"/>
      <c r="P247" s="5"/>
      <c r="Q247" s="5"/>
    </row>
    <row r="248" spans="1:17" ht="15.75" customHeight="1">
      <c r="A248" s="17"/>
      <c r="B248" s="5"/>
      <c r="C248" s="5"/>
      <c r="D248" s="5"/>
      <c r="E248" s="5"/>
      <c r="F248" s="5"/>
      <c r="G248" s="5"/>
      <c r="H248" s="5"/>
      <c r="I248" s="5"/>
      <c r="J248" s="5"/>
      <c r="K248" s="5"/>
      <c r="L248" s="5"/>
      <c r="M248" s="5"/>
      <c r="N248" s="5"/>
      <c r="O248" s="5"/>
      <c r="P248" s="5"/>
      <c r="Q248" s="5"/>
    </row>
    <row r="249" spans="1:17" ht="15.75" customHeight="1">
      <c r="A249" s="17"/>
      <c r="B249" s="5"/>
      <c r="C249" s="5"/>
      <c r="D249" s="5"/>
      <c r="E249" s="5"/>
      <c r="F249" s="5"/>
      <c r="G249" s="5"/>
      <c r="H249" s="5"/>
      <c r="I249" s="5"/>
      <c r="J249" s="5"/>
      <c r="K249" s="5"/>
      <c r="L249" s="5"/>
      <c r="M249" s="5"/>
      <c r="N249" s="5"/>
      <c r="O249" s="5"/>
      <c r="P249" s="5"/>
      <c r="Q249" s="5"/>
    </row>
    <row r="250" spans="1:17" ht="15.75" customHeight="1">
      <c r="A250" s="17"/>
      <c r="B250" s="5"/>
      <c r="C250" s="5"/>
      <c r="D250" s="5"/>
      <c r="E250" s="5"/>
      <c r="F250" s="5"/>
      <c r="G250" s="5"/>
      <c r="H250" s="5"/>
      <c r="I250" s="5"/>
      <c r="J250" s="5"/>
      <c r="K250" s="5"/>
      <c r="L250" s="5"/>
      <c r="M250" s="5"/>
      <c r="N250" s="5"/>
      <c r="O250" s="5"/>
      <c r="P250" s="5"/>
      <c r="Q250" s="5"/>
    </row>
    <row r="251" spans="1:17" ht="15.75" customHeight="1">
      <c r="A251" s="17"/>
      <c r="B251" s="5"/>
      <c r="C251" s="5"/>
      <c r="D251" s="5"/>
      <c r="E251" s="5"/>
      <c r="F251" s="5"/>
      <c r="G251" s="5"/>
      <c r="H251" s="5"/>
      <c r="I251" s="5"/>
      <c r="J251" s="5"/>
      <c r="K251" s="5"/>
      <c r="L251" s="5"/>
      <c r="M251" s="5"/>
      <c r="N251" s="5"/>
      <c r="O251" s="5"/>
      <c r="P251" s="5"/>
      <c r="Q251" s="5"/>
    </row>
    <row r="252" spans="1:17" ht="15.75" customHeight="1">
      <c r="A252" s="17"/>
      <c r="B252" s="5"/>
      <c r="C252" s="5"/>
      <c r="D252" s="5"/>
      <c r="E252" s="5"/>
      <c r="F252" s="5"/>
      <c r="G252" s="5"/>
      <c r="H252" s="5"/>
      <c r="I252" s="5"/>
      <c r="J252" s="5"/>
      <c r="K252" s="5"/>
      <c r="L252" s="5"/>
      <c r="M252" s="5"/>
      <c r="N252" s="5"/>
      <c r="O252" s="5"/>
      <c r="P252" s="5"/>
      <c r="Q252" s="5"/>
    </row>
    <row r="253" spans="1:17" ht="15.75" customHeight="1">
      <c r="A253" s="17"/>
      <c r="B253" s="5"/>
      <c r="C253" s="5"/>
      <c r="D253" s="5"/>
      <c r="E253" s="5"/>
      <c r="F253" s="5"/>
      <c r="G253" s="5"/>
      <c r="H253" s="5"/>
      <c r="I253" s="5"/>
      <c r="J253" s="5"/>
      <c r="K253" s="5"/>
      <c r="L253" s="5"/>
      <c r="M253" s="5"/>
      <c r="N253" s="5"/>
      <c r="O253" s="5"/>
      <c r="P253" s="5"/>
      <c r="Q253" s="5"/>
    </row>
    <row r="254" spans="1:17" ht="15.75" customHeight="1">
      <c r="A254" s="17"/>
      <c r="B254" s="5"/>
      <c r="C254" s="5"/>
      <c r="D254" s="5"/>
      <c r="E254" s="5"/>
      <c r="F254" s="5"/>
      <c r="G254" s="5"/>
      <c r="H254" s="5"/>
      <c r="I254" s="5"/>
      <c r="J254" s="5"/>
      <c r="K254" s="5"/>
      <c r="L254" s="5"/>
      <c r="M254" s="5"/>
      <c r="N254" s="5"/>
      <c r="O254" s="5"/>
      <c r="P254" s="5"/>
      <c r="Q254" s="5"/>
    </row>
    <row r="255" spans="1:17" ht="15.75" customHeight="1">
      <c r="A255" s="17"/>
      <c r="B255" s="5"/>
      <c r="C255" s="5"/>
      <c r="D255" s="5"/>
      <c r="E255" s="5"/>
      <c r="F255" s="5"/>
      <c r="G255" s="5"/>
      <c r="H255" s="5"/>
      <c r="I255" s="5"/>
      <c r="J255" s="5"/>
      <c r="K255" s="5"/>
      <c r="L255" s="5"/>
      <c r="M255" s="5"/>
      <c r="N255" s="5"/>
      <c r="O255" s="5"/>
      <c r="P255" s="5"/>
      <c r="Q255" s="5"/>
    </row>
    <row r="256" spans="1:17" ht="15.75" customHeight="1">
      <c r="A256" s="17"/>
      <c r="B256" s="5"/>
      <c r="C256" s="5"/>
      <c r="D256" s="5"/>
      <c r="E256" s="5"/>
      <c r="F256" s="5"/>
      <c r="G256" s="5"/>
      <c r="H256" s="5"/>
      <c r="I256" s="5"/>
      <c r="J256" s="5"/>
      <c r="K256" s="5"/>
      <c r="L256" s="5"/>
      <c r="M256" s="5"/>
      <c r="N256" s="5"/>
      <c r="O256" s="5"/>
      <c r="P256" s="5"/>
      <c r="Q256" s="5"/>
    </row>
    <row r="257" spans="1:17" ht="15.75" customHeight="1">
      <c r="A257" s="17"/>
      <c r="B257" s="5"/>
      <c r="C257" s="5"/>
      <c r="D257" s="5"/>
      <c r="E257" s="5"/>
      <c r="F257" s="5"/>
      <c r="G257" s="5"/>
      <c r="H257" s="5"/>
      <c r="I257" s="5"/>
      <c r="J257" s="5"/>
      <c r="K257" s="5"/>
      <c r="L257" s="5"/>
      <c r="M257" s="5"/>
      <c r="N257" s="5"/>
      <c r="O257" s="5"/>
      <c r="P257" s="5"/>
      <c r="Q257" s="5"/>
    </row>
    <row r="258" spans="1:17" ht="15.75" customHeight="1">
      <c r="A258" s="17"/>
      <c r="B258" s="5"/>
      <c r="C258" s="5"/>
      <c r="D258" s="5"/>
      <c r="E258" s="5"/>
      <c r="F258" s="5"/>
      <c r="G258" s="5"/>
      <c r="H258" s="5"/>
      <c r="I258" s="5"/>
      <c r="J258" s="5"/>
      <c r="K258" s="5"/>
      <c r="L258" s="5"/>
      <c r="M258" s="5"/>
      <c r="N258" s="5"/>
      <c r="O258" s="5"/>
      <c r="P258" s="5"/>
      <c r="Q258" s="5"/>
    </row>
    <row r="259" spans="1:17" ht="15.75" customHeight="1">
      <c r="A259" s="17"/>
      <c r="B259" s="5"/>
      <c r="C259" s="5"/>
      <c r="D259" s="5"/>
      <c r="E259" s="5"/>
      <c r="F259" s="5"/>
      <c r="G259" s="5"/>
      <c r="H259" s="5"/>
      <c r="I259" s="5"/>
      <c r="J259" s="5"/>
      <c r="K259" s="5"/>
      <c r="L259" s="5"/>
      <c r="M259" s="5"/>
      <c r="N259" s="5"/>
      <c r="O259" s="5"/>
      <c r="P259" s="5"/>
      <c r="Q259" s="5"/>
    </row>
    <row r="260" spans="1:17" ht="15.75" customHeight="1">
      <c r="A260" s="17"/>
      <c r="B260" s="5"/>
      <c r="C260" s="5"/>
      <c r="D260" s="5"/>
      <c r="E260" s="5"/>
      <c r="F260" s="5"/>
      <c r="G260" s="5"/>
      <c r="H260" s="5"/>
      <c r="I260" s="5"/>
      <c r="J260" s="5"/>
      <c r="K260" s="5"/>
      <c r="L260" s="5"/>
      <c r="M260" s="5"/>
      <c r="N260" s="5"/>
      <c r="O260" s="5"/>
      <c r="P260" s="5"/>
      <c r="Q260" s="5"/>
    </row>
    <row r="261" spans="1:17" ht="15.75" customHeight="1">
      <c r="A261" s="17"/>
      <c r="B261" s="5"/>
      <c r="C261" s="5"/>
      <c r="D261" s="5"/>
      <c r="E261" s="5"/>
      <c r="F261" s="5"/>
      <c r="G261" s="5"/>
      <c r="H261" s="5"/>
      <c r="I261" s="5"/>
      <c r="J261" s="5"/>
      <c r="K261" s="5"/>
      <c r="L261" s="5"/>
      <c r="M261" s="5"/>
      <c r="N261" s="5"/>
      <c r="O261" s="5"/>
      <c r="P261" s="5"/>
      <c r="Q261" s="5"/>
    </row>
    <row r="262" spans="1:17" ht="15.75" customHeight="1">
      <c r="A262" s="17"/>
      <c r="B262" s="5"/>
      <c r="C262" s="5"/>
      <c r="D262" s="5"/>
      <c r="E262" s="5"/>
      <c r="F262" s="5"/>
      <c r="G262" s="5"/>
      <c r="H262" s="5"/>
      <c r="I262" s="5"/>
      <c r="J262" s="5"/>
      <c r="K262" s="5"/>
      <c r="L262" s="5"/>
      <c r="M262" s="5"/>
      <c r="N262" s="5"/>
      <c r="O262" s="5"/>
      <c r="P262" s="5"/>
      <c r="Q262" s="5"/>
    </row>
    <row r="263" spans="1:17" ht="15.75" customHeight="1">
      <c r="A263" s="17"/>
      <c r="B263" s="5"/>
      <c r="C263" s="5"/>
      <c r="D263" s="5"/>
      <c r="E263" s="5"/>
      <c r="F263" s="5"/>
      <c r="G263" s="5"/>
      <c r="H263" s="5"/>
      <c r="I263" s="5"/>
      <c r="J263" s="5"/>
      <c r="K263" s="5"/>
      <c r="L263" s="5"/>
      <c r="M263" s="5"/>
      <c r="N263" s="5"/>
      <c r="O263" s="5"/>
      <c r="P263" s="5"/>
      <c r="Q263" s="5"/>
    </row>
    <row r="264" spans="1:17" ht="15.75" customHeight="1">
      <c r="A264" s="17"/>
      <c r="B264" s="5"/>
      <c r="C264" s="5"/>
      <c r="D264" s="5"/>
      <c r="E264" s="5"/>
      <c r="F264" s="5"/>
      <c r="G264" s="5"/>
      <c r="H264" s="5"/>
      <c r="I264" s="5"/>
      <c r="J264" s="5"/>
      <c r="K264" s="5"/>
      <c r="L264" s="5"/>
      <c r="M264" s="5"/>
      <c r="N264" s="5"/>
      <c r="O264" s="5"/>
      <c r="P264" s="5"/>
      <c r="Q264" s="5"/>
    </row>
    <row r="265" spans="1:17" ht="15.75" customHeight="1">
      <c r="A265" s="17"/>
      <c r="B265" s="5"/>
      <c r="C265" s="5"/>
      <c r="D265" s="5"/>
      <c r="E265" s="5"/>
      <c r="F265" s="5"/>
      <c r="G265" s="5"/>
      <c r="H265" s="5"/>
      <c r="I265" s="5"/>
      <c r="J265" s="5"/>
      <c r="K265" s="5"/>
      <c r="L265" s="5"/>
      <c r="M265" s="5"/>
      <c r="N265" s="5"/>
      <c r="O265" s="5"/>
      <c r="P265" s="5"/>
      <c r="Q265" s="5"/>
    </row>
    <row r="266" spans="1:17" ht="15.75" customHeight="1">
      <c r="A266" s="17"/>
      <c r="B266" s="5"/>
      <c r="C266" s="5"/>
      <c r="D266" s="5"/>
      <c r="E266" s="5"/>
      <c r="F266" s="5"/>
      <c r="G266" s="5"/>
      <c r="H266" s="5"/>
      <c r="I266" s="5"/>
      <c r="J266" s="5"/>
      <c r="K266" s="5"/>
      <c r="L266" s="5"/>
      <c r="M266" s="5"/>
      <c r="N266" s="5"/>
      <c r="O266" s="5"/>
      <c r="P266" s="5"/>
      <c r="Q266" s="5"/>
    </row>
    <row r="267" spans="1:17" ht="15.75" customHeight="1">
      <c r="A267" s="17"/>
      <c r="B267" s="5"/>
      <c r="C267" s="5"/>
      <c r="D267" s="5"/>
      <c r="E267" s="5"/>
      <c r="F267" s="5"/>
      <c r="G267" s="5"/>
      <c r="H267" s="5"/>
      <c r="I267" s="5"/>
      <c r="J267" s="5"/>
      <c r="K267" s="5"/>
      <c r="L267" s="5"/>
      <c r="M267" s="5"/>
      <c r="N267" s="5"/>
      <c r="O267" s="5"/>
      <c r="P267" s="5"/>
      <c r="Q267" s="5"/>
    </row>
    <row r="268" spans="1:17" ht="15.75" customHeight="1">
      <c r="A268" s="17"/>
      <c r="B268" s="5"/>
      <c r="C268" s="5"/>
      <c r="D268" s="5"/>
      <c r="E268" s="5"/>
      <c r="F268" s="5"/>
      <c r="G268" s="5"/>
      <c r="H268" s="5"/>
      <c r="I268" s="5"/>
      <c r="J268" s="5"/>
      <c r="K268" s="5"/>
      <c r="L268" s="5"/>
      <c r="M268" s="5"/>
      <c r="N268" s="5"/>
      <c r="O268" s="5"/>
      <c r="P268" s="5"/>
      <c r="Q268" s="5"/>
    </row>
    <row r="269" spans="1:17" ht="15.75" customHeight="1">
      <c r="A269" s="17"/>
      <c r="B269" s="5"/>
      <c r="C269" s="5"/>
      <c r="D269" s="5"/>
      <c r="E269" s="5"/>
      <c r="F269" s="5"/>
      <c r="G269" s="5"/>
      <c r="H269" s="5"/>
      <c r="I269" s="5"/>
      <c r="J269" s="5"/>
      <c r="K269" s="5"/>
      <c r="L269" s="5"/>
      <c r="M269" s="5"/>
      <c r="N269" s="5"/>
      <c r="O269" s="5"/>
      <c r="P269" s="5"/>
      <c r="Q269" s="5"/>
    </row>
    <row r="270" spans="1:17" ht="15.75" customHeight="1">
      <c r="A270" s="17"/>
      <c r="B270" s="5"/>
      <c r="C270" s="5"/>
      <c r="D270" s="5"/>
      <c r="E270" s="5"/>
      <c r="F270" s="5"/>
      <c r="G270" s="5"/>
      <c r="H270" s="5"/>
      <c r="I270" s="5"/>
      <c r="J270" s="5"/>
      <c r="K270" s="5"/>
      <c r="L270" s="5"/>
      <c r="M270" s="5"/>
      <c r="N270" s="5"/>
      <c r="O270" s="5"/>
      <c r="P270" s="5"/>
      <c r="Q270" s="5"/>
    </row>
    <row r="271" spans="1:17" ht="15.75" customHeight="1">
      <c r="A271" s="17"/>
      <c r="B271" s="5"/>
      <c r="C271" s="5"/>
      <c r="D271" s="5"/>
      <c r="E271" s="5"/>
      <c r="F271" s="5"/>
      <c r="G271" s="5"/>
      <c r="H271" s="5"/>
      <c r="I271" s="5"/>
      <c r="J271" s="5"/>
      <c r="K271" s="5"/>
      <c r="L271" s="5"/>
      <c r="M271" s="5"/>
      <c r="N271" s="5"/>
      <c r="O271" s="5"/>
      <c r="P271" s="5"/>
      <c r="Q271" s="5"/>
    </row>
    <row r="272" spans="1:17" ht="15.75" customHeight="1">
      <c r="A272" s="17"/>
      <c r="B272" s="5"/>
      <c r="C272" s="5"/>
      <c r="D272" s="5"/>
      <c r="E272" s="5"/>
      <c r="F272" s="5"/>
      <c r="G272" s="5"/>
      <c r="H272" s="5"/>
      <c r="I272" s="5"/>
      <c r="J272" s="5"/>
      <c r="K272" s="5"/>
      <c r="L272" s="5"/>
      <c r="M272" s="5"/>
      <c r="N272" s="5"/>
      <c r="O272" s="5"/>
      <c r="P272" s="5"/>
      <c r="Q272" s="5"/>
    </row>
    <row r="273" spans="1:17" ht="15.75" customHeight="1">
      <c r="A273" s="17"/>
      <c r="B273" s="5"/>
      <c r="C273" s="5"/>
      <c r="D273" s="5"/>
      <c r="E273" s="5"/>
      <c r="F273" s="5"/>
      <c r="G273" s="5"/>
      <c r="H273" s="5"/>
      <c r="I273" s="5"/>
      <c r="J273" s="5"/>
      <c r="K273" s="5"/>
      <c r="L273" s="5"/>
      <c r="M273" s="5"/>
      <c r="N273" s="5"/>
      <c r="O273" s="5"/>
      <c r="P273" s="5"/>
      <c r="Q273" s="5"/>
    </row>
    <row r="274" spans="1:17" ht="15.75" customHeight="1">
      <c r="A274" s="17"/>
      <c r="B274" s="5"/>
      <c r="C274" s="5"/>
      <c r="D274" s="5"/>
      <c r="E274" s="5"/>
      <c r="F274" s="5"/>
      <c r="G274" s="5"/>
      <c r="H274" s="5"/>
      <c r="I274" s="5"/>
      <c r="J274" s="5"/>
      <c r="K274" s="5"/>
      <c r="L274" s="5"/>
      <c r="M274" s="5"/>
      <c r="N274" s="5"/>
      <c r="O274" s="5"/>
      <c r="P274" s="5"/>
      <c r="Q274" s="5"/>
    </row>
    <row r="275" spans="1:17" ht="15.75" customHeight="1">
      <c r="A275" s="17"/>
      <c r="B275" s="5"/>
      <c r="C275" s="5"/>
      <c r="D275" s="5"/>
      <c r="E275" s="5"/>
      <c r="F275" s="5"/>
      <c r="G275" s="5"/>
      <c r="H275" s="5"/>
      <c r="I275" s="5"/>
      <c r="J275" s="5"/>
      <c r="K275" s="5"/>
      <c r="L275" s="5"/>
      <c r="M275" s="5"/>
      <c r="N275" s="5"/>
      <c r="O275" s="5"/>
      <c r="P275" s="5"/>
      <c r="Q275" s="5"/>
    </row>
    <row r="276" spans="1:17" ht="15.75" customHeight="1">
      <c r="A276" s="17"/>
      <c r="B276" s="5"/>
      <c r="C276" s="5"/>
      <c r="D276" s="5"/>
      <c r="E276" s="5"/>
      <c r="F276" s="5"/>
      <c r="G276" s="5"/>
      <c r="H276" s="5"/>
      <c r="I276" s="5"/>
      <c r="J276" s="5"/>
      <c r="K276" s="5"/>
      <c r="L276" s="5"/>
      <c r="M276" s="5"/>
      <c r="N276" s="5"/>
      <c r="O276" s="5"/>
      <c r="P276" s="5"/>
      <c r="Q276" s="5"/>
    </row>
    <row r="277" spans="1:17" ht="15.75" customHeight="1">
      <c r="A277" s="17"/>
      <c r="B277" s="5"/>
      <c r="C277" s="5"/>
      <c r="D277" s="5"/>
      <c r="E277" s="5"/>
      <c r="F277" s="5"/>
      <c r="G277" s="5"/>
      <c r="H277" s="5"/>
      <c r="I277" s="5"/>
      <c r="J277" s="5"/>
      <c r="K277" s="5"/>
      <c r="L277" s="5"/>
      <c r="M277" s="5"/>
      <c r="N277" s="5"/>
      <c r="O277" s="5"/>
      <c r="P277" s="5"/>
      <c r="Q277" s="5"/>
    </row>
    <row r="278" spans="1:17" ht="15.75" customHeight="1">
      <c r="A278" s="17"/>
      <c r="B278" s="5"/>
      <c r="C278" s="5"/>
      <c r="D278" s="5"/>
      <c r="E278" s="5"/>
      <c r="F278" s="5"/>
      <c r="G278" s="5"/>
      <c r="H278" s="5"/>
      <c r="I278" s="5"/>
      <c r="J278" s="5"/>
      <c r="K278" s="5"/>
      <c r="L278" s="5"/>
      <c r="M278" s="5"/>
      <c r="N278" s="5"/>
      <c r="O278" s="5"/>
      <c r="P278" s="5"/>
      <c r="Q278" s="5"/>
    </row>
    <row r="279" spans="1:17" ht="15.75" customHeight="1">
      <c r="A279" s="17"/>
      <c r="B279" s="5"/>
      <c r="C279" s="5"/>
      <c r="D279" s="5"/>
      <c r="E279" s="5"/>
      <c r="F279" s="5"/>
      <c r="G279" s="5"/>
      <c r="H279" s="5"/>
      <c r="I279" s="5"/>
      <c r="J279" s="5"/>
      <c r="K279" s="5"/>
      <c r="L279" s="5"/>
      <c r="M279" s="5"/>
      <c r="N279" s="5"/>
      <c r="O279" s="5"/>
      <c r="P279" s="5"/>
      <c r="Q279" s="5"/>
    </row>
    <row r="280" spans="1:17" ht="15.75" customHeight="1">
      <c r="A280" s="17"/>
      <c r="B280" s="5"/>
      <c r="C280" s="5"/>
      <c r="D280" s="5"/>
      <c r="E280" s="5"/>
      <c r="F280" s="5"/>
      <c r="G280" s="5"/>
      <c r="H280" s="5"/>
      <c r="I280" s="5"/>
      <c r="J280" s="5"/>
      <c r="K280" s="5"/>
      <c r="L280" s="5"/>
      <c r="M280" s="5"/>
      <c r="N280" s="5"/>
      <c r="O280" s="5"/>
      <c r="P280" s="5"/>
      <c r="Q280" s="5"/>
    </row>
    <row r="281" spans="1:17" ht="15.75" customHeight="1">
      <c r="A281" s="17"/>
      <c r="B281" s="5"/>
      <c r="C281" s="5"/>
      <c r="D281" s="5"/>
      <c r="E281" s="5"/>
      <c r="F281" s="5"/>
      <c r="G281" s="5"/>
      <c r="H281" s="5"/>
      <c r="I281" s="5"/>
      <c r="J281" s="5"/>
      <c r="K281" s="5"/>
      <c r="L281" s="5"/>
      <c r="M281" s="5"/>
      <c r="N281" s="5"/>
      <c r="O281" s="5"/>
      <c r="P281" s="5"/>
      <c r="Q281" s="5"/>
    </row>
    <row r="282" spans="1:17" ht="15.75" customHeight="1">
      <c r="A282" s="17"/>
      <c r="B282" s="5"/>
      <c r="C282" s="5"/>
      <c r="D282" s="5"/>
      <c r="E282" s="5"/>
      <c r="F282" s="5"/>
      <c r="G282" s="5"/>
      <c r="H282" s="5"/>
      <c r="I282" s="5"/>
      <c r="J282" s="5"/>
      <c r="K282" s="5"/>
      <c r="L282" s="5"/>
      <c r="M282" s="5"/>
      <c r="N282" s="5"/>
      <c r="O282" s="5"/>
      <c r="P282" s="5"/>
      <c r="Q282" s="5"/>
    </row>
    <row r="283" spans="1:17" ht="15.75" customHeight="1">
      <c r="A283" s="17"/>
      <c r="B283" s="5"/>
      <c r="C283" s="5"/>
      <c r="D283" s="5"/>
      <c r="E283" s="5"/>
      <c r="F283" s="5"/>
      <c r="G283" s="5"/>
      <c r="H283" s="5"/>
      <c r="I283" s="5"/>
      <c r="J283" s="5"/>
      <c r="K283" s="5"/>
      <c r="L283" s="5"/>
      <c r="M283" s="5"/>
      <c r="N283" s="5"/>
      <c r="O283" s="5"/>
      <c r="P283" s="5"/>
      <c r="Q283" s="5"/>
    </row>
    <row r="284" spans="1:17" ht="15.75" customHeight="1">
      <c r="A284" s="17"/>
      <c r="B284" s="5"/>
      <c r="C284" s="5"/>
      <c r="D284" s="5"/>
      <c r="E284" s="5"/>
      <c r="F284" s="5"/>
      <c r="G284" s="5"/>
      <c r="H284" s="5"/>
      <c r="I284" s="5"/>
      <c r="J284" s="5"/>
      <c r="K284" s="5"/>
      <c r="L284" s="5"/>
      <c r="M284" s="5"/>
      <c r="N284" s="5"/>
      <c r="O284" s="5"/>
      <c r="P284" s="5"/>
      <c r="Q284" s="5"/>
    </row>
    <row r="285" spans="1:17" ht="15.75" customHeight="1">
      <c r="A285" s="17"/>
      <c r="B285" s="5"/>
      <c r="C285" s="5"/>
      <c r="D285" s="5"/>
      <c r="E285" s="5"/>
      <c r="F285" s="5"/>
      <c r="G285" s="5"/>
      <c r="H285" s="5"/>
      <c r="I285" s="5"/>
      <c r="J285" s="5"/>
      <c r="K285" s="5"/>
      <c r="L285" s="5"/>
      <c r="M285" s="5"/>
      <c r="N285" s="5"/>
      <c r="O285" s="5"/>
      <c r="P285" s="5"/>
      <c r="Q285" s="5"/>
    </row>
    <row r="286" spans="1:17" ht="15.75" customHeight="1">
      <c r="A286" s="17"/>
      <c r="B286" s="5"/>
      <c r="C286" s="5"/>
      <c r="D286" s="5"/>
      <c r="E286" s="5"/>
      <c r="F286" s="5"/>
      <c r="G286" s="5"/>
      <c r="H286" s="5"/>
      <c r="I286" s="5"/>
      <c r="J286" s="5"/>
      <c r="K286" s="5"/>
      <c r="L286" s="5"/>
      <c r="M286" s="5"/>
      <c r="N286" s="5"/>
      <c r="O286" s="5"/>
      <c r="P286" s="5"/>
      <c r="Q286" s="5"/>
    </row>
    <row r="287" spans="1:17" ht="15.75" customHeight="1">
      <c r="A287" s="17"/>
      <c r="B287" s="5"/>
      <c r="C287" s="5"/>
      <c r="D287" s="5"/>
      <c r="E287" s="5"/>
      <c r="F287" s="5"/>
      <c r="G287" s="5"/>
      <c r="H287" s="5"/>
      <c r="I287" s="5"/>
      <c r="J287" s="5"/>
      <c r="K287" s="5"/>
      <c r="L287" s="5"/>
      <c r="M287" s="5"/>
      <c r="N287" s="5"/>
      <c r="O287" s="5"/>
      <c r="P287" s="5"/>
      <c r="Q287" s="5"/>
    </row>
    <row r="288" spans="1:17" ht="15.75" customHeight="1">
      <c r="A288" s="17"/>
      <c r="B288" s="5"/>
      <c r="C288" s="5"/>
      <c r="D288" s="5"/>
      <c r="E288" s="5"/>
      <c r="F288" s="5"/>
      <c r="G288" s="5"/>
      <c r="H288" s="5"/>
      <c r="I288" s="5"/>
      <c r="J288" s="5"/>
      <c r="K288" s="5"/>
      <c r="L288" s="5"/>
      <c r="M288" s="5"/>
      <c r="N288" s="5"/>
      <c r="O288" s="5"/>
      <c r="P288" s="5"/>
      <c r="Q288" s="5"/>
    </row>
    <row r="289" spans="1:17" ht="15.75" customHeight="1">
      <c r="A289" s="17"/>
      <c r="B289" s="5"/>
      <c r="C289" s="5"/>
      <c r="D289" s="5"/>
      <c r="E289" s="5"/>
      <c r="F289" s="5"/>
      <c r="G289" s="5"/>
      <c r="H289" s="5"/>
      <c r="I289" s="5"/>
      <c r="J289" s="5"/>
      <c r="K289" s="5"/>
      <c r="L289" s="5"/>
      <c r="M289" s="5"/>
      <c r="N289" s="5"/>
      <c r="O289" s="5"/>
      <c r="P289" s="5"/>
      <c r="Q289" s="5"/>
    </row>
    <row r="290" spans="1:17" ht="15.75" customHeight="1">
      <c r="A290" s="17"/>
      <c r="B290" s="5"/>
      <c r="C290" s="5"/>
      <c r="D290" s="5"/>
      <c r="E290" s="5"/>
      <c r="F290" s="5"/>
      <c r="G290" s="5"/>
      <c r="H290" s="5"/>
      <c r="I290" s="5"/>
      <c r="J290" s="5"/>
      <c r="K290" s="5"/>
      <c r="L290" s="5"/>
      <c r="M290" s="5"/>
      <c r="N290" s="5"/>
      <c r="O290" s="5"/>
      <c r="P290" s="5"/>
      <c r="Q290" s="5"/>
    </row>
    <row r="291" spans="1:17" ht="15.75" customHeight="1">
      <c r="A291" s="17"/>
      <c r="B291" s="5"/>
      <c r="C291" s="5"/>
      <c r="D291" s="5"/>
      <c r="E291" s="5"/>
      <c r="F291" s="5"/>
      <c r="G291" s="5"/>
      <c r="H291" s="5"/>
      <c r="I291" s="5"/>
      <c r="J291" s="5"/>
      <c r="K291" s="5"/>
      <c r="L291" s="5"/>
      <c r="M291" s="5"/>
      <c r="N291" s="5"/>
      <c r="O291" s="5"/>
      <c r="P291" s="5"/>
      <c r="Q291" s="5"/>
    </row>
    <row r="292" spans="1:17" ht="15.75" customHeight="1">
      <c r="A292" s="17"/>
      <c r="B292" s="5"/>
      <c r="C292" s="5"/>
      <c r="D292" s="5"/>
      <c r="E292" s="5"/>
      <c r="F292" s="5"/>
      <c r="G292" s="5"/>
      <c r="H292" s="5"/>
      <c r="I292" s="5"/>
      <c r="J292" s="5"/>
      <c r="K292" s="5"/>
      <c r="L292" s="5"/>
      <c r="M292" s="5"/>
      <c r="N292" s="5"/>
      <c r="O292" s="5"/>
      <c r="P292" s="5"/>
      <c r="Q292" s="5"/>
    </row>
    <row r="293" spans="1:17" ht="15.75" customHeight="1">
      <c r="A293" s="17"/>
      <c r="B293" s="5"/>
      <c r="C293" s="5"/>
      <c r="D293" s="5"/>
      <c r="E293" s="5"/>
      <c r="F293" s="5"/>
      <c r="G293" s="5"/>
      <c r="H293" s="5"/>
      <c r="I293" s="5"/>
      <c r="J293" s="5"/>
      <c r="K293" s="5"/>
      <c r="L293" s="5"/>
      <c r="M293" s="5"/>
      <c r="N293" s="5"/>
      <c r="O293" s="5"/>
      <c r="P293" s="5"/>
      <c r="Q293" s="5"/>
    </row>
    <row r="294" spans="1:17" ht="15.75" customHeight="1">
      <c r="A294" s="17"/>
      <c r="B294" s="5"/>
      <c r="C294" s="5"/>
      <c r="D294" s="5"/>
      <c r="E294" s="5"/>
      <c r="F294" s="5"/>
      <c r="G294" s="5"/>
      <c r="H294" s="5"/>
      <c r="I294" s="5"/>
      <c r="J294" s="5"/>
      <c r="K294" s="5"/>
      <c r="L294" s="5"/>
      <c r="M294" s="5"/>
      <c r="N294" s="5"/>
      <c r="O294" s="5"/>
      <c r="P294" s="5"/>
      <c r="Q294" s="5"/>
    </row>
    <row r="295" spans="1:17" ht="15.75" customHeight="1">
      <c r="A295" s="17"/>
      <c r="B295" s="5"/>
      <c r="C295" s="5"/>
      <c r="D295" s="5"/>
      <c r="E295" s="5"/>
      <c r="F295" s="5"/>
      <c r="G295" s="5"/>
      <c r="H295" s="5"/>
      <c r="I295" s="5"/>
      <c r="J295" s="5"/>
      <c r="K295" s="5"/>
      <c r="L295" s="5"/>
      <c r="M295" s="5"/>
      <c r="N295" s="5"/>
      <c r="O295" s="5"/>
      <c r="P295" s="5"/>
      <c r="Q295" s="5"/>
    </row>
    <row r="296" spans="1:17" ht="15.75" customHeight="1">
      <c r="A296" s="17"/>
      <c r="B296" s="5"/>
      <c r="C296" s="5"/>
      <c r="D296" s="5"/>
      <c r="E296" s="5"/>
      <c r="F296" s="5"/>
      <c r="G296" s="5"/>
      <c r="H296" s="5"/>
      <c r="I296" s="5"/>
      <c r="J296" s="5"/>
      <c r="K296" s="5"/>
      <c r="L296" s="5"/>
      <c r="M296" s="5"/>
      <c r="N296" s="5"/>
      <c r="O296" s="5"/>
      <c r="P296" s="5"/>
      <c r="Q296" s="5"/>
    </row>
    <row r="297" spans="1:17" ht="15.75" customHeight="1">
      <c r="A297" s="17"/>
      <c r="B297" s="5"/>
      <c r="C297" s="5"/>
      <c r="D297" s="5"/>
      <c r="E297" s="5"/>
      <c r="F297" s="5"/>
      <c r="G297" s="5"/>
      <c r="H297" s="5"/>
      <c r="I297" s="5"/>
      <c r="J297" s="5"/>
      <c r="K297" s="5"/>
      <c r="L297" s="5"/>
      <c r="M297" s="5"/>
      <c r="N297" s="5"/>
      <c r="O297" s="5"/>
      <c r="P297" s="5"/>
      <c r="Q297" s="5"/>
    </row>
    <row r="298" spans="1:17" ht="15.75" customHeight="1">
      <c r="A298" s="17"/>
      <c r="B298" s="5"/>
      <c r="C298" s="5"/>
      <c r="D298" s="5"/>
      <c r="E298" s="5"/>
      <c r="F298" s="5"/>
      <c r="G298" s="5"/>
      <c r="H298" s="5"/>
      <c r="I298" s="5"/>
      <c r="J298" s="5"/>
      <c r="K298" s="5"/>
      <c r="L298" s="5"/>
      <c r="M298" s="5"/>
      <c r="N298" s="5"/>
      <c r="O298" s="5"/>
      <c r="P298" s="5"/>
      <c r="Q298" s="5"/>
    </row>
    <row r="299" spans="1:17" ht="15.75" customHeight="1">
      <c r="A299" s="17"/>
      <c r="B299" s="5"/>
      <c r="C299" s="5"/>
      <c r="D299" s="5"/>
      <c r="E299" s="5"/>
      <c r="F299" s="5"/>
      <c r="G299" s="5"/>
      <c r="H299" s="5"/>
      <c r="I299" s="5"/>
      <c r="J299" s="5"/>
      <c r="K299" s="5"/>
      <c r="L299" s="5"/>
      <c r="M299" s="5"/>
      <c r="N299" s="5"/>
      <c r="O299" s="5"/>
      <c r="P299" s="5"/>
      <c r="Q299" s="5"/>
    </row>
    <row r="300" spans="1:17" ht="15.75" customHeight="1">
      <c r="A300" s="17"/>
      <c r="B300" s="5"/>
      <c r="C300" s="5"/>
      <c r="D300" s="5"/>
      <c r="E300" s="5"/>
      <c r="F300" s="5"/>
      <c r="G300" s="5"/>
      <c r="H300" s="5"/>
      <c r="I300" s="5"/>
      <c r="J300" s="5"/>
      <c r="K300" s="5"/>
      <c r="L300" s="5"/>
      <c r="M300" s="5"/>
      <c r="N300" s="5"/>
      <c r="O300" s="5"/>
      <c r="P300" s="5"/>
      <c r="Q300" s="5"/>
    </row>
    <row r="301" spans="1:17" ht="15.75" customHeight="1">
      <c r="A301" s="17"/>
      <c r="B301" s="5"/>
      <c r="C301" s="5"/>
      <c r="D301" s="5"/>
      <c r="E301" s="5"/>
      <c r="F301" s="5"/>
      <c r="G301" s="5"/>
      <c r="H301" s="5"/>
      <c r="I301" s="5"/>
      <c r="J301" s="5"/>
      <c r="K301" s="5"/>
      <c r="L301" s="5"/>
      <c r="M301" s="5"/>
      <c r="N301" s="5"/>
      <c r="O301" s="5"/>
      <c r="P301" s="5"/>
      <c r="Q301" s="5"/>
    </row>
    <row r="302" spans="1:17" ht="15.75" customHeight="1">
      <c r="A302" s="17"/>
      <c r="B302" s="5"/>
      <c r="C302" s="5"/>
      <c r="D302" s="5"/>
      <c r="E302" s="5"/>
      <c r="F302" s="5"/>
      <c r="G302" s="5"/>
      <c r="H302" s="5"/>
      <c r="I302" s="5"/>
      <c r="J302" s="5"/>
      <c r="K302" s="5"/>
      <c r="L302" s="5"/>
      <c r="M302" s="5"/>
      <c r="N302" s="5"/>
      <c r="O302" s="5"/>
      <c r="P302" s="5"/>
      <c r="Q302" s="5"/>
    </row>
    <row r="303" spans="1:17" ht="15.75" customHeight="1">
      <c r="A303" s="17"/>
      <c r="B303" s="5"/>
      <c r="C303" s="5"/>
      <c r="D303" s="5"/>
      <c r="E303" s="5"/>
      <c r="F303" s="5"/>
      <c r="G303" s="5"/>
      <c r="H303" s="5"/>
      <c r="I303" s="5"/>
      <c r="J303" s="5"/>
      <c r="K303" s="5"/>
      <c r="L303" s="5"/>
      <c r="M303" s="5"/>
      <c r="N303" s="5"/>
      <c r="O303" s="5"/>
      <c r="P303" s="5"/>
      <c r="Q303" s="5"/>
    </row>
    <row r="304" spans="1:17" ht="15.75" customHeight="1">
      <c r="A304" s="17"/>
      <c r="B304" s="5"/>
      <c r="C304" s="5"/>
      <c r="D304" s="5"/>
      <c r="E304" s="5"/>
      <c r="F304" s="5"/>
      <c r="G304" s="5"/>
      <c r="H304" s="5"/>
      <c r="I304" s="5"/>
      <c r="J304" s="5"/>
      <c r="K304" s="5"/>
      <c r="L304" s="5"/>
      <c r="M304" s="5"/>
      <c r="N304" s="5"/>
      <c r="O304" s="5"/>
      <c r="P304" s="5"/>
      <c r="Q304" s="5"/>
    </row>
    <row r="305" spans="1:17" ht="15.75" customHeight="1">
      <c r="A305" s="17"/>
      <c r="B305" s="5"/>
      <c r="C305" s="5"/>
      <c r="D305" s="5"/>
      <c r="E305" s="5"/>
      <c r="F305" s="5"/>
      <c r="G305" s="5"/>
      <c r="H305" s="5"/>
      <c r="I305" s="5"/>
      <c r="J305" s="5"/>
      <c r="K305" s="5"/>
      <c r="L305" s="5"/>
      <c r="M305" s="5"/>
      <c r="N305" s="5"/>
      <c r="O305" s="5"/>
      <c r="P305" s="5"/>
      <c r="Q305" s="5"/>
    </row>
    <row r="306" spans="1:17" ht="15.75" customHeight="1">
      <c r="A306" s="17"/>
      <c r="B306" s="5"/>
      <c r="C306" s="5"/>
      <c r="D306" s="5"/>
      <c r="E306" s="5"/>
      <c r="F306" s="5"/>
      <c r="G306" s="5"/>
      <c r="H306" s="5"/>
      <c r="I306" s="5"/>
      <c r="J306" s="5"/>
      <c r="K306" s="5"/>
      <c r="L306" s="5"/>
      <c r="M306" s="5"/>
      <c r="N306" s="5"/>
      <c r="O306" s="5"/>
      <c r="P306" s="5"/>
      <c r="Q306" s="5"/>
    </row>
    <row r="307" spans="1:17" ht="15.75" customHeight="1">
      <c r="A307" s="17"/>
      <c r="B307" s="5"/>
      <c r="C307" s="5"/>
      <c r="D307" s="5"/>
      <c r="E307" s="5"/>
      <c r="F307" s="5"/>
      <c r="G307" s="5"/>
      <c r="H307" s="5"/>
      <c r="I307" s="5"/>
      <c r="J307" s="5"/>
      <c r="K307" s="5"/>
      <c r="L307" s="5"/>
      <c r="M307" s="5"/>
      <c r="N307" s="5"/>
      <c r="O307" s="5"/>
      <c r="P307" s="5"/>
      <c r="Q307" s="5"/>
    </row>
    <row r="308" spans="1:17" ht="15.75" customHeight="1">
      <c r="A308" s="17"/>
      <c r="B308" s="5"/>
      <c r="C308" s="5"/>
      <c r="D308" s="5"/>
      <c r="E308" s="5"/>
      <c r="F308" s="5"/>
      <c r="G308" s="5"/>
      <c r="H308" s="5"/>
      <c r="I308" s="5"/>
      <c r="J308" s="5"/>
      <c r="K308" s="5"/>
      <c r="L308" s="5"/>
      <c r="M308" s="5"/>
      <c r="N308" s="5"/>
      <c r="O308" s="5"/>
      <c r="P308" s="5"/>
      <c r="Q308" s="5"/>
    </row>
    <row r="309" spans="1:17" ht="15.75" customHeight="1">
      <c r="A309" s="17"/>
      <c r="B309" s="5"/>
      <c r="C309" s="5"/>
      <c r="D309" s="5"/>
      <c r="E309" s="5"/>
      <c r="F309" s="5"/>
      <c r="G309" s="5"/>
      <c r="H309" s="5"/>
      <c r="I309" s="5"/>
      <c r="J309" s="5"/>
      <c r="K309" s="5"/>
      <c r="L309" s="5"/>
      <c r="M309" s="5"/>
      <c r="N309" s="5"/>
      <c r="O309" s="5"/>
      <c r="P309" s="5"/>
      <c r="Q309" s="5"/>
    </row>
    <row r="310" spans="1:17" ht="15.75" customHeight="1">
      <c r="A310" s="17"/>
      <c r="B310" s="5"/>
      <c r="C310" s="5"/>
      <c r="D310" s="5"/>
      <c r="E310" s="5"/>
      <c r="F310" s="5"/>
      <c r="G310" s="5"/>
      <c r="H310" s="5"/>
      <c r="I310" s="5"/>
      <c r="J310" s="5"/>
      <c r="K310" s="5"/>
      <c r="L310" s="5"/>
      <c r="M310" s="5"/>
      <c r="N310" s="5"/>
      <c r="O310" s="5"/>
      <c r="P310" s="5"/>
      <c r="Q310" s="5"/>
    </row>
    <row r="311" spans="1:17" ht="15.75" customHeight="1">
      <c r="A311" s="17"/>
      <c r="B311" s="5"/>
      <c r="C311" s="5"/>
      <c r="D311" s="5"/>
      <c r="E311" s="5"/>
      <c r="F311" s="5"/>
      <c r="G311" s="5"/>
      <c r="H311" s="5"/>
      <c r="I311" s="5"/>
      <c r="J311" s="5"/>
      <c r="K311" s="5"/>
      <c r="L311" s="5"/>
      <c r="M311" s="5"/>
      <c r="N311" s="5"/>
      <c r="O311" s="5"/>
      <c r="P311" s="5"/>
      <c r="Q311" s="5"/>
    </row>
    <row r="312" spans="1:17" ht="15.75" customHeight="1">
      <c r="A312" s="17"/>
      <c r="B312" s="5"/>
      <c r="C312" s="5"/>
      <c r="D312" s="5"/>
      <c r="E312" s="5"/>
      <c r="F312" s="5"/>
      <c r="G312" s="5"/>
      <c r="H312" s="5"/>
      <c r="I312" s="5"/>
      <c r="J312" s="5"/>
      <c r="K312" s="5"/>
      <c r="L312" s="5"/>
      <c r="M312" s="5"/>
      <c r="N312" s="5"/>
      <c r="O312" s="5"/>
      <c r="P312" s="5"/>
      <c r="Q312" s="5"/>
    </row>
    <row r="313" spans="1:17" ht="15.75" customHeight="1">
      <c r="A313" s="17"/>
      <c r="B313" s="5"/>
      <c r="C313" s="5"/>
      <c r="D313" s="5"/>
      <c r="E313" s="5"/>
      <c r="F313" s="5"/>
      <c r="G313" s="5"/>
      <c r="H313" s="5"/>
      <c r="I313" s="5"/>
      <c r="J313" s="5"/>
      <c r="K313" s="5"/>
      <c r="L313" s="5"/>
      <c r="M313" s="5"/>
      <c r="N313" s="5"/>
      <c r="O313" s="5"/>
      <c r="P313" s="5"/>
      <c r="Q313" s="5"/>
    </row>
    <row r="314" spans="1:17" ht="15.75" customHeight="1">
      <c r="A314" s="17"/>
      <c r="B314" s="5"/>
      <c r="C314" s="5"/>
      <c r="D314" s="5"/>
      <c r="E314" s="5"/>
      <c r="F314" s="5"/>
      <c r="G314" s="5"/>
      <c r="H314" s="5"/>
      <c r="I314" s="5"/>
      <c r="J314" s="5"/>
      <c r="K314" s="5"/>
      <c r="L314" s="5"/>
      <c r="M314" s="5"/>
      <c r="N314" s="5"/>
      <c r="O314" s="5"/>
      <c r="P314" s="5"/>
      <c r="Q314" s="5"/>
    </row>
    <row r="315" spans="1:17" ht="15.75" customHeight="1">
      <c r="A315" s="17"/>
      <c r="B315" s="5"/>
      <c r="C315" s="5"/>
      <c r="D315" s="5"/>
      <c r="E315" s="5"/>
      <c r="F315" s="5"/>
      <c r="G315" s="5"/>
      <c r="H315" s="5"/>
      <c r="I315" s="5"/>
      <c r="J315" s="5"/>
      <c r="K315" s="5"/>
      <c r="L315" s="5"/>
      <c r="M315" s="5"/>
      <c r="N315" s="5"/>
      <c r="O315" s="5"/>
      <c r="P315" s="5"/>
      <c r="Q315" s="5"/>
    </row>
    <row r="316" spans="1:17" ht="15.75" customHeight="1">
      <c r="A316" s="17"/>
      <c r="B316" s="5"/>
      <c r="C316" s="5"/>
      <c r="D316" s="5"/>
      <c r="E316" s="5"/>
      <c r="F316" s="5"/>
      <c r="G316" s="5"/>
      <c r="H316" s="5"/>
      <c r="I316" s="5"/>
      <c r="J316" s="5"/>
      <c r="K316" s="5"/>
      <c r="L316" s="5"/>
      <c r="M316" s="5"/>
      <c r="N316" s="5"/>
      <c r="O316" s="5"/>
      <c r="P316" s="5"/>
      <c r="Q316" s="5"/>
    </row>
    <row r="317" spans="1:17" ht="15.75" customHeight="1">
      <c r="A317" s="17"/>
      <c r="B317" s="5"/>
      <c r="C317" s="5"/>
      <c r="D317" s="5"/>
      <c r="E317" s="5"/>
      <c r="F317" s="5"/>
      <c r="G317" s="5"/>
      <c r="H317" s="5"/>
      <c r="I317" s="5"/>
      <c r="J317" s="5"/>
      <c r="K317" s="5"/>
      <c r="L317" s="5"/>
      <c r="M317" s="5"/>
      <c r="N317" s="5"/>
      <c r="O317" s="5"/>
      <c r="P317" s="5"/>
      <c r="Q317" s="5"/>
    </row>
    <row r="318" spans="1:17" ht="15.75" customHeight="1">
      <c r="A318" s="17"/>
      <c r="B318" s="5"/>
      <c r="C318" s="5"/>
      <c r="D318" s="5"/>
      <c r="E318" s="5"/>
      <c r="F318" s="5"/>
      <c r="G318" s="5"/>
      <c r="H318" s="5"/>
      <c r="I318" s="5"/>
      <c r="J318" s="5"/>
      <c r="K318" s="5"/>
      <c r="L318" s="5"/>
      <c r="M318" s="5"/>
      <c r="N318" s="5"/>
      <c r="O318" s="5"/>
      <c r="P318" s="5"/>
      <c r="Q318" s="5"/>
    </row>
    <row r="319" spans="1:17" ht="15.75" customHeight="1">
      <c r="A319" s="17"/>
      <c r="B319" s="5"/>
      <c r="C319" s="5"/>
      <c r="D319" s="5"/>
      <c r="E319" s="5"/>
      <c r="F319" s="5"/>
      <c r="G319" s="5"/>
      <c r="H319" s="5"/>
      <c r="I319" s="5"/>
      <c r="J319" s="5"/>
      <c r="K319" s="5"/>
      <c r="L319" s="5"/>
      <c r="M319" s="5"/>
      <c r="N319" s="5"/>
      <c r="O319" s="5"/>
      <c r="P319" s="5"/>
      <c r="Q319" s="5"/>
    </row>
    <row r="320" spans="1:17" ht="15.75" customHeight="1">
      <c r="A320" s="17"/>
      <c r="B320" s="5"/>
      <c r="C320" s="5"/>
      <c r="D320" s="5"/>
      <c r="E320" s="5"/>
      <c r="F320" s="5"/>
      <c r="G320" s="5"/>
      <c r="H320" s="5"/>
      <c r="I320" s="5"/>
      <c r="J320" s="5"/>
      <c r="K320" s="5"/>
      <c r="L320" s="5"/>
      <c r="M320" s="5"/>
      <c r="N320" s="5"/>
      <c r="O320" s="5"/>
      <c r="P320" s="5"/>
      <c r="Q320" s="5"/>
    </row>
    <row r="321" spans="1:17" ht="15.75" customHeight="1">
      <c r="A321" s="17"/>
      <c r="B321" s="5"/>
      <c r="C321" s="5"/>
      <c r="D321" s="5"/>
      <c r="E321" s="5"/>
      <c r="F321" s="5"/>
      <c r="G321" s="5"/>
      <c r="H321" s="5"/>
      <c r="I321" s="5"/>
      <c r="J321" s="5"/>
      <c r="K321" s="5"/>
      <c r="L321" s="5"/>
      <c r="M321" s="5"/>
      <c r="N321" s="5"/>
      <c r="O321" s="5"/>
      <c r="P321" s="5"/>
      <c r="Q321" s="5"/>
    </row>
    <row r="322" spans="1:17" ht="15.75" customHeight="1">
      <c r="A322" s="17"/>
      <c r="B322" s="5"/>
      <c r="C322" s="5"/>
      <c r="D322" s="5"/>
      <c r="E322" s="5"/>
      <c r="F322" s="5"/>
      <c r="G322" s="5"/>
      <c r="H322" s="5"/>
      <c r="I322" s="5"/>
      <c r="J322" s="5"/>
      <c r="K322" s="5"/>
      <c r="L322" s="5"/>
      <c r="M322" s="5"/>
      <c r="N322" s="5"/>
      <c r="O322" s="5"/>
      <c r="P322" s="5"/>
      <c r="Q322" s="5"/>
    </row>
    <row r="323" spans="1:17" ht="15.75" customHeight="1">
      <c r="A323" s="17"/>
      <c r="B323" s="5"/>
      <c r="C323" s="5"/>
      <c r="D323" s="5"/>
      <c r="E323" s="5"/>
      <c r="F323" s="5"/>
      <c r="G323" s="5"/>
      <c r="H323" s="5"/>
      <c r="I323" s="5"/>
      <c r="J323" s="5"/>
      <c r="K323" s="5"/>
      <c r="L323" s="5"/>
      <c r="M323" s="5"/>
      <c r="N323" s="5"/>
      <c r="O323" s="5"/>
      <c r="P323" s="5"/>
      <c r="Q323" s="5"/>
    </row>
    <row r="324" spans="1:17" ht="15.75" customHeight="1">
      <c r="A324" s="17"/>
      <c r="B324" s="5"/>
      <c r="C324" s="5"/>
      <c r="D324" s="5"/>
      <c r="E324" s="5"/>
      <c r="F324" s="5"/>
      <c r="G324" s="5"/>
      <c r="H324" s="5"/>
      <c r="I324" s="5"/>
      <c r="J324" s="5"/>
      <c r="K324" s="5"/>
      <c r="L324" s="5"/>
      <c r="M324" s="5"/>
      <c r="N324" s="5"/>
      <c r="O324" s="5"/>
      <c r="P324" s="5"/>
      <c r="Q324" s="5"/>
    </row>
    <row r="325" spans="1:17" ht="15.75" customHeight="1">
      <c r="A325" s="17"/>
      <c r="B325" s="5"/>
      <c r="C325" s="5"/>
      <c r="D325" s="5"/>
      <c r="E325" s="5"/>
      <c r="F325" s="5"/>
      <c r="G325" s="5"/>
      <c r="H325" s="5"/>
      <c r="I325" s="5"/>
      <c r="J325" s="5"/>
      <c r="K325" s="5"/>
      <c r="L325" s="5"/>
      <c r="M325" s="5"/>
      <c r="N325" s="5"/>
      <c r="O325" s="5"/>
      <c r="P325" s="5"/>
      <c r="Q325" s="5"/>
    </row>
    <row r="326" spans="1:17" ht="15.75" customHeight="1">
      <c r="A326" s="17"/>
      <c r="B326" s="5"/>
      <c r="C326" s="5"/>
      <c r="D326" s="5"/>
      <c r="E326" s="5"/>
      <c r="F326" s="5"/>
      <c r="G326" s="5"/>
      <c r="H326" s="5"/>
      <c r="I326" s="5"/>
      <c r="J326" s="5"/>
      <c r="K326" s="5"/>
      <c r="L326" s="5"/>
      <c r="M326" s="5"/>
      <c r="N326" s="5"/>
      <c r="O326" s="5"/>
      <c r="P326" s="5"/>
      <c r="Q326" s="5"/>
    </row>
    <row r="327" spans="1:17" ht="15.75" customHeight="1">
      <c r="A327" s="17"/>
      <c r="B327" s="5"/>
      <c r="C327" s="5"/>
      <c r="D327" s="5"/>
      <c r="E327" s="5"/>
      <c r="F327" s="5"/>
      <c r="G327" s="5"/>
      <c r="H327" s="5"/>
      <c r="I327" s="5"/>
      <c r="J327" s="5"/>
      <c r="K327" s="5"/>
      <c r="L327" s="5"/>
      <c r="M327" s="5"/>
      <c r="N327" s="5"/>
      <c r="O327" s="5"/>
      <c r="P327" s="5"/>
      <c r="Q327" s="5"/>
    </row>
    <row r="328" spans="1:17" ht="15.75" customHeight="1">
      <c r="A328" s="17"/>
      <c r="B328" s="5"/>
      <c r="C328" s="5"/>
      <c r="D328" s="5"/>
      <c r="E328" s="5"/>
      <c r="F328" s="5"/>
      <c r="G328" s="5"/>
      <c r="H328" s="5"/>
      <c r="I328" s="5"/>
      <c r="J328" s="5"/>
      <c r="K328" s="5"/>
      <c r="L328" s="5"/>
      <c r="M328" s="5"/>
      <c r="N328" s="5"/>
      <c r="O328" s="5"/>
      <c r="P328" s="5"/>
      <c r="Q328" s="5"/>
    </row>
    <row r="329" spans="1:17" ht="15.75" customHeight="1">
      <c r="A329" s="17"/>
      <c r="B329" s="5"/>
      <c r="C329" s="5"/>
      <c r="D329" s="5"/>
      <c r="E329" s="5"/>
      <c r="F329" s="5"/>
      <c r="G329" s="5"/>
      <c r="H329" s="5"/>
      <c r="I329" s="5"/>
      <c r="J329" s="5"/>
      <c r="K329" s="5"/>
      <c r="L329" s="5"/>
      <c r="M329" s="5"/>
      <c r="N329" s="5"/>
      <c r="O329" s="5"/>
      <c r="P329" s="5"/>
      <c r="Q329" s="5"/>
    </row>
    <row r="330" spans="1:17" ht="15.75" customHeight="1">
      <c r="A330" s="17"/>
      <c r="B330" s="5"/>
      <c r="C330" s="5"/>
      <c r="D330" s="5"/>
      <c r="E330" s="5"/>
      <c r="F330" s="5"/>
      <c r="G330" s="5"/>
      <c r="H330" s="5"/>
      <c r="I330" s="5"/>
      <c r="J330" s="5"/>
      <c r="K330" s="5"/>
      <c r="L330" s="5"/>
      <c r="M330" s="5"/>
      <c r="N330" s="5"/>
      <c r="O330" s="5"/>
      <c r="P330" s="5"/>
      <c r="Q330" s="5"/>
    </row>
    <row r="331" spans="1:17" ht="15.75" customHeight="1">
      <c r="A331" s="17"/>
      <c r="B331" s="5"/>
      <c r="C331" s="5"/>
      <c r="D331" s="5"/>
      <c r="E331" s="5"/>
      <c r="F331" s="5"/>
      <c r="G331" s="5"/>
      <c r="H331" s="5"/>
      <c r="I331" s="5"/>
      <c r="J331" s="5"/>
      <c r="K331" s="5"/>
      <c r="L331" s="5"/>
      <c r="M331" s="5"/>
      <c r="N331" s="5"/>
      <c r="O331" s="5"/>
      <c r="P331" s="5"/>
      <c r="Q331" s="5"/>
    </row>
    <row r="332" spans="1:17" ht="15.75" customHeight="1">
      <c r="A332" s="17"/>
      <c r="B332" s="5"/>
      <c r="C332" s="5"/>
      <c r="D332" s="5"/>
      <c r="E332" s="5"/>
      <c r="F332" s="5"/>
      <c r="G332" s="5"/>
      <c r="H332" s="5"/>
      <c r="I332" s="5"/>
      <c r="J332" s="5"/>
      <c r="K332" s="5"/>
      <c r="L332" s="5"/>
      <c r="M332" s="5"/>
      <c r="N332" s="5"/>
      <c r="O332" s="5"/>
      <c r="P332" s="5"/>
      <c r="Q332" s="5"/>
    </row>
    <row r="333" spans="1:17" ht="15.75" customHeight="1">
      <c r="A333" s="17"/>
      <c r="B333" s="5"/>
      <c r="C333" s="5"/>
      <c r="D333" s="5"/>
      <c r="E333" s="5"/>
      <c r="F333" s="5"/>
      <c r="G333" s="5"/>
      <c r="H333" s="5"/>
      <c r="I333" s="5"/>
      <c r="J333" s="5"/>
      <c r="K333" s="5"/>
      <c r="L333" s="5"/>
      <c r="M333" s="5"/>
      <c r="N333" s="5"/>
      <c r="O333" s="5"/>
      <c r="P333" s="5"/>
      <c r="Q333" s="5"/>
    </row>
    <row r="334" spans="1:17" ht="15.75" customHeight="1">
      <c r="A334" s="17"/>
      <c r="B334" s="5"/>
      <c r="C334" s="5"/>
      <c r="D334" s="5"/>
      <c r="E334" s="5"/>
      <c r="F334" s="5"/>
      <c r="G334" s="5"/>
      <c r="H334" s="5"/>
      <c r="I334" s="5"/>
      <c r="J334" s="5"/>
      <c r="K334" s="5"/>
      <c r="L334" s="5"/>
      <c r="M334" s="5"/>
      <c r="N334" s="5"/>
      <c r="O334" s="5"/>
      <c r="P334" s="5"/>
      <c r="Q334" s="5"/>
    </row>
    <row r="335" spans="1:17" ht="15.75" customHeight="1">
      <c r="A335" s="17"/>
      <c r="B335" s="5"/>
      <c r="C335" s="5"/>
      <c r="D335" s="5"/>
      <c r="E335" s="5"/>
      <c r="F335" s="5"/>
      <c r="G335" s="5"/>
      <c r="H335" s="5"/>
      <c r="I335" s="5"/>
      <c r="J335" s="5"/>
      <c r="K335" s="5"/>
      <c r="L335" s="5"/>
      <c r="M335" s="5"/>
      <c r="N335" s="5"/>
      <c r="O335" s="5"/>
      <c r="P335" s="5"/>
      <c r="Q335" s="5"/>
    </row>
    <row r="336" spans="1:17" ht="15.75" customHeight="1">
      <c r="A336" s="17"/>
      <c r="B336" s="5"/>
      <c r="C336" s="5"/>
      <c r="D336" s="5"/>
      <c r="E336" s="5"/>
      <c r="F336" s="5"/>
      <c r="G336" s="5"/>
      <c r="H336" s="5"/>
      <c r="I336" s="5"/>
      <c r="J336" s="5"/>
      <c r="K336" s="5"/>
      <c r="L336" s="5"/>
      <c r="M336" s="5"/>
      <c r="N336" s="5"/>
      <c r="O336" s="5"/>
      <c r="P336" s="5"/>
      <c r="Q336" s="5"/>
    </row>
    <row r="337" spans="1:17" ht="15.75" customHeight="1">
      <c r="A337" s="17"/>
      <c r="B337" s="5"/>
      <c r="C337" s="5"/>
      <c r="D337" s="5"/>
      <c r="E337" s="5"/>
      <c r="F337" s="5"/>
      <c r="G337" s="5"/>
      <c r="H337" s="5"/>
      <c r="I337" s="5"/>
      <c r="J337" s="5"/>
      <c r="K337" s="5"/>
      <c r="L337" s="5"/>
      <c r="M337" s="5"/>
      <c r="N337" s="5"/>
      <c r="O337" s="5"/>
      <c r="P337" s="5"/>
      <c r="Q337" s="5"/>
    </row>
    <row r="338" spans="1:17" ht="15.75" customHeight="1">
      <c r="A338" s="17"/>
      <c r="B338" s="5"/>
      <c r="C338" s="5"/>
      <c r="D338" s="5"/>
      <c r="E338" s="5"/>
      <c r="F338" s="5"/>
      <c r="G338" s="5"/>
      <c r="H338" s="5"/>
      <c r="I338" s="5"/>
      <c r="J338" s="5"/>
      <c r="K338" s="5"/>
      <c r="L338" s="5"/>
      <c r="M338" s="5"/>
      <c r="N338" s="5"/>
      <c r="O338" s="5"/>
      <c r="P338" s="5"/>
      <c r="Q338" s="5"/>
    </row>
    <row r="339" spans="1:17" ht="15.75" customHeight="1">
      <c r="A339" s="17"/>
      <c r="B339" s="5"/>
      <c r="C339" s="5"/>
      <c r="D339" s="5"/>
      <c r="E339" s="5"/>
      <c r="F339" s="5"/>
      <c r="G339" s="5"/>
      <c r="H339" s="5"/>
      <c r="I339" s="5"/>
      <c r="J339" s="5"/>
      <c r="K339" s="5"/>
      <c r="L339" s="5"/>
      <c r="M339" s="5"/>
      <c r="N339" s="5"/>
      <c r="O339" s="5"/>
      <c r="P339" s="5"/>
      <c r="Q339" s="5"/>
    </row>
    <row r="340" spans="1:17" ht="15.75" customHeight="1">
      <c r="A340" s="17"/>
      <c r="B340" s="5"/>
      <c r="C340" s="5"/>
      <c r="D340" s="5"/>
      <c r="E340" s="5"/>
      <c r="F340" s="5"/>
      <c r="G340" s="5"/>
      <c r="H340" s="5"/>
      <c r="I340" s="5"/>
      <c r="J340" s="5"/>
      <c r="K340" s="5"/>
      <c r="L340" s="5"/>
      <c r="M340" s="5"/>
      <c r="N340" s="5"/>
      <c r="O340" s="5"/>
      <c r="P340" s="5"/>
      <c r="Q340" s="5"/>
    </row>
    <row r="341" spans="1:17" ht="15.75" customHeight="1">
      <c r="A341" s="17"/>
      <c r="B341" s="5"/>
      <c r="C341" s="5"/>
      <c r="D341" s="5"/>
      <c r="E341" s="5"/>
      <c r="F341" s="5"/>
      <c r="G341" s="5"/>
      <c r="H341" s="5"/>
      <c r="I341" s="5"/>
      <c r="J341" s="5"/>
      <c r="K341" s="5"/>
      <c r="L341" s="5"/>
      <c r="M341" s="5"/>
      <c r="N341" s="5"/>
      <c r="O341" s="5"/>
      <c r="P341" s="5"/>
      <c r="Q341" s="5"/>
    </row>
    <row r="342" spans="1:17" ht="15.75" customHeight="1">
      <c r="A342" s="17"/>
      <c r="B342" s="5"/>
      <c r="C342" s="5"/>
      <c r="D342" s="5"/>
      <c r="E342" s="5"/>
      <c r="F342" s="5"/>
      <c r="G342" s="5"/>
      <c r="H342" s="5"/>
      <c r="I342" s="5"/>
      <c r="J342" s="5"/>
      <c r="K342" s="5"/>
      <c r="L342" s="5"/>
      <c r="M342" s="5"/>
      <c r="N342" s="5"/>
      <c r="O342" s="5"/>
      <c r="P342" s="5"/>
      <c r="Q342" s="5"/>
    </row>
    <row r="343" spans="1:17" ht="15.75" customHeight="1">
      <c r="A343" s="17"/>
      <c r="B343" s="5"/>
      <c r="C343" s="5"/>
      <c r="D343" s="5"/>
      <c r="E343" s="5"/>
      <c r="F343" s="5"/>
      <c r="G343" s="5"/>
      <c r="H343" s="5"/>
      <c r="I343" s="5"/>
      <c r="J343" s="5"/>
      <c r="K343" s="5"/>
      <c r="L343" s="5"/>
      <c r="M343" s="5"/>
      <c r="N343" s="5"/>
      <c r="O343" s="5"/>
      <c r="P343" s="5"/>
      <c r="Q343" s="5"/>
    </row>
    <row r="344" spans="1:17" ht="15.75" customHeight="1">
      <c r="A344" s="17"/>
      <c r="B344" s="5"/>
      <c r="C344" s="5"/>
      <c r="D344" s="5"/>
      <c r="E344" s="5"/>
      <c r="F344" s="5"/>
      <c r="G344" s="5"/>
      <c r="H344" s="5"/>
      <c r="I344" s="5"/>
      <c r="J344" s="5"/>
      <c r="K344" s="5"/>
      <c r="L344" s="5"/>
      <c r="M344" s="5"/>
      <c r="N344" s="5"/>
      <c r="O344" s="5"/>
      <c r="P344" s="5"/>
      <c r="Q344" s="5"/>
    </row>
    <row r="345" spans="1:17" ht="15.75" customHeight="1">
      <c r="A345" s="17"/>
      <c r="B345" s="5"/>
      <c r="C345" s="5"/>
      <c r="D345" s="5"/>
      <c r="E345" s="5"/>
      <c r="F345" s="5"/>
      <c r="G345" s="5"/>
      <c r="H345" s="5"/>
      <c r="I345" s="5"/>
      <c r="J345" s="5"/>
      <c r="K345" s="5"/>
      <c r="L345" s="5"/>
      <c r="M345" s="5"/>
      <c r="N345" s="5"/>
      <c r="O345" s="5"/>
      <c r="P345" s="5"/>
      <c r="Q345" s="5"/>
    </row>
    <row r="346" spans="1:17" ht="15.75" customHeight="1">
      <c r="A346" s="17"/>
      <c r="B346" s="5"/>
      <c r="C346" s="5"/>
      <c r="D346" s="5"/>
      <c r="E346" s="5"/>
      <c r="F346" s="5"/>
      <c r="G346" s="5"/>
      <c r="H346" s="5"/>
      <c r="I346" s="5"/>
      <c r="J346" s="5"/>
      <c r="K346" s="5"/>
      <c r="L346" s="5"/>
      <c r="M346" s="5"/>
      <c r="N346" s="5"/>
      <c r="O346" s="5"/>
      <c r="P346" s="5"/>
      <c r="Q346" s="5"/>
    </row>
    <row r="347" spans="1:17" ht="15.75" customHeight="1">
      <c r="A347" s="17"/>
      <c r="B347" s="5"/>
      <c r="C347" s="5"/>
      <c r="D347" s="5"/>
      <c r="E347" s="5"/>
      <c r="F347" s="5"/>
      <c r="G347" s="5"/>
      <c r="H347" s="5"/>
      <c r="I347" s="5"/>
      <c r="J347" s="5"/>
      <c r="K347" s="5"/>
      <c r="L347" s="5"/>
      <c r="M347" s="5"/>
      <c r="N347" s="5"/>
      <c r="O347" s="5"/>
      <c r="P347" s="5"/>
      <c r="Q347" s="5"/>
    </row>
    <row r="348" spans="1:17" ht="15.75" customHeight="1">
      <c r="A348" s="17"/>
      <c r="B348" s="5"/>
      <c r="C348" s="5"/>
      <c r="D348" s="5"/>
      <c r="E348" s="5"/>
      <c r="F348" s="5"/>
      <c r="G348" s="5"/>
      <c r="H348" s="5"/>
      <c r="I348" s="5"/>
      <c r="J348" s="5"/>
      <c r="K348" s="5"/>
      <c r="L348" s="5"/>
      <c r="M348" s="5"/>
      <c r="N348" s="5"/>
      <c r="O348" s="5"/>
      <c r="P348" s="5"/>
      <c r="Q348" s="5"/>
    </row>
    <row r="349" spans="1:17" ht="15.75" customHeight="1">
      <c r="A349" s="17"/>
      <c r="B349" s="5"/>
      <c r="C349" s="5"/>
      <c r="D349" s="5"/>
      <c r="E349" s="5"/>
      <c r="F349" s="5"/>
      <c r="G349" s="5"/>
      <c r="H349" s="5"/>
      <c r="I349" s="5"/>
      <c r="J349" s="5"/>
      <c r="K349" s="5"/>
      <c r="L349" s="5"/>
      <c r="M349" s="5"/>
      <c r="N349" s="5"/>
      <c r="O349" s="5"/>
      <c r="P349" s="5"/>
      <c r="Q349" s="5"/>
    </row>
    <row r="350" spans="1:17" ht="15.75" customHeight="1">
      <c r="A350" s="17"/>
      <c r="B350" s="5"/>
      <c r="C350" s="5"/>
      <c r="D350" s="5"/>
      <c r="E350" s="5"/>
      <c r="F350" s="5"/>
      <c r="G350" s="5"/>
      <c r="H350" s="5"/>
      <c r="I350" s="5"/>
      <c r="J350" s="5"/>
      <c r="K350" s="5"/>
      <c r="L350" s="5"/>
      <c r="M350" s="5"/>
      <c r="N350" s="5"/>
      <c r="O350" s="5"/>
      <c r="P350" s="5"/>
      <c r="Q350" s="5"/>
    </row>
    <row r="351" spans="1:17" ht="15.75" customHeight="1">
      <c r="A351" s="17"/>
      <c r="B351" s="5"/>
      <c r="C351" s="5"/>
      <c r="D351" s="5"/>
      <c r="E351" s="5"/>
      <c r="F351" s="5"/>
      <c r="G351" s="5"/>
      <c r="H351" s="5"/>
      <c r="I351" s="5"/>
      <c r="J351" s="5"/>
      <c r="K351" s="5"/>
      <c r="L351" s="5"/>
      <c r="M351" s="5"/>
      <c r="N351" s="5"/>
      <c r="O351" s="5"/>
      <c r="P351" s="5"/>
      <c r="Q351" s="5"/>
    </row>
    <row r="352" spans="1:17" ht="15.75" customHeight="1">
      <c r="A352" s="17"/>
      <c r="B352" s="5"/>
      <c r="C352" s="5"/>
      <c r="D352" s="5"/>
      <c r="E352" s="5"/>
      <c r="F352" s="5"/>
      <c r="G352" s="5"/>
      <c r="H352" s="5"/>
      <c r="I352" s="5"/>
      <c r="J352" s="5"/>
      <c r="K352" s="5"/>
      <c r="L352" s="5"/>
      <c r="M352" s="5"/>
      <c r="N352" s="5"/>
      <c r="O352" s="5"/>
      <c r="P352" s="5"/>
      <c r="Q352" s="5"/>
    </row>
    <row r="353" spans="1:17" ht="15.75" customHeight="1">
      <c r="A353" s="17"/>
      <c r="B353" s="5"/>
      <c r="C353" s="5"/>
      <c r="D353" s="5"/>
      <c r="E353" s="5"/>
      <c r="F353" s="5"/>
      <c r="G353" s="5"/>
      <c r="H353" s="5"/>
      <c r="I353" s="5"/>
      <c r="J353" s="5"/>
      <c r="K353" s="5"/>
      <c r="L353" s="5"/>
      <c r="M353" s="5"/>
      <c r="N353" s="5"/>
      <c r="O353" s="5"/>
      <c r="P353" s="5"/>
      <c r="Q353" s="5"/>
    </row>
    <row r="354" spans="1:17" ht="15.75" customHeight="1">
      <c r="A354" s="17"/>
      <c r="B354" s="5"/>
      <c r="C354" s="5"/>
      <c r="D354" s="5"/>
      <c r="E354" s="5"/>
      <c r="F354" s="5"/>
      <c r="G354" s="5"/>
      <c r="H354" s="5"/>
      <c r="I354" s="5"/>
      <c r="J354" s="5"/>
      <c r="K354" s="5"/>
      <c r="L354" s="5"/>
      <c r="M354" s="5"/>
      <c r="N354" s="5"/>
      <c r="O354" s="5"/>
      <c r="P354" s="5"/>
      <c r="Q354" s="5"/>
    </row>
    <row r="355" spans="1:17" ht="15.75" customHeight="1">
      <c r="A355" s="17"/>
      <c r="B355" s="5"/>
      <c r="C355" s="5"/>
      <c r="D355" s="5"/>
      <c r="E355" s="5"/>
      <c r="F355" s="5"/>
      <c r="G355" s="5"/>
      <c r="H355" s="5"/>
      <c r="I355" s="5"/>
      <c r="J355" s="5"/>
      <c r="K355" s="5"/>
      <c r="L355" s="5"/>
      <c r="M355" s="5"/>
      <c r="N355" s="5"/>
      <c r="O355" s="5"/>
      <c r="P355" s="5"/>
      <c r="Q355" s="5"/>
    </row>
    <row r="356" spans="1:17" ht="15.75" customHeight="1">
      <c r="A356" s="17"/>
      <c r="B356" s="5"/>
      <c r="C356" s="5"/>
      <c r="D356" s="5"/>
      <c r="E356" s="5"/>
      <c r="F356" s="5"/>
      <c r="G356" s="5"/>
      <c r="H356" s="5"/>
      <c r="I356" s="5"/>
      <c r="J356" s="5"/>
      <c r="K356" s="5"/>
      <c r="L356" s="5"/>
      <c r="M356" s="5"/>
      <c r="N356" s="5"/>
      <c r="O356" s="5"/>
      <c r="P356" s="5"/>
      <c r="Q356" s="5"/>
    </row>
    <row r="357" spans="1:17" ht="15.75" customHeight="1">
      <c r="A357" s="17"/>
      <c r="B357" s="5"/>
      <c r="C357" s="5"/>
      <c r="D357" s="5"/>
      <c r="E357" s="5"/>
      <c r="F357" s="5"/>
      <c r="G357" s="5"/>
      <c r="H357" s="5"/>
      <c r="I357" s="5"/>
      <c r="J357" s="5"/>
      <c r="K357" s="5"/>
      <c r="L357" s="5"/>
      <c r="M357" s="5"/>
      <c r="N357" s="5"/>
      <c r="O357" s="5"/>
      <c r="P357" s="5"/>
      <c r="Q357" s="5"/>
    </row>
    <row r="358" spans="1:17" ht="15.75" customHeight="1">
      <c r="A358" s="17"/>
      <c r="B358" s="5"/>
      <c r="C358" s="5"/>
      <c r="D358" s="5"/>
      <c r="E358" s="5"/>
      <c r="F358" s="5"/>
      <c r="G358" s="5"/>
      <c r="H358" s="5"/>
      <c r="I358" s="5"/>
      <c r="J358" s="5"/>
      <c r="K358" s="5"/>
      <c r="L358" s="5"/>
      <c r="M358" s="5"/>
      <c r="N358" s="5"/>
      <c r="O358" s="5"/>
      <c r="P358" s="5"/>
      <c r="Q358" s="5"/>
    </row>
    <row r="359" spans="1:17" ht="15.75" customHeight="1">
      <c r="A359" s="17"/>
      <c r="B359" s="5"/>
      <c r="C359" s="5"/>
      <c r="D359" s="5"/>
      <c r="E359" s="5"/>
      <c r="F359" s="5"/>
      <c r="G359" s="5"/>
      <c r="H359" s="5"/>
      <c r="I359" s="5"/>
      <c r="J359" s="5"/>
      <c r="K359" s="5"/>
      <c r="L359" s="5"/>
      <c r="M359" s="5"/>
      <c r="N359" s="5"/>
      <c r="O359" s="5"/>
      <c r="P359" s="5"/>
      <c r="Q359" s="5"/>
    </row>
    <row r="360" spans="1:17" ht="15.75" customHeight="1">
      <c r="A360" s="17"/>
      <c r="B360" s="5"/>
      <c r="C360" s="5"/>
      <c r="D360" s="5"/>
      <c r="E360" s="5"/>
      <c r="F360" s="5"/>
      <c r="G360" s="5"/>
      <c r="H360" s="5"/>
      <c r="I360" s="5"/>
      <c r="J360" s="5"/>
      <c r="K360" s="5"/>
      <c r="L360" s="5"/>
      <c r="M360" s="5"/>
      <c r="N360" s="5"/>
      <c r="O360" s="5"/>
      <c r="P360" s="5"/>
      <c r="Q360" s="5"/>
    </row>
    <row r="361" spans="1:17" ht="15.75" customHeight="1">
      <c r="A361" s="17"/>
      <c r="B361" s="5"/>
      <c r="C361" s="5"/>
      <c r="D361" s="5"/>
      <c r="E361" s="5"/>
      <c r="F361" s="5"/>
      <c r="G361" s="5"/>
      <c r="H361" s="5"/>
      <c r="I361" s="5"/>
      <c r="J361" s="5"/>
      <c r="K361" s="5"/>
      <c r="L361" s="5"/>
      <c r="M361" s="5"/>
      <c r="N361" s="5"/>
      <c r="O361" s="5"/>
      <c r="P361" s="5"/>
      <c r="Q361" s="5"/>
    </row>
    <row r="362" spans="1:17" ht="15.75" customHeight="1">
      <c r="A362" s="17"/>
      <c r="B362" s="5"/>
      <c r="C362" s="5"/>
      <c r="D362" s="5"/>
      <c r="E362" s="5"/>
      <c r="F362" s="5"/>
      <c r="G362" s="5"/>
      <c r="H362" s="5"/>
      <c r="I362" s="5"/>
      <c r="J362" s="5"/>
      <c r="K362" s="5"/>
      <c r="L362" s="5"/>
      <c r="M362" s="5"/>
      <c r="N362" s="5"/>
      <c r="O362" s="5"/>
      <c r="P362" s="5"/>
      <c r="Q362" s="5"/>
    </row>
    <row r="363" spans="1:17" ht="15.75" customHeight="1">
      <c r="A363" s="17"/>
      <c r="B363" s="5"/>
      <c r="C363" s="5"/>
      <c r="D363" s="5"/>
      <c r="E363" s="5"/>
      <c r="F363" s="5"/>
      <c r="G363" s="5"/>
      <c r="H363" s="5"/>
      <c r="I363" s="5"/>
      <c r="J363" s="5"/>
      <c r="K363" s="5"/>
      <c r="L363" s="5"/>
      <c r="M363" s="5"/>
      <c r="N363" s="5"/>
      <c r="O363" s="5"/>
      <c r="P363" s="5"/>
      <c r="Q363" s="5"/>
    </row>
    <row r="364" spans="1:17" ht="15.75" customHeight="1">
      <c r="A364" s="17"/>
      <c r="B364" s="5"/>
      <c r="C364" s="5"/>
      <c r="D364" s="5"/>
      <c r="E364" s="5"/>
      <c r="F364" s="5"/>
      <c r="G364" s="5"/>
      <c r="H364" s="5"/>
      <c r="I364" s="5"/>
      <c r="J364" s="5"/>
      <c r="K364" s="5"/>
      <c r="L364" s="5"/>
      <c r="M364" s="5"/>
      <c r="N364" s="5"/>
      <c r="O364" s="5"/>
      <c r="P364" s="5"/>
      <c r="Q364" s="5"/>
    </row>
    <row r="365" spans="1:17" ht="15.75" customHeight="1">
      <c r="A365" s="17"/>
      <c r="B365" s="5"/>
      <c r="C365" s="5"/>
      <c r="D365" s="5"/>
      <c r="E365" s="5"/>
      <c r="F365" s="5"/>
      <c r="G365" s="5"/>
      <c r="H365" s="5"/>
      <c r="I365" s="5"/>
      <c r="J365" s="5"/>
      <c r="K365" s="5"/>
      <c r="L365" s="5"/>
      <c r="M365" s="5"/>
      <c r="N365" s="5"/>
      <c r="O365" s="5"/>
      <c r="P365" s="5"/>
      <c r="Q365" s="5"/>
    </row>
    <row r="366" spans="1:17" ht="15.75" customHeight="1">
      <c r="A366" s="17"/>
      <c r="B366" s="5"/>
      <c r="C366" s="5"/>
      <c r="D366" s="5"/>
      <c r="E366" s="5"/>
      <c r="F366" s="5"/>
      <c r="G366" s="5"/>
      <c r="H366" s="5"/>
      <c r="I366" s="5"/>
      <c r="J366" s="5"/>
      <c r="K366" s="5"/>
      <c r="L366" s="5"/>
      <c r="M366" s="5"/>
      <c r="N366" s="5"/>
      <c r="O366" s="5"/>
      <c r="P366" s="5"/>
      <c r="Q366" s="5"/>
    </row>
    <row r="367" spans="1:17" ht="15.75" customHeight="1">
      <c r="A367" s="17"/>
      <c r="B367" s="5"/>
      <c r="C367" s="5"/>
      <c r="D367" s="5"/>
      <c r="E367" s="5"/>
      <c r="F367" s="5"/>
      <c r="G367" s="5"/>
      <c r="H367" s="5"/>
      <c r="I367" s="5"/>
      <c r="J367" s="5"/>
      <c r="K367" s="5"/>
      <c r="L367" s="5"/>
      <c r="M367" s="5"/>
      <c r="N367" s="5"/>
      <c r="O367" s="5"/>
      <c r="P367" s="5"/>
      <c r="Q367" s="5"/>
    </row>
    <row r="368" spans="1:17" ht="15.75" customHeight="1">
      <c r="A368" s="17"/>
      <c r="B368" s="5"/>
      <c r="C368" s="5"/>
      <c r="D368" s="5"/>
      <c r="E368" s="5"/>
      <c r="F368" s="5"/>
      <c r="G368" s="5"/>
      <c r="H368" s="5"/>
      <c r="I368" s="5"/>
      <c r="J368" s="5"/>
      <c r="K368" s="5"/>
      <c r="L368" s="5"/>
      <c r="M368" s="5"/>
      <c r="N368" s="5"/>
      <c r="O368" s="5"/>
      <c r="P368" s="5"/>
      <c r="Q368" s="5"/>
    </row>
    <row r="369" spans="1:17" ht="15.75" customHeight="1">
      <c r="A369" s="17"/>
      <c r="B369" s="5"/>
      <c r="C369" s="5"/>
      <c r="D369" s="5"/>
      <c r="E369" s="5"/>
      <c r="F369" s="5"/>
      <c r="G369" s="5"/>
      <c r="H369" s="5"/>
      <c r="I369" s="5"/>
      <c r="J369" s="5"/>
      <c r="K369" s="5"/>
      <c r="L369" s="5"/>
      <c r="M369" s="5"/>
      <c r="N369" s="5"/>
      <c r="O369" s="5"/>
      <c r="P369" s="5"/>
      <c r="Q369" s="5"/>
    </row>
    <row r="370" spans="1:17" ht="15.75" customHeight="1">
      <c r="A370" s="17"/>
      <c r="B370" s="5"/>
      <c r="C370" s="5"/>
      <c r="D370" s="5"/>
      <c r="E370" s="5"/>
      <c r="F370" s="5"/>
      <c r="G370" s="5"/>
      <c r="H370" s="5"/>
      <c r="I370" s="5"/>
      <c r="J370" s="5"/>
      <c r="K370" s="5"/>
      <c r="L370" s="5"/>
      <c r="M370" s="5"/>
      <c r="N370" s="5"/>
      <c r="O370" s="5"/>
      <c r="P370" s="5"/>
      <c r="Q370" s="5"/>
    </row>
    <row r="371" spans="1:17" ht="15.75" customHeight="1">
      <c r="A371" s="17"/>
      <c r="B371" s="5"/>
      <c r="C371" s="5"/>
      <c r="D371" s="5"/>
      <c r="E371" s="5"/>
      <c r="F371" s="5"/>
      <c r="G371" s="5"/>
      <c r="H371" s="5"/>
      <c r="I371" s="5"/>
      <c r="J371" s="5"/>
      <c r="K371" s="5"/>
      <c r="L371" s="5"/>
      <c r="M371" s="5"/>
      <c r="N371" s="5"/>
      <c r="O371" s="5"/>
      <c r="P371" s="5"/>
      <c r="Q371" s="5"/>
    </row>
    <row r="372" spans="1:17" ht="15.75" customHeight="1">
      <c r="A372" s="17"/>
      <c r="B372" s="5"/>
      <c r="C372" s="5"/>
      <c r="D372" s="5"/>
      <c r="E372" s="5"/>
      <c r="F372" s="5"/>
      <c r="G372" s="5"/>
      <c r="H372" s="5"/>
      <c r="I372" s="5"/>
      <c r="J372" s="5"/>
      <c r="K372" s="5"/>
      <c r="L372" s="5"/>
      <c r="M372" s="5"/>
      <c r="N372" s="5"/>
      <c r="O372" s="5"/>
      <c r="P372" s="5"/>
      <c r="Q372" s="5"/>
    </row>
    <row r="373" spans="1:17" ht="15.75" customHeight="1">
      <c r="A373" s="17"/>
      <c r="B373" s="5"/>
      <c r="C373" s="5"/>
      <c r="D373" s="5"/>
      <c r="E373" s="5"/>
      <c r="F373" s="5"/>
      <c r="G373" s="5"/>
      <c r="H373" s="5"/>
      <c r="I373" s="5"/>
      <c r="J373" s="5"/>
      <c r="K373" s="5"/>
      <c r="L373" s="5"/>
      <c r="M373" s="5"/>
      <c r="N373" s="5"/>
      <c r="O373" s="5"/>
      <c r="P373" s="5"/>
      <c r="Q373" s="5"/>
    </row>
    <row r="374" spans="1:17" ht="15.75" customHeight="1">
      <c r="A374" s="17"/>
      <c r="B374" s="5"/>
      <c r="C374" s="5"/>
      <c r="D374" s="5"/>
      <c r="E374" s="5"/>
      <c r="F374" s="5"/>
      <c r="G374" s="5"/>
      <c r="H374" s="5"/>
      <c r="I374" s="5"/>
      <c r="J374" s="5"/>
      <c r="K374" s="5"/>
      <c r="L374" s="5"/>
      <c r="M374" s="5"/>
      <c r="N374" s="5"/>
      <c r="O374" s="5"/>
      <c r="P374" s="5"/>
      <c r="Q374" s="5"/>
    </row>
    <row r="375" spans="1:17" ht="15.75" customHeight="1">
      <c r="A375" s="17"/>
      <c r="B375" s="5"/>
      <c r="C375" s="5"/>
      <c r="D375" s="5"/>
      <c r="E375" s="5"/>
      <c r="F375" s="5"/>
      <c r="G375" s="5"/>
      <c r="H375" s="5"/>
      <c r="I375" s="5"/>
      <c r="J375" s="5"/>
      <c r="K375" s="5"/>
      <c r="L375" s="5"/>
      <c r="M375" s="5"/>
      <c r="N375" s="5"/>
      <c r="O375" s="5"/>
      <c r="P375" s="5"/>
      <c r="Q375" s="5"/>
    </row>
    <row r="376" spans="1:17" ht="15.75" customHeight="1">
      <c r="A376" s="17"/>
      <c r="B376" s="5"/>
      <c r="C376" s="5"/>
      <c r="D376" s="5"/>
      <c r="E376" s="5"/>
      <c r="F376" s="5"/>
      <c r="G376" s="5"/>
      <c r="H376" s="5"/>
      <c r="I376" s="5"/>
      <c r="J376" s="5"/>
      <c r="K376" s="5"/>
      <c r="L376" s="5"/>
      <c r="M376" s="5"/>
      <c r="N376" s="5"/>
      <c r="O376" s="5"/>
      <c r="P376" s="5"/>
      <c r="Q376" s="5"/>
    </row>
    <row r="377" spans="1:17" ht="15.75" customHeight="1">
      <c r="A377" s="17"/>
      <c r="B377" s="5"/>
      <c r="C377" s="5"/>
      <c r="D377" s="5"/>
      <c r="E377" s="5"/>
      <c r="F377" s="5"/>
      <c r="G377" s="5"/>
      <c r="H377" s="5"/>
      <c r="I377" s="5"/>
      <c r="J377" s="5"/>
      <c r="K377" s="5"/>
      <c r="L377" s="5"/>
      <c r="M377" s="5"/>
      <c r="N377" s="5"/>
      <c r="O377" s="5"/>
      <c r="P377" s="5"/>
      <c r="Q377" s="5"/>
    </row>
    <row r="378" spans="1:17" ht="15.75" customHeight="1">
      <c r="A378" s="17"/>
      <c r="B378" s="5"/>
      <c r="C378" s="5"/>
      <c r="D378" s="5"/>
      <c r="E378" s="5"/>
      <c r="F378" s="5"/>
      <c r="G378" s="5"/>
      <c r="H378" s="5"/>
      <c r="I378" s="5"/>
      <c r="J378" s="5"/>
      <c r="K378" s="5"/>
      <c r="L378" s="5"/>
      <c r="M378" s="5"/>
      <c r="N378" s="5"/>
      <c r="O378" s="5"/>
      <c r="P378" s="5"/>
      <c r="Q378" s="5"/>
    </row>
    <row r="379" spans="1:17" ht="15.75" customHeight="1">
      <c r="A379" s="17"/>
      <c r="B379" s="5"/>
      <c r="C379" s="5"/>
      <c r="D379" s="5"/>
      <c r="E379" s="5"/>
      <c r="F379" s="5"/>
      <c r="G379" s="5"/>
      <c r="H379" s="5"/>
      <c r="I379" s="5"/>
      <c r="J379" s="5"/>
      <c r="K379" s="5"/>
      <c r="L379" s="5"/>
      <c r="M379" s="5"/>
      <c r="N379" s="5"/>
      <c r="O379" s="5"/>
      <c r="P379" s="5"/>
      <c r="Q379" s="5"/>
    </row>
    <row r="380" spans="1:17" ht="15.75" customHeight="1">
      <c r="A380" s="17"/>
      <c r="B380" s="5"/>
      <c r="C380" s="5"/>
      <c r="D380" s="5"/>
      <c r="E380" s="5"/>
      <c r="F380" s="5"/>
      <c r="G380" s="5"/>
      <c r="H380" s="5"/>
      <c r="I380" s="5"/>
      <c r="J380" s="5"/>
      <c r="K380" s="5"/>
      <c r="L380" s="5"/>
      <c r="M380" s="5"/>
      <c r="N380" s="5"/>
      <c r="O380" s="5"/>
      <c r="P380" s="5"/>
      <c r="Q380" s="5"/>
    </row>
    <row r="381" spans="1:17" ht="15.75" customHeight="1">
      <c r="A381" s="17"/>
      <c r="B381" s="5"/>
      <c r="C381" s="5"/>
      <c r="D381" s="5"/>
      <c r="E381" s="5"/>
      <c r="F381" s="5"/>
      <c r="G381" s="5"/>
      <c r="H381" s="5"/>
      <c r="I381" s="5"/>
      <c r="J381" s="5"/>
      <c r="K381" s="5"/>
      <c r="L381" s="5"/>
      <c r="M381" s="5"/>
      <c r="N381" s="5"/>
      <c r="O381" s="5"/>
      <c r="P381" s="5"/>
      <c r="Q381" s="5"/>
    </row>
    <row r="382" spans="1:17" ht="15.75" customHeight="1">
      <c r="A382" s="17"/>
      <c r="B382" s="5"/>
      <c r="C382" s="5"/>
      <c r="D382" s="5"/>
      <c r="E382" s="5"/>
      <c r="F382" s="5"/>
      <c r="G382" s="5"/>
      <c r="H382" s="5"/>
      <c r="I382" s="5"/>
      <c r="J382" s="5"/>
      <c r="K382" s="5"/>
      <c r="L382" s="5"/>
      <c r="M382" s="5"/>
      <c r="N382" s="5"/>
      <c r="O382" s="5"/>
      <c r="P382" s="5"/>
      <c r="Q382" s="5"/>
    </row>
    <row r="383" spans="1:17" ht="15.75" customHeight="1">
      <c r="A383" s="17"/>
      <c r="B383" s="5"/>
      <c r="C383" s="5"/>
      <c r="D383" s="5"/>
      <c r="E383" s="5"/>
      <c r="F383" s="5"/>
      <c r="G383" s="5"/>
      <c r="H383" s="5"/>
      <c r="I383" s="5"/>
      <c r="J383" s="5"/>
      <c r="K383" s="5"/>
      <c r="L383" s="5"/>
      <c r="M383" s="5"/>
      <c r="N383" s="5"/>
      <c r="O383" s="5"/>
      <c r="P383" s="5"/>
      <c r="Q383" s="5"/>
    </row>
    <row r="384" spans="1:17" ht="15.75" customHeight="1">
      <c r="A384" s="17"/>
      <c r="B384" s="5"/>
      <c r="C384" s="5"/>
      <c r="D384" s="5"/>
      <c r="E384" s="5"/>
      <c r="F384" s="5"/>
      <c r="G384" s="5"/>
      <c r="H384" s="5"/>
      <c r="I384" s="5"/>
      <c r="J384" s="5"/>
      <c r="K384" s="5"/>
      <c r="L384" s="5"/>
      <c r="M384" s="5"/>
      <c r="N384" s="5"/>
      <c r="O384" s="5"/>
      <c r="P384" s="5"/>
      <c r="Q384" s="5"/>
    </row>
    <row r="385" spans="1:17" ht="15.75" customHeight="1">
      <c r="A385" s="17"/>
      <c r="B385" s="5"/>
      <c r="C385" s="5"/>
      <c r="D385" s="5"/>
      <c r="E385" s="5"/>
      <c r="F385" s="5"/>
      <c r="G385" s="5"/>
      <c r="H385" s="5"/>
      <c r="I385" s="5"/>
      <c r="J385" s="5"/>
      <c r="K385" s="5"/>
      <c r="L385" s="5"/>
      <c r="M385" s="5"/>
      <c r="N385" s="5"/>
      <c r="O385" s="5"/>
      <c r="P385" s="5"/>
      <c r="Q385" s="5"/>
    </row>
    <row r="386" spans="1:17" ht="15.75" customHeight="1">
      <c r="A386" s="17"/>
      <c r="B386" s="5"/>
      <c r="C386" s="5"/>
      <c r="D386" s="5"/>
      <c r="E386" s="5"/>
      <c r="F386" s="5"/>
      <c r="G386" s="5"/>
      <c r="H386" s="5"/>
      <c r="I386" s="5"/>
      <c r="J386" s="5"/>
      <c r="K386" s="5"/>
      <c r="L386" s="5"/>
      <c r="M386" s="5"/>
      <c r="N386" s="5"/>
      <c r="O386" s="5"/>
      <c r="P386" s="5"/>
      <c r="Q386" s="5"/>
    </row>
    <row r="387" spans="1:17" ht="15.75" customHeight="1">
      <c r="A387" s="17"/>
      <c r="B387" s="5"/>
      <c r="C387" s="5"/>
      <c r="D387" s="5"/>
      <c r="E387" s="5"/>
      <c r="F387" s="5"/>
      <c r="G387" s="5"/>
      <c r="H387" s="5"/>
      <c r="I387" s="5"/>
      <c r="J387" s="5"/>
      <c r="K387" s="5"/>
      <c r="L387" s="5"/>
      <c r="M387" s="5"/>
      <c r="N387" s="5"/>
      <c r="O387" s="5"/>
      <c r="P387" s="5"/>
      <c r="Q387" s="5"/>
    </row>
    <row r="388" spans="1:17" ht="15.75" customHeight="1">
      <c r="A388" s="17"/>
      <c r="B388" s="5"/>
      <c r="C388" s="5"/>
      <c r="D388" s="5"/>
      <c r="E388" s="5"/>
      <c r="F388" s="5"/>
      <c r="G388" s="5"/>
      <c r="H388" s="5"/>
      <c r="I388" s="5"/>
      <c r="J388" s="5"/>
      <c r="K388" s="5"/>
      <c r="L388" s="5"/>
      <c r="M388" s="5"/>
      <c r="N388" s="5"/>
      <c r="O388" s="5"/>
      <c r="P388" s="5"/>
      <c r="Q388" s="5"/>
    </row>
    <row r="389" spans="1:17" ht="15.75" customHeight="1">
      <c r="A389" s="17"/>
      <c r="B389" s="5"/>
      <c r="C389" s="5"/>
      <c r="D389" s="5"/>
      <c r="E389" s="5"/>
      <c r="F389" s="5"/>
      <c r="G389" s="5"/>
      <c r="H389" s="5"/>
      <c r="I389" s="5"/>
      <c r="J389" s="5"/>
      <c r="K389" s="5"/>
      <c r="L389" s="5"/>
      <c r="M389" s="5"/>
      <c r="N389" s="5"/>
      <c r="O389" s="5"/>
      <c r="P389" s="5"/>
      <c r="Q389" s="5"/>
    </row>
    <row r="390" spans="1:17" ht="15.75" customHeight="1">
      <c r="A390" s="17"/>
      <c r="B390" s="5"/>
      <c r="C390" s="5"/>
      <c r="D390" s="5"/>
      <c r="E390" s="5"/>
      <c r="F390" s="5"/>
      <c r="G390" s="5"/>
      <c r="H390" s="5"/>
      <c r="I390" s="5"/>
      <c r="J390" s="5"/>
      <c r="K390" s="5"/>
      <c r="L390" s="5"/>
      <c r="M390" s="5"/>
      <c r="N390" s="5"/>
      <c r="O390" s="5"/>
      <c r="P390" s="5"/>
      <c r="Q390" s="5"/>
    </row>
    <row r="391" spans="1:17" ht="15.75" customHeight="1">
      <c r="A391" s="17"/>
      <c r="B391" s="5"/>
      <c r="C391" s="5"/>
      <c r="D391" s="5"/>
      <c r="E391" s="5"/>
      <c r="F391" s="5"/>
      <c r="G391" s="5"/>
      <c r="H391" s="5"/>
      <c r="I391" s="5"/>
      <c r="J391" s="5"/>
      <c r="K391" s="5"/>
      <c r="L391" s="5"/>
      <c r="M391" s="5"/>
      <c r="N391" s="5"/>
      <c r="O391" s="5"/>
      <c r="P391" s="5"/>
      <c r="Q391" s="5"/>
    </row>
    <row r="392" spans="1:17" ht="15.75" customHeight="1">
      <c r="A392" s="17"/>
      <c r="B392" s="5"/>
      <c r="C392" s="5"/>
      <c r="D392" s="5"/>
      <c r="E392" s="5"/>
      <c r="F392" s="5"/>
      <c r="G392" s="5"/>
      <c r="H392" s="5"/>
      <c r="I392" s="5"/>
      <c r="J392" s="5"/>
      <c r="K392" s="5"/>
      <c r="L392" s="5"/>
      <c r="M392" s="5"/>
      <c r="N392" s="5"/>
      <c r="O392" s="5"/>
      <c r="P392" s="5"/>
      <c r="Q392" s="5"/>
    </row>
    <row r="393" spans="1:17" ht="15.75" customHeight="1">
      <c r="A393" s="17"/>
      <c r="B393" s="5"/>
      <c r="C393" s="5"/>
      <c r="D393" s="5"/>
      <c r="E393" s="5"/>
      <c r="F393" s="5"/>
      <c r="G393" s="5"/>
      <c r="H393" s="5"/>
      <c r="I393" s="5"/>
      <c r="J393" s="5"/>
      <c r="K393" s="5"/>
      <c r="L393" s="5"/>
      <c r="M393" s="5"/>
      <c r="N393" s="5"/>
      <c r="O393" s="5"/>
      <c r="P393" s="5"/>
      <c r="Q393" s="5"/>
    </row>
    <row r="394" spans="1:17" ht="15.75" customHeight="1">
      <c r="A394" s="17"/>
      <c r="B394" s="5"/>
      <c r="C394" s="5"/>
      <c r="D394" s="5"/>
      <c r="E394" s="5"/>
      <c r="F394" s="5"/>
      <c r="G394" s="5"/>
      <c r="H394" s="5"/>
      <c r="I394" s="5"/>
      <c r="J394" s="5"/>
      <c r="K394" s="5"/>
      <c r="L394" s="5"/>
      <c r="M394" s="5"/>
      <c r="N394" s="5"/>
      <c r="O394" s="5"/>
      <c r="P394" s="5"/>
      <c r="Q394" s="5"/>
    </row>
    <row r="395" spans="1:17" ht="15.75" customHeight="1">
      <c r="A395" s="17"/>
      <c r="B395" s="5"/>
      <c r="C395" s="5"/>
      <c r="D395" s="5"/>
      <c r="E395" s="5"/>
      <c r="F395" s="5"/>
      <c r="G395" s="5"/>
      <c r="H395" s="5"/>
      <c r="I395" s="5"/>
      <c r="J395" s="5"/>
      <c r="K395" s="5"/>
      <c r="L395" s="5"/>
      <c r="M395" s="5"/>
      <c r="N395" s="5"/>
      <c r="O395" s="5"/>
      <c r="P395" s="5"/>
      <c r="Q395" s="5"/>
    </row>
    <row r="396" spans="1:17" ht="15.75" customHeight="1">
      <c r="A396" s="17"/>
      <c r="B396" s="5"/>
      <c r="C396" s="5"/>
      <c r="D396" s="5"/>
      <c r="E396" s="5"/>
      <c r="F396" s="5"/>
      <c r="G396" s="5"/>
      <c r="H396" s="5"/>
      <c r="I396" s="5"/>
      <c r="J396" s="5"/>
      <c r="K396" s="5"/>
      <c r="L396" s="5"/>
      <c r="M396" s="5"/>
      <c r="N396" s="5"/>
      <c r="O396" s="5"/>
      <c r="P396" s="5"/>
      <c r="Q396" s="5"/>
    </row>
    <row r="397" spans="1:17" ht="15.75" customHeight="1">
      <c r="A397" s="17"/>
      <c r="B397" s="5"/>
      <c r="C397" s="5"/>
      <c r="D397" s="5"/>
      <c r="E397" s="5"/>
      <c r="F397" s="5"/>
      <c r="G397" s="5"/>
      <c r="H397" s="5"/>
      <c r="I397" s="5"/>
      <c r="J397" s="5"/>
      <c r="K397" s="5"/>
      <c r="L397" s="5"/>
      <c r="M397" s="5"/>
      <c r="N397" s="5"/>
      <c r="O397" s="5"/>
      <c r="P397" s="5"/>
      <c r="Q397" s="5"/>
    </row>
    <row r="398" spans="1:17" ht="15.75" customHeight="1">
      <c r="A398" s="17"/>
      <c r="B398" s="5"/>
      <c r="C398" s="5"/>
      <c r="D398" s="5"/>
      <c r="E398" s="5"/>
      <c r="F398" s="5"/>
      <c r="G398" s="5"/>
      <c r="H398" s="5"/>
      <c r="I398" s="5"/>
      <c r="J398" s="5"/>
      <c r="K398" s="5"/>
      <c r="L398" s="5"/>
      <c r="M398" s="5"/>
      <c r="N398" s="5"/>
      <c r="O398" s="5"/>
      <c r="P398" s="5"/>
      <c r="Q398" s="5"/>
    </row>
    <row r="399" spans="1:17" ht="15.75" customHeight="1">
      <c r="A399" s="17"/>
      <c r="B399" s="5"/>
      <c r="C399" s="5"/>
      <c r="D399" s="5"/>
      <c r="E399" s="5"/>
      <c r="F399" s="5"/>
      <c r="G399" s="5"/>
      <c r="H399" s="5"/>
      <c r="I399" s="5"/>
      <c r="J399" s="5"/>
      <c r="K399" s="5"/>
      <c r="L399" s="5"/>
      <c r="M399" s="5"/>
      <c r="N399" s="5"/>
      <c r="O399" s="5"/>
      <c r="P399" s="5"/>
      <c r="Q399" s="5"/>
    </row>
    <row r="400" spans="1:17" ht="15.75" customHeight="1">
      <c r="A400" s="17"/>
      <c r="B400" s="5"/>
      <c r="C400" s="5"/>
      <c r="D400" s="5"/>
      <c r="E400" s="5"/>
      <c r="F400" s="5"/>
      <c r="G400" s="5"/>
      <c r="H400" s="5"/>
      <c r="I400" s="5"/>
      <c r="J400" s="5"/>
      <c r="K400" s="5"/>
      <c r="L400" s="5"/>
      <c r="M400" s="5"/>
      <c r="N400" s="5"/>
      <c r="O400" s="5"/>
      <c r="P400" s="5"/>
      <c r="Q400" s="5"/>
    </row>
    <row r="401" spans="1:17" ht="15.75" customHeight="1">
      <c r="A401" s="17"/>
      <c r="B401" s="5"/>
      <c r="C401" s="5"/>
      <c r="D401" s="5"/>
      <c r="E401" s="5"/>
      <c r="F401" s="5"/>
      <c r="G401" s="5"/>
      <c r="H401" s="5"/>
      <c r="I401" s="5"/>
      <c r="J401" s="5"/>
      <c r="K401" s="5"/>
      <c r="L401" s="5"/>
      <c r="M401" s="5"/>
      <c r="N401" s="5"/>
      <c r="O401" s="5"/>
      <c r="P401" s="5"/>
      <c r="Q401" s="5"/>
    </row>
    <row r="402" spans="1:17" ht="15.75" customHeight="1">
      <c r="A402" s="17"/>
      <c r="B402" s="5"/>
      <c r="C402" s="5"/>
      <c r="D402" s="5"/>
      <c r="E402" s="5"/>
      <c r="F402" s="5"/>
      <c r="G402" s="5"/>
      <c r="H402" s="5"/>
      <c r="I402" s="5"/>
      <c r="J402" s="5"/>
      <c r="K402" s="5"/>
      <c r="L402" s="5"/>
      <c r="M402" s="5"/>
      <c r="N402" s="5"/>
      <c r="O402" s="5"/>
      <c r="P402" s="5"/>
      <c r="Q402" s="5"/>
    </row>
    <row r="403" spans="1:17" ht="15.75" customHeight="1">
      <c r="A403" s="17"/>
      <c r="B403" s="5"/>
      <c r="C403" s="5"/>
      <c r="D403" s="5"/>
      <c r="E403" s="5"/>
      <c r="F403" s="5"/>
      <c r="G403" s="5"/>
      <c r="H403" s="5"/>
      <c r="I403" s="5"/>
      <c r="J403" s="5"/>
      <c r="K403" s="5"/>
      <c r="L403" s="5"/>
      <c r="M403" s="5"/>
      <c r="N403" s="5"/>
      <c r="O403" s="5"/>
      <c r="P403" s="5"/>
      <c r="Q403" s="5"/>
    </row>
    <row r="404" spans="1:17" ht="15.75" customHeight="1">
      <c r="A404" s="17"/>
      <c r="B404" s="5"/>
      <c r="C404" s="5"/>
      <c r="D404" s="5"/>
      <c r="E404" s="5"/>
      <c r="F404" s="5"/>
      <c r="G404" s="5"/>
      <c r="H404" s="5"/>
      <c r="I404" s="5"/>
      <c r="J404" s="5"/>
      <c r="K404" s="5"/>
      <c r="L404" s="5"/>
      <c r="M404" s="5"/>
      <c r="N404" s="5"/>
      <c r="O404" s="5"/>
      <c r="P404" s="5"/>
      <c r="Q404" s="5"/>
    </row>
    <row r="405" spans="1:17" ht="15.75" customHeight="1">
      <c r="A405" s="17"/>
      <c r="B405" s="5"/>
      <c r="C405" s="5"/>
      <c r="D405" s="5"/>
      <c r="E405" s="5"/>
      <c r="F405" s="5"/>
      <c r="G405" s="5"/>
      <c r="H405" s="5"/>
      <c r="I405" s="5"/>
      <c r="J405" s="5"/>
      <c r="K405" s="5"/>
      <c r="L405" s="5"/>
      <c r="M405" s="5"/>
      <c r="N405" s="5"/>
      <c r="O405" s="5"/>
      <c r="P405" s="5"/>
      <c r="Q405" s="5"/>
    </row>
    <row r="406" spans="1:17" ht="15.75" customHeight="1">
      <c r="A406" s="17"/>
      <c r="B406" s="5"/>
      <c r="C406" s="5"/>
      <c r="D406" s="5"/>
      <c r="E406" s="5"/>
      <c r="F406" s="5"/>
      <c r="G406" s="5"/>
      <c r="H406" s="5"/>
      <c r="I406" s="5"/>
      <c r="J406" s="5"/>
      <c r="K406" s="5"/>
      <c r="L406" s="5"/>
      <c r="M406" s="5"/>
      <c r="N406" s="5"/>
      <c r="O406" s="5"/>
      <c r="P406" s="5"/>
      <c r="Q406" s="5"/>
    </row>
    <row r="407" spans="1:17" ht="15.75" customHeight="1">
      <c r="A407" s="17"/>
      <c r="B407" s="5"/>
      <c r="C407" s="5"/>
      <c r="D407" s="5"/>
      <c r="E407" s="5"/>
      <c r="F407" s="5"/>
      <c r="G407" s="5"/>
      <c r="H407" s="5"/>
      <c r="I407" s="5"/>
      <c r="J407" s="5"/>
      <c r="K407" s="5"/>
      <c r="L407" s="5"/>
      <c r="M407" s="5"/>
      <c r="N407" s="5"/>
      <c r="O407" s="5"/>
      <c r="P407" s="5"/>
      <c r="Q407" s="5"/>
    </row>
    <row r="408" spans="1:17" ht="15.75" customHeight="1">
      <c r="A408" s="17"/>
      <c r="B408" s="5"/>
      <c r="C408" s="5"/>
      <c r="D408" s="5"/>
      <c r="E408" s="5"/>
      <c r="F408" s="5"/>
      <c r="G408" s="5"/>
      <c r="H408" s="5"/>
      <c r="I408" s="5"/>
      <c r="J408" s="5"/>
      <c r="K408" s="5"/>
      <c r="L408" s="5"/>
      <c r="M408" s="5"/>
      <c r="N408" s="5"/>
      <c r="O408" s="5"/>
      <c r="P408" s="5"/>
      <c r="Q408" s="5"/>
    </row>
    <row r="409" spans="1:17" ht="15.75" customHeight="1">
      <c r="A409" s="17"/>
      <c r="B409" s="5"/>
      <c r="C409" s="5"/>
      <c r="D409" s="5"/>
      <c r="E409" s="5"/>
      <c r="F409" s="5"/>
      <c r="G409" s="5"/>
      <c r="H409" s="5"/>
      <c r="I409" s="5"/>
      <c r="J409" s="5"/>
      <c r="K409" s="5"/>
      <c r="L409" s="5"/>
      <c r="M409" s="5"/>
      <c r="N409" s="5"/>
      <c r="O409" s="5"/>
      <c r="P409" s="5"/>
      <c r="Q409" s="5"/>
    </row>
    <row r="410" spans="1:17" ht="15.75" customHeight="1">
      <c r="A410" s="17"/>
      <c r="B410" s="5"/>
      <c r="C410" s="5"/>
      <c r="D410" s="5"/>
      <c r="E410" s="5"/>
      <c r="F410" s="5"/>
      <c r="G410" s="5"/>
      <c r="H410" s="5"/>
      <c r="I410" s="5"/>
      <c r="J410" s="5"/>
      <c r="K410" s="5"/>
      <c r="L410" s="5"/>
      <c r="M410" s="5"/>
      <c r="N410" s="5"/>
      <c r="O410" s="5"/>
      <c r="P410" s="5"/>
      <c r="Q410" s="5"/>
    </row>
    <row r="411" spans="1:17" ht="15.75" customHeight="1">
      <c r="A411" s="17"/>
      <c r="B411" s="5"/>
      <c r="C411" s="5"/>
      <c r="D411" s="5"/>
      <c r="E411" s="5"/>
      <c r="F411" s="5"/>
      <c r="G411" s="5"/>
      <c r="H411" s="5"/>
      <c r="I411" s="5"/>
      <c r="J411" s="5"/>
      <c r="K411" s="5"/>
      <c r="L411" s="5"/>
      <c r="M411" s="5"/>
      <c r="N411" s="5"/>
      <c r="O411" s="5"/>
      <c r="P411" s="5"/>
      <c r="Q411" s="5"/>
    </row>
    <row r="412" spans="1:17" ht="15.75" customHeight="1">
      <c r="A412" s="17"/>
      <c r="B412" s="5"/>
      <c r="C412" s="5"/>
      <c r="D412" s="5"/>
      <c r="E412" s="5"/>
      <c r="F412" s="5"/>
      <c r="G412" s="5"/>
      <c r="H412" s="5"/>
      <c r="I412" s="5"/>
      <c r="J412" s="5"/>
      <c r="K412" s="5"/>
      <c r="L412" s="5"/>
      <c r="M412" s="5"/>
      <c r="N412" s="5"/>
      <c r="O412" s="5"/>
      <c r="P412" s="5"/>
      <c r="Q412" s="5"/>
    </row>
    <row r="413" spans="1:17" ht="15.75" customHeight="1">
      <c r="A413" s="17"/>
      <c r="B413" s="5"/>
      <c r="C413" s="5"/>
      <c r="D413" s="5"/>
      <c r="E413" s="5"/>
      <c r="F413" s="5"/>
      <c r="G413" s="5"/>
      <c r="H413" s="5"/>
      <c r="I413" s="5"/>
      <c r="J413" s="5"/>
      <c r="K413" s="5"/>
      <c r="L413" s="5"/>
      <c r="M413" s="5"/>
      <c r="N413" s="5"/>
      <c r="O413" s="5"/>
      <c r="P413" s="5"/>
      <c r="Q413" s="5"/>
    </row>
    <row r="414" spans="1:17" ht="15.75" customHeight="1">
      <c r="A414" s="17"/>
      <c r="B414" s="5"/>
      <c r="C414" s="5"/>
      <c r="D414" s="5"/>
      <c r="E414" s="5"/>
      <c r="F414" s="5"/>
      <c r="G414" s="5"/>
      <c r="H414" s="5"/>
      <c r="I414" s="5"/>
      <c r="J414" s="5"/>
      <c r="K414" s="5"/>
      <c r="L414" s="5"/>
      <c r="M414" s="5"/>
      <c r="N414" s="5"/>
      <c r="O414" s="5"/>
      <c r="P414" s="5"/>
      <c r="Q414" s="5"/>
    </row>
    <row r="415" spans="1:17" ht="15.75" customHeight="1">
      <c r="A415" s="17"/>
      <c r="B415" s="5"/>
      <c r="C415" s="5"/>
      <c r="D415" s="5"/>
      <c r="E415" s="5"/>
      <c r="F415" s="5"/>
      <c r="G415" s="5"/>
      <c r="H415" s="5"/>
      <c r="I415" s="5"/>
      <c r="J415" s="5"/>
      <c r="K415" s="5"/>
      <c r="L415" s="5"/>
      <c r="M415" s="5"/>
      <c r="N415" s="5"/>
      <c r="O415" s="5"/>
      <c r="P415" s="5"/>
      <c r="Q415" s="5"/>
    </row>
    <row r="416" spans="1:17" ht="15.75" customHeight="1">
      <c r="A416" s="17"/>
      <c r="B416" s="5"/>
      <c r="C416" s="5"/>
      <c r="D416" s="5"/>
      <c r="E416" s="5"/>
      <c r="F416" s="5"/>
      <c r="G416" s="5"/>
      <c r="H416" s="5"/>
      <c r="I416" s="5"/>
      <c r="J416" s="5"/>
      <c r="K416" s="5"/>
      <c r="L416" s="5"/>
      <c r="M416" s="5"/>
      <c r="N416" s="5"/>
      <c r="O416" s="5"/>
      <c r="P416" s="5"/>
      <c r="Q416" s="5"/>
    </row>
    <row r="417" spans="1:17" ht="15.75" customHeight="1">
      <c r="A417" s="17"/>
      <c r="B417" s="5"/>
      <c r="C417" s="5"/>
      <c r="D417" s="5"/>
      <c r="E417" s="5"/>
      <c r="F417" s="5"/>
      <c r="G417" s="5"/>
      <c r="H417" s="5"/>
      <c r="I417" s="5"/>
      <c r="J417" s="5"/>
      <c r="K417" s="5"/>
      <c r="L417" s="5"/>
      <c r="M417" s="5"/>
      <c r="N417" s="5"/>
      <c r="O417" s="5"/>
      <c r="P417" s="5"/>
      <c r="Q417" s="5"/>
    </row>
    <row r="418" spans="1:17" ht="15.75" customHeight="1">
      <c r="A418" s="17"/>
      <c r="B418" s="5"/>
      <c r="C418" s="5"/>
      <c r="D418" s="5"/>
      <c r="E418" s="5"/>
      <c r="F418" s="5"/>
      <c r="G418" s="5"/>
      <c r="H418" s="5"/>
      <c r="I418" s="5"/>
      <c r="J418" s="5"/>
      <c r="K418" s="5"/>
      <c r="L418" s="5"/>
      <c r="M418" s="5"/>
      <c r="N418" s="5"/>
      <c r="O418" s="5"/>
      <c r="P418" s="5"/>
      <c r="Q418" s="5"/>
    </row>
    <row r="419" spans="1:17" ht="15.75" customHeight="1">
      <c r="A419" s="17"/>
      <c r="B419" s="5"/>
      <c r="C419" s="5"/>
      <c r="D419" s="5"/>
      <c r="E419" s="5"/>
      <c r="F419" s="5"/>
      <c r="G419" s="5"/>
      <c r="H419" s="5"/>
      <c r="I419" s="5"/>
      <c r="J419" s="5"/>
      <c r="K419" s="5"/>
      <c r="L419" s="5"/>
      <c r="M419" s="5"/>
      <c r="N419" s="5"/>
      <c r="O419" s="5"/>
      <c r="P419" s="5"/>
      <c r="Q419" s="5"/>
    </row>
    <row r="420" spans="1:17" ht="15.75" customHeight="1">
      <c r="A420" s="17"/>
      <c r="B420" s="5"/>
      <c r="C420" s="5"/>
      <c r="D420" s="5"/>
      <c r="E420" s="5"/>
      <c r="F420" s="5"/>
      <c r="G420" s="5"/>
      <c r="H420" s="5"/>
      <c r="I420" s="5"/>
      <c r="J420" s="5"/>
      <c r="K420" s="5"/>
      <c r="L420" s="5"/>
      <c r="M420" s="5"/>
      <c r="N420" s="5"/>
      <c r="O420" s="5"/>
      <c r="P420" s="5"/>
      <c r="Q420" s="5"/>
    </row>
    <row r="421" spans="1:17" ht="15.75" customHeight="1">
      <c r="A421" s="17"/>
      <c r="B421" s="5"/>
      <c r="C421" s="5"/>
      <c r="D421" s="5"/>
      <c r="E421" s="5"/>
      <c r="F421" s="5"/>
      <c r="G421" s="5"/>
      <c r="H421" s="5"/>
      <c r="I421" s="5"/>
      <c r="J421" s="5"/>
      <c r="K421" s="5"/>
      <c r="L421" s="5"/>
      <c r="M421" s="5"/>
      <c r="N421" s="5"/>
      <c r="O421" s="5"/>
      <c r="P421" s="5"/>
      <c r="Q421" s="5"/>
    </row>
    <row r="422" spans="1:17" ht="15.75" customHeight="1">
      <c r="A422" s="17"/>
      <c r="B422" s="5"/>
      <c r="C422" s="5"/>
      <c r="D422" s="5"/>
      <c r="E422" s="5"/>
      <c r="F422" s="5"/>
      <c r="G422" s="5"/>
      <c r="H422" s="5"/>
      <c r="I422" s="5"/>
      <c r="J422" s="5"/>
      <c r="K422" s="5"/>
      <c r="L422" s="5"/>
      <c r="M422" s="5"/>
      <c r="N422" s="5"/>
      <c r="O422" s="5"/>
      <c r="P422" s="5"/>
      <c r="Q422" s="5"/>
    </row>
    <row r="423" spans="1:17" ht="15.75" customHeight="1">
      <c r="A423" s="17"/>
      <c r="B423" s="5"/>
      <c r="C423" s="5"/>
      <c r="D423" s="5"/>
      <c r="E423" s="5"/>
      <c r="F423" s="5"/>
      <c r="G423" s="5"/>
      <c r="H423" s="5"/>
      <c r="I423" s="5"/>
      <c r="J423" s="5"/>
      <c r="K423" s="5"/>
      <c r="L423" s="5"/>
      <c r="M423" s="5"/>
      <c r="N423" s="5"/>
      <c r="O423" s="5"/>
      <c r="P423" s="5"/>
      <c r="Q423" s="5"/>
    </row>
    <row r="424" spans="1:17" ht="15.75" customHeight="1">
      <c r="A424" s="17"/>
      <c r="B424" s="5"/>
      <c r="C424" s="5"/>
      <c r="D424" s="5"/>
      <c r="E424" s="5"/>
      <c r="F424" s="5"/>
      <c r="G424" s="5"/>
      <c r="H424" s="5"/>
      <c r="I424" s="5"/>
      <c r="J424" s="5"/>
      <c r="K424" s="5"/>
      <c r="L424" s="5"/>
      <c r="M424" s="5"/>
      <c r="N424" s="5"/>
      <c r="O424" s="5"/>
      <c r="P424" s="5"/>
      <c r="Q424" s="5"/>
    </row>
    <row r="425" spans="1:17" ht="15.75" customHeight="1">
      <c r="A425" s="17"/>
      <c r="B425" s="5"/>
      <c r="C425" s="5"/>
      <c r="D425" s="5"/>
      <c r="E425" s="5"/>
      <c r="F425" s="5"/>
      <c r="G425" s="5"/>
      <c r="H425" s="5"/>
      <c r="I425" s="5"/>
      <c r="J425" s="5"/>
      <c r="K425" s="5"/>
      <c r="L425" s="5"/>
      <c r="M425" s="5"/>
      <c r="N425" s="5"/>
      <c r="O425" s="5"/>
      <c r="P425" s="5"/>
      <c r="Q425" s="5"/>
    </row>
    <row r="426" spans="1:17" ht="15.75" customHeight="1">
      <c r="A426" s="17"/>
      <c r="B426" s="5"/>
      <c r="C426" s="5"/>
      <c r="D426" s="5"/>
      <c r="E426" s="5"/>
      <c r="F426" s="5"/>
      <c r="G426" s="5"/>
      <c r="H426" s="5"/>
      <c r="I426" s="5"/>
      <c r="J426" s="5"/>
      <c r="K426" s="5"/>
      <c r="L426" s="5"/>
      <c r="M426" s="5"/>
      <c r="N426" s="5"/>
      <c r="O426" s="5"/>
      <c r="P426" s="5"/>
      <c r="Q426" s="5"/>
    </row>
    <row r="427" spans="1:17" ht="15.75" customHeight="1">
      <c r="A427" s="17"/>
      <c r="B427" s="5"/>
      <c r="C427" s="5"/>
      <c r="D427" s="5"/>
      <c r="E427" s="5"/>
      <c r="F427" s="5"/>
      <c r="G427" s="5"/>
      <c r="H427" s="5"/>
      <c r="I427" s="5"/>
      <c r="J427" s="5"/>
      <c r="K427" s="5"/>
      <c r="L427" s="5"/>
      <c r="M427" s="5"/>
      <c r="N427" s="5"/>
      <c r="O427" s="5"/>
      <c r="P427" s="5"/>
      <c r="Q427" s="5"/>
    </row>
    <row r="428" spans="1:17" ht="15.75" customHeight="1">
      <c r="A428" s="17"/>
      <c r="B428" s="5"/>
      <c r="C428" s="5"/>
      <c r="D428" s="5"/>
      <c r="E428" s="5"/>
      <c r="F428" s="5"/>
      <c r="G428" s="5"/>
      <c r="H428" s="5"/>
      <c r="I428" s="5"/>
      <c r="J428" s="5"/>
      <c r="K428" s="5"/>
      <c r="L428" s="5"/>
      <c r="M428" s="5"/>
      <c r="N428" s="5"/>
      <c r="O428" s="5"/>
      <c r="P428" s="5"/>
      <c r="Q428" s="5"/>
    </row>
    <row r="429" spans="1:17" ht="15.75" customHeight="1">
      <c r="A429" s="17"/>
      <c r="B429" s="5"/>
      <c r="C429" s="5"/>
      <c r="D429" s="5"/>
      <c r="E429" s="5"/>
      <c r="F429" s="5"/>
      <c r="G429" s="5"/>
      <c r="H429" s="5"/>
      <c r="I429" s="5"/>
      <c r="J429" s="5"/>
      <c r="K429" s="5"/>
      <c r="L429" s="5"/>
      <c r="M429" s="5"/>
      <c r="N429" s="5"/>
      <c r="O429" s="5"/>
      <c r="P429" s="5"/>
      <c r="Q429" s="5"/>
    </row>
    <row r="430" spans="1:17" ht="15.75" customHeight="1">
      <c r="A430" s="17"/>
      <c r="B430" s="5"/>
      <c r="C430" s="5"/>
      <c r="D430" s="5"/>
      <c r="E430" s="5"/>
      <c r="F430" s="5"/>
      <c r="G430" s="5"/>
      <c r="H430" s="5"/>
      <c r="I430" s="5"/>
      <c r="J430" s="5"/>
      <c r="K430" s="5"/>
      <c r="L430" s="5"/>
      <c r="M430" s="5"/>
      <c r="N430" s="5"/>
      <c r="O430" s="5"/>
      <c r="P430" s="5"/>
      <c r="Q430" s="5"/>
    </row>
    <row r="431" spans="1:17" ht="15.75" customHeight="1">
      <c r="A431" s="17"/>
      <c r="B431" s="5"/>
      <c r="C431" s="5"/>
      <c r="D431" s="5"/>
      <c r="E431" s="5"/>
      <c r="F431" s="5"/>
      <c r="G431" s="5"/>
      <c r="H431" s="5"/>
      <c r="I431" s="5"/>
      <c r="J431" s="5"/>
      <c r="K431" s="5"/>
      <c r="L431" s="5"/>
      <c r="M431" s="5"/>
      <c r="N431" s="5"/>
      <c r="O431" s="5"/>
      <c r="P431" s="5"/>
      <c r="Q431" s="5"/>
    </row>
    <row r="432" spans="1:17" ht="15.75" customHeight="1">
      <c r="A432" s="17"/>
      <c r="B432" s="5"/>
      <c r="C432" s="5"/>
      <c r="D432" s="5"/>
      <c r="E432" s="5"/>
      <c r="F432" s="5"/>
      <c r="G432" s="5"/>
      <c r="H432" s="5"/>
      <c r="I432" s="5"/>
      <c r="J432" s="5"/>
      <c r="K432" s="5"/>
      <c r="L432" s="5"/>
      <c r="M432" s="5"/>
      <c r="N432" s="5"/>
      <c r="O432" s="5"/>
      <c r="P432" s="5"/>
      <c r="Q432" s="5"/>
    </row>
    <row r="433" spans="1:17" ht="15.75" customHeight="1">
      <c r="A433" s="17"/>
      <c r="B433" s="5"/>
      <c r="C433" s="5"/>
      <c r="D433" s="5"/>
      <c r="E433" s="5"/>
      <c r="F433" s="5"/>
      <c r="G433" s="5"/>
      <c r="H433" s="5"/>
      <c r="I433" s="5"/>
      <c r="J433" s="5"/>
      <c r="K433" s="5"/>
      <c r="L433" s="5"/>
      <c r="M433" s="5"/>
      <c r="N433" s="5"/>
      <c r="O433" s="5"/>
      <c r="P433" s="5"/>
      <c r="Q433" s="5"/>
    </row>
    <row r="434" spans="1:17" ht="15.75" customHeight="1">
      <c r="A434" s="17"/>
      <c r="B434" s="5"/>
      <c r="C434" s="5"/>
      <c r="D434" s="5"/>
      <c r="E434" s="5"/>
      <c r="F434" s="5"/>
      <c r="G434" s="5"/>
      <c r="H434" s="5"/>
      <c r="I434" s="5"/>
      <c r="J434" s="5"/>
      <c r="K434" s="5"/>
      <c r="L434" s="5"/>
      <c r="M434" s="5"/>
      <c r="N434" s="5"/>
      <c r="O434" s="5"/>
      <c r="P434" s="5"/>
      <c r="Q434" s="5"/>
    </row>
    <row r="435" spans="1:17" ht="15.75" customHeight="1">
      <c r="A435" s="17"/>
      <c r="B435" s="5"/>
      <c r="C435" s="5"/>
      <c r="D435" s="5"/>
      <c r="E435" s="5"/>
      <c r="F435" s="5"/>
      <c r="G435" s="5"/>
      <c r="H435" s="5"/>
      <c r="I435" s="5"/>
      <c r="J435" s="5"/>
      <c r="K435" s="5"/>
      <c r="L435" s="5"/>
      <c r="M435" s="5"/>
      <c r="N435" s="5"/>
      <c r="O435" s="5"/>
      <c r="P435" s="5"/>
      <c r="Q435" s="5"/>
    </row>
    <row r="436" spans="1:17" ht="15.75" customHeight="1">
      <c r="A436" s="17"/>
      <c r="B436" s="5"/>
      <c r="C436" s="5"/>
      <c r="D436" s="5"/>
      <c r="E436" s="5"/>
      <c r="F436" s="5"/>
      <c r="G436" s="5"/>
      <c r="H436" s="5"/>
      <c r="I436" s="5"/>
      <c r="J436" s="5"/>
      <c r="K436" s="5"/>
      <c r="L436" s="5"/>
      <c r="M436" s="5"/>
      <c r="N436" s="5"/>
      <c r="O436" s="5"/>
      <c r="P436" s="5"/>
      <c r="Q436" s="5"/>
    </row>
    <row r="437" spans="1:17" ht="15.75" customHeight="1">
      <c r="A437" s="17"/>
      <c r="B437" s="5"/>
      <c r="C437" s="5"/>
      <c r="D437" s="5"/>
      <c r="E437" s="5"/>
      <c r="F437" s="5"/>
      <c r="G437" s="5"/>
      <c r="H437" s="5"/>
      <c r="I437" s="5"/>
      <c r="J437" s="5"/>
      <c r="K437" s="5"/>
      <c r="L437" s="5"/>
      <c r="M437" s="5"/>
      <c r="N437" s="5"/>
      <c r="O437" s="5"/>
      <c r="P437" s="5"/>
      <c r="Q437" s="5"/>
    </row>
    <row r="438" spans="1:17" ht="15.75" customHeight="1">
      <c r="A438" s="17"/>
      <c r="B438" s="5"/>
      <c r="C438" s="5"/>
      <c r="D438" s="5"/>
      <c r="E438" s="5"/>
      <c r="F438" s="5"/>
      <c r="G438" s="5"/>
      <c r="H438" s="5"/>
      <c r="I438" s="5"/>
      <c r="J438" s="5"/>
      <c r="K438" s="5"/>
      <c r="L438" s="5"/>
      <c r="M438" s="5"/>
      <c r="N438" s="5"/>
      <c r="O438" s="5"/>
      <c r="P438" s="5"/>
      <c r="Q438" s="5"/>
    </row>
    <row r="439" spans="1:17" ht="15.75" customHeight="1">
      <c r="A439" s="17"/>
      <c r="B439" s="5"/>
      <c r="C439" s="5"/>
      <c r="D439" s="5"/>
      <c r="E439" s="5"/>
      <c r="F439" s="5"/>
      <c r="G439" s="5"/>
      <c r="H439" s="5"/>
      <c r="I439" s="5"/>
      <c r="J439" s="5"/>
      <c r="K439" s="5"/>
      <c r="L439" s="5"/>
      <c r="M439" s="5"/>
      <c r="N439" s="5"/>
      <c r="O439" s="5"/>
      <c r="P439" s="5"/>
      <c r="Q439" s="5"/>
    </row>
    <row r="440" spans="1:17" ht="15.75" customHeight="1">
      <c r="A440" s="17"/>
      <c r="B440" s="5"/>
      <c r="C440" s="5"/>
      <c r="D440" s="5"/>
      <c r="E440" s="5"/>
      <c r="F440" s="5"/>
      <c r="G440" s="5"/>
      <c r="H440" s="5"/>
      <c r="I440" s="5"/>
      <c r="J440" s="5"/>
      <c r="K440" s="5"/>
      <c r="L440" s="5"/>
      <c r="M440" s="5"/>
      <c r="N440" s="5"/>
      <c r="O440" s="5"/>
      <c r="P440" s="5"/>
      <c r="Q440" s="5"/>
    </row>
    <row r="441" spans="1:17" ht="15.75" customHeight="1">
      <c r="A441" s="17"/>
      <c r="B441" s="5"/>
      <c r="C441" s="5"/>
      <c r="D441" s="5"/>
      <c r="E441" s="5"/>
      <c r="F441" s="5"/>
      <c r="G441" s="5"/>
      <c r="H441" s="5"/>
      <c r="I441" s="5"/>
      <c r="J441" s="5"/>
      <c r="K441" s="5"/>
      <c r="L441" s="5"/>
      <c r="M441" s="5"/>
      <c r="N441" s="5"/>
      <c r="O441" s="5"/>
      <c r="P441" s="5"/>
      <c r="Q441" s="5"/>
    </row>
    <row r="442" spans="1:17" ht="15.75" customHeight="1">
      <c r="A442" s="17"/>
      <c r="B442" s="5"/>
      <c r="C442" s="5"/>
      <c r="D442" s="5"/>
      <c r="E442" s="5"/>
      <c r="F442" s="5"/>
      <c r="G442" s="5"/>
      <c r="H442" s="5"/>
      <c r="I442" s="5"/>
      <c r="J442" s="5"/>
      <c r="K442" s="5"/>
      <c r="L442" s="5"/>
      <c r="M442" s="5"/>
      <c r="N442" s="5"/>
      <c r="O442" s="5"/>
      <c r="P442" s="5"/>
      <c r="Q442" s="5"/>
    </row>
    <row r="443" spans="1:17" ht="15.75" customHeight="1">
      <c r="A443" s="17"/>
      <c r="B443" s="5"/>
      <c r="C443" s="5"/>
      <c r="D443" s="5"/>
      <c r="E443" s="5"/>
      <c r="F443" s="5"/>
      <c r="G443" s="5"/>
      <c r="H443" s="5"/>
      <c r="I443" s="5"/>
      <c r="J443" s="5"/>
      <c r="K443" s="5"/>
      <c r="L443" s="5"/>
      <c r="M443" s="5"/>
      <c r="N443" s="5"/>
      <c r="O443" s="5"/>
      <c r="P443" s="5"/>
      <c r="Q443" s="5"/>
    </row>
    <row r="444" spans="1:17" ht="15.75" customHeight="1">
      <c r="A444" s="17"/>
      <c r="B444" s="5"/>
      <c r="C444" s="5"/>
      <c r="D444" s="5"/>
      <c r="E444" s="5"/>
      <c r="F444" s="5"/>
      <c r="G444" s="5"/>
      <c r="H444" s="5"/>
      <c r="I444" s="5"/>
      <c r="J444" s="5"/>
      <c r="K444" s="5"/>
      <c r="L444" s="5"/>
      <c r="M444" s="5"/>
      <c r="N444" s="5"/>
      <c r="O444" s="5"/>
      <c r="P444" s="5"/>
      <c r="Q444" s="5"/>
    </row>
    <row r="445" spans="1:17" ht="15.75" customHeight="1">
      <c r="A445" s="17"/>
      <c r="B445" s="5"/>
      <c r="C445" s="5"/>
      <c r="D445" s="5"/>
      <c r="E445" s="5"/>
      <c r="F445" s="5"/>
      <c r="G445" s="5"/>
      <c r="H445" s="5"/>
      <c r="I445" s="5"/>
      <c r="J445" s="5"/>
      <c r="K445" s="5"/>
      <c r="L445" s="5"/>
      <c r="M445" s="5"/>
      <c r="N445" s="5"/>
      <c r="O445" s="5"/>
      <c r="P445" s="5"/>
      <c r="Q445" s="5"/>
    </row>
    <row r="446" spans="1:17" ht="15.75" customHeight="1">
      <c r="A446" s="17"/>
      <c r="B446" s="5"/>
      <c r="C446" s="5"/>
      <c r="D446" s="5"/>
      <c r="E446" s="5"/>
      <c r="F446" s="5"/>
      <c r="G446" s="5"/>
      <c r="H446" s="5"/>
      <c r="I446" s="5"/>
      <c r="J446" s="5"/>
      <c r="K446" s="5"/>
      <c r="L446" s="5"/>
      <c r="M446" s="5"/>
      <c r="N446" s="5"/>
      <c r="O446" s="5"/>
      <c r="P446" s="5"/>
      <c r="Q446" s="5"/>
    </row>
    <row r="447" spans="1:17" ht="15.75" customHeight="1">
      <c r="A447" s="17"/>
      <c r="B447" s="5"/>
      <c r="C447" s="5"/>
      <c r="D447" s="5"/>
      <c r="E447" s="5"/>
      <c r="F447" s="5"/>
      <c r="G447" s="5"/>
      <c r="H447" s="5"/>
      <c r="I447" s="5"/>
      <c r="J447" s="5"/>
      <c r="K447" s="5"/>
      <c r="L447" s="5"/>
      <c r="M447" s="5"/>
      <c r="N447" s="5"/>
      <c r="O447" s="5"/>
      <c r="P447" s="5"/>
      <c r="Q447" s="5"/>
    </row>
    <row r="448" spans="1:17" ht="15.75" customHeight="1">
      <c r="A448" s="17"/>
      <c r="B448" s="5"/>
      <c r="C448" s="5"/>
      <c r="D448" s="5"/>
      <c r="E448" s="5"/>
      <c r="F448" s="5"/>
      <c r="G448" s="5"/>
      <c r="H448" s="5"/>
      <c r="I448" s="5"/>
      <c r="J448" s="5"/>
      <c r="K448" s="5"/>
      <c r="L448" s="5"/>
      <c r="M448" s="5"/>
      <c r="N448" s="5"/>
      <c r="O448" s="5"/>
      <c r="P448" s="5"/>
      <c r="Q448" s="5"/>
    </row>
    <row r="449" spans="1:17" ht="15.75" customHeight="1">
      <c r="A449" s="17"/>
      <c r="B449" s="5"/>
      <c r="C449" s="5"/>
      <c r="D449" s="5"/>
      <c r="E449" s="5"/>
      <c r="F449" s="5"/>
      <c r="G449" s="5"/>
      <c r="H449" s="5"/>
      <c r="I449" s="5"/>
      <c r="J449" s="5"/>
      <c r="K449" s="5"/>
      <c r="L449" s="5"/>
      <c r="M449" s="5"/>
      <c r="N449" s="5"/>
      <c r="O449" s="5"/>
      <c r="P449" s="5"/>
      <c r="Q449" s="5"/>
    </row>
    <row r="450" spans="1:17" ht="15.75" customHeight="1">
      <c r="A450" s="17"/>
      <c r="B450" s="5"/>
      <c r="C450" s="5"/>
      <c r="D450" s="5"/>
      <c r="E450" s="5"/>
      <c r="F450" s="5"/>
      <c r="G450" s="5"/>
      <c r="H450" s="5"/>
      <c r="I450" s="5"/>
      <c r="J450" s="5"/>
      <c r="K450" s="5"/>
      <c r="L450" s="5"/>
      <c r="M450" s="5"/>
      <c r="N450" s="5"/>
      <c r="O450" s="5"/>
      <c r="P450" s="5"/>
      <c r="Q450" s="5"/>
    </row>
    <row r="451" spans="1:17" ht="15.75" customHeight="1">
      <c r="A451" s="17"/>
      <c r="B451" s="5"/>
      <c r="C451" s="5"/>
      <c r="D451" s="5"/>
      <c r="E451" s="5"/>
      <c r="F451" s="5"/>
      <c r="G451" s="5"/>
      <c r="H451" s="5"/>
      <c r="I451" s="5"/>
      <c r="J451" s="5"/>
      <c r="K451" s="5"/>
      <c r="L451" s="5"/>
      <c r="M451" s="5"/>
      <c r="N451" s="5"/>
      <c r="O451" s="5"/>
      <c r="P451" s="5"/>
      <c r="Q451" s="5"/>
    </row>
    <row r="452" spans="1:17" ht="15.75" customHeight="1">
      <c r="A452" s="17"/>
      <c r="B452" s="5"/>
      <c r="C452" s="5"/>
      <c r="D452" s="5"/>
      <c r="E452" s="5"/>
      <c r="F452" s="5"/>
      <c r="G452" s="5"/>
      <c r="H452" s="5"/>
      <c r="I452" s="5"/>
      <c r="J452" s="5"/>
      <c r="K452" s="5"/>
      <c r="L452" s="5"/>
      <c r="M452" s="5"/>
      <c r="N452" s="5"/>
      <c r="O452" s="5"/>
      <c r="P452" s="5"/>
      <c r="Q452" s="5"/>
    </row>
    <row r="453" spans="1:17" ht="15.75" customHeight="1">
      <c r="A453" s="17"/>
      <c r="B453" s="5"/>
      <c r="C453" s="5"/>
      <c r="D453" s="5"/>
      <c r="E453" s="5"/>
      <c r="F453" s="5"/>
      <c r="G453" s="5"/>
      <c r="H453" s="5"/>
      <c r="I453" s="5"/>
      <c r="J453" s="5"/>
      <c r="K453" s="5"/>
      <c r="L453" s="5"/>
      <c r="M453" s="5"/>
      <c r="N453" s="5"/>
      <c r="O453" s="5"/>
      <c r="P453" s="5"/>
      <c r="Q453" s="5"/>
    </row>
    <row r="454" spans="1:17" ht="15.75" customHeight="1">
      <c r="A454" s="17"/>
      <c r="B454" s="5"/>
      <c r="C454" s="5"/>
      <c r="D454" s="5"/>
      <c r="E454" s="5"/>
      <c r="F454" s="5"/>
      <c r="G454" s="5"/>
      <c r="H454" s="5"/>
      <c r="I454" s="5"/>
      <c r="J454" s="5"/>
      <c r="K454" s="5"/>
      <c r="L454" s="5"/>
      <c r="M454" s="5"/>
      <c r="N454" s="5"/>
      <c r="O454" s="5"/>
      <c r="P454" s="5"/>
      <c r="Q454" s="5"/>
    </row>
    <row r="455" spans="1:17" ht="15.75" customHeight="1">
      <c r="A455" s="17"/>
      <c r="B455" s="5"/>
      <c r="C455" s="5"/>
      <c r="D455" s="5"/>
      <c r="E455" s="5"/>
      <c r="F455" s="5"/>
      <c r="G455" s="5"/>
      <c r="H455" s="5"/>
      <c r="I455" s="5"/>
      <c r="J455" s="5"/>
      <c r="K455" s="5"/>
      <c r="L455" s="5"/>
      <c r="M455" s="5"/>
      <c r="N455" s="5"/>
      <c r="O455" s="5"/>
      <c r="P455" s="5"/>
      <c r="Q455" s="5"/>
    </row>
    <row r="456" spans="1:17" ht="15.75" customHeight="1">
      <c r="A456" s="17"/>
      <c r="B456" s="5"/>
      <c r="C456" s="5"/>
      <c r="D456" s="5"/>
      <c r="E456" s="5"/>
      <c r="F456" s="5"/>
      <c r="G456" s="5"/>
      <c r="H456" s="5"/>
      <c r="I456" s="5"/>
      <c r="J456" s="5"/>
      <c r="K456" s="5"/>
      <c r="L456" s="5"/>
      <c r="M456" s="5"/>
      <c r="N456" s="5"/>
      <c r="O456" s="5"/>
      <c r="P456" s="5"/>
      <c r="Q456" s="5"/>
    </row>
    <row r="457" spans="1:17" ht="15.75" customHeight="1">
      <c r="A457" s="17"/>
      <c r="B457" s="5"/>
      <c r="C457" s="5"/>
      <c r="D457" s="5"/>
      <c r="E457" s="5"/>
      <c r="F457" s="5"/>
      <c r="G457" s="5"/>
      <c r="H457" s="5"/>
      <c r="I457" s="5"/>
      <c r="J457" s="5"/>
      <c r="K457" s="5"/>
      <c r="L457" s="5"/>
      <c r="M457" s="5"/>
      <c r="N457" s="5"/>
      <c r="O457" s="5"/>
      <c r="P457" s="5"/>
      <c r="Q457" s="5"/>
    </row>
    <row r="458" spans="1:17" ht="15.75" customHeight="1">
      <c r="A458" s="17"/>
      <c r="B458" s="5"/>
      <c r="C458" s="5"/>
      <c r="D458" s="5"/>
      <c r="E458" s="5"/>
      <c r="F458" s="5"/>
      <c r="G458" s="5"/>
      <c r="H458" s="5"/>
      <c r="I458" s="5"/>
      <c r="J458" s="5"/>
      <c r="K458" s="5"/>
      <c r="L458" s="5"/>
      <c r="M458" s="5"/>
      <c r="N458" s="5"/>
      <c r="O458" s="5"/>
      <c r="P458" s="5"/>
      <c r="Q458" s="5"/>
    </row>
    <row r="459" spans="1:17" ht="15.75" customHeight="1">
      <c r="A459" s="17"/>
      <c r="B459" s="5"/>
      <c r="C459" s="5"/>
      <c r="D459" s="5"/>
      <c r="E459" s="5"/>
      <c r="F459" s="5"/>
      <c r="G459" s="5"/>
      <c r="H459" s="5"/>
      <c r="I459" s="5"/>
      <c r="J459" s="5"/>
      <c r="K459" s="5"/>
      <c r="L459" s="5"/>
      <c r="M459" s="5"/>
      <c r="N459" s="5"/>
      <c r="O459" s="5"/>
      <c r="P459" s="5"/>
      <c r="Q459" s="5"/>
    </row>
    <row r="460" spans="1:17" ht="15.75" customHeight="1">
      <c r="A460" s="17"/>
      <c r="B460" s="5"/>
      <c r="C460" s="5"/>
      <c r="D460" s="5"/>
      <c r="E460" s="5"/>
      <c r="F460" s="5"/>
      <c r="G460" s="5"/>
      <c r="H460" s="5"/>
      <c r="I460" s="5"/>
      <c r="J460" s="5"/>
      <c r="K460" s="5"/>
      <c r="L460" s="5"/>
      <c r="M460" s="5"/>
      <c r="N460" s="5"/>
      <c r="O460" s="5"/>
      <c r="P460" s="5"/>
      <c r="Q460" s="5"/>
    </row>
    <row r="461" spans="1:17" ht="15.75" customHeight="1">
      <c r="A461" s="17"/>
      <c r="B461" s="5"/>
      <c r="C461" s="5"/>
      <c r="D461" s="5"/>
      <c r="E461" s="5"/>
      <c r="F461" s="5"/>
      <c r="G461" s="5"/>
      <c r="H461" s="5"/>
      <c r="I461" s="5"/>
      <c r="J461" s="5"/>
      <c r="K461" s="5"/>
      <c r="L461" s="5"/>
      <c r="M461" s="5"/>
      <c r="N461" s="5"/>
      <c r="O461" s="5"/>
      <c r="P461" s="5"/>
      <c r="Q461" s="5"/>
    </row>
    <row r="462" spans="1:17" ht="15.75" customHeight="1">
      <c r="A462" s="17"/>
      <c r="B462" s="5"/>
      <c r="C462" s="5"/>
      <c r="D462" s="5"/>
      <c r="E462" s="5"/>
      <c r="F462" s="5"/>
      <c r="G462" s="5"/>
      <c r="H462" s="5"/>
      <c r="I462" s="5"/>
      <c r="J462" s="5"/>
      <c r="K462" s="5"/>
      <c r="L462" s="5"/>
      <c r="M462" s="5"/>
      <c r="N462" s="5"/>
      <c r="O462" s="5"/>
      <c r="P462" s="5"/>
      <c r="Q462" s="5"/>
    </row>
    <row r="463" spans="1:17" ht="15.75" customHeight="1">
      <c r="A463" s="17"/>
      <c r="B463" s="5"/>
      <c r="C463" s="5"/>
      <c r="D463" s="5"/>
      <c r="E463" s="5"/>
      <c r="F463" s="5"/>
      <c r="G463" s="5"/>
      <c r="H463" s="5"/>
      <c r="I463" s="5"/>
      <c r="J463" s="5"/>
      <c r="K463" s="5"/>
      <c r="L463" s="5"/>
      <c r="M463" s="5"/>
      <c r="N463" s="5"/>
      <c r="O463" s="5"/>
      <c r="P463" s="5"/>
      <c r="Q463" s="5"/>
    </row>
    <row r="464" spans="1:17" ht="15.75" customHeight="1">
      <c r="A464" s="17"/>
      <c r="B464" s="5"/>
      <c r="C464" s="5"/>
      <c r="D464" s="5"/>
      <c r="E464" s="5"/>
      <c r="F464" s="5"/>
      <c r="G464" s="5"/>
      <c r="H464" s="5"/>
      <c r="I464" s="5"/>
      <c r="J464" s="5"/>
      <c r="K464" s="5"/>
      <c r="L464" s="5"/>
      <c r="M464" s="5"/>
      <c r="N464" s="5"/>
      <c r="O464" s="5"/>
      <c r="P464" s="5"/>
      <c r="Q464" s="5"/>
    </row>
    <row r="465" spans="1:17" ht="15.75" customHeight="1">
      <c r="A465" s="17"/>
      <c r="B465" s="5"/>
      <c r="C465" s="5"/>
      <c r="D465" s="5"/>
      <c r="E465" s="5"/>
      <c r="F465" s="5"/>
      <c r="G465" s="5"/>
      <c r="H465" s="5"/>
      <c r="I465" s="5"/>
      <c r="J465" s="5"/>
      <c r="K465" s="5"/>
      <c r="L465" s="5"/>
      <c r="M465" s="5"/>
      <c r="N465" s="5"/>
      <c r="O465" s="5"/>
      <c r="P465" s="5"/>
      <c r="Q465" s="5"/>
    </row>
    <row r="466" spans="1:17" ht="15.75" customHeight="1">
      <c r="A466" s="17"/>
      <c r="B466" s="5"/>
      <c r="C466" s="5"/>
      <c r="D466" s="5"/>
      <c r="E466" s="5"/>
      <c r="F466" s="5"/>
      <c r="G466" s="5"/>
      <c r="H466" s="5"/>
      <c r="I466" s="5"/>
      <c r="J466" s="5"/>
      <c r="K466" s="5"/>
      <c r="L466" s="5"/>
      <c r="M466" s="5"/>
      <c r="N466" s="5"/>
      <c r="O466" s="5"/>
      <c r="P466" s="5"/>
      <c r="Q466" s="5"/>
    </row>
    <row r="467" spans="1:17" ht="15.75" customHeight="1">
      <c r="A467" s="17"/>
      <c r="B467" s="5"/>
      <c r="C467" s="5"/>
      <c r="D467" s="5"/>
      <c r="E467" s="5"/>
      <c r="F467" s="5"/>
      <c r="G467" s="5"/>
      <c r="H467" s="5"/>
      <c r="I467" s="5"/>
      <c r="J467" s="5"/>
      <c r="K467" s="5"/>
      <c r="L467" s="5"/>
      <c r="M467" s="5"/>
      <c r="N467" s="5"/>
      <c r="O467" s="5"/>
      <c r="P467" s="5"/>
      <c r="Q467" s="5"/>
    </row>
    <row r="468" spans="1:17" ht="15.75" customHeight="1">
      <c r="A468" s="17"/>
      <c r="B468" s="5"/>
      <c r="C468" s="5"/>
      <c r="D468" s="5"/>
      <c r="E468" s="5"/>
      <c r="F468" s="5"/>
      <c r="G468" s="5"/>
      <c r="H468" s="5"/>
      <c r="I468" s="5"/>
      <c r="J468" s="5"/>
      <c r="K468" s="5"/>
      <c r="L468" s="5"/>
      <c r="M468" s="5"/>
      <c r="N468" s="5"/>
      <c r="O468" s="5"/>
      <c r="P468" s="5"/>
      <c r="Q468" s="5"/>
    </row>
    <row r="469" spans="1:17" ht="15.75" customHeight="1">
      <c r="A469" s="17"/>
      <c r="B469" s="5"/>
      <c r="C469" s="5"/>
      <c r="D469" s="5"/>
      <c r="E469" s="5"/>
      <c r="F469" s="5"/>
      <c r="G469" s="5"/>
      <c r="H469" s="5"/>
      <c r="I469" s="5"/>
      <c r="J469" s="5"/>
      <c r="K469" s="5"/>
      <c r="L469" s="5"/>
      <c r="M469" s="5"/>
      <c r="N469" s="5"/>
      <c r="O469" s="5"/>
      <c r="P469" s="5"/>
      <c r="Q469" s="5"/>
    </row>
    <row r="470" spans="1:17" ht="15.75" customHeight="1">
      <c r="A470" s="17"/>
      <c r="B470" s="5"/>
      <c r="C470" s="5"/>
      <c r="D470" s="5"/>
      <c r="E470" s="5"/>
      <c r="F470" s="5"/>
      <c r="G470" s="5"/>
      <c r="H470" s="5"/>
      <c r="I470" s="5"/>
      <c r="J470" s="5"/>
      <c r="K470" s="5"/>
      <c r="L470" s="5"/>
      <c r="M470" s="5"/>
      <c r="N470" s="5"/>
      <c r="O470" s="5"/>
      <c r="P470" s="5"/>
      <c r="Q470" s="5"/>
    </row>
    <row r="471" spans="1:17" ht="15.75" customHeight="1">
      <c r="A471" s="17"/>
      <c r="B471" s="5"/>
      <c r="C471" s="5"/>
      <c r="D471" s="5"/>
      <c r="E471" s="5"/>
      <c r="F471" s="5"/>
      <c r="G471" s="5"/>
      <c r="H471" s="5"/>
      <c r="I471" s="5"/>
      <c r="J471" s="5"/>
      <c r="K471" s="5"/>
      <c r="L471" s="5"/>
      <c r="M471" s="5"/>
      <c r="N471" s="5"/>
      <c r="O471" s="5"/>
      <c r="P471" s="5"/>
      <c r="Q471" s="5"/>
    </row>
    <row r="472" spans="1:17" ht="15.75" customHeight="1">
      <c r="A472" s="17"/>
      <c r="B472" s="5"/>
      <c r="C472" s="5"/>
      <c r="D472" s="5"/>
      <c r="E472" s="5"/>
      <c r="F472" s="5"/>
      <c r="G472" s="5"/>
      <c r="H472" s="5"/>
      <c r="I472" s="5"/>
      <c r="J472" s="5"/>
      <c r="K472" s="5"/>
      <c r="L472" s="5"/>
      <c r="M472" s="5"/>
      <c r="N472" s="5"/>
      <c r="O472" s="5"/>
      <c r="P472" s="5"/>
      <c r="Q472" s="5"/>
    </row>
    <row r="473" spans="1:17" ht="15.75" customHeight="1">
      <c r="A473" s="17"/>
      <c r="B473" s="5"/>
      <c r="C473" s="5"/>
      <c r="D473" s="5"/>
      <c r="E473" s="5"/>
      <c r="F473" s="5"/>
      <c r="G473" s="5"/>
      <c r="H473" s="5"/>
      <c r="I473" s="5"/>
      <c r="J473" s="5"/>
      <c r="K473" s="5"/>
      <c r="L473" s="5"/>
      <c r="M473" s="5"/>
      <c r="N473" s="5"/>
      <c r="O473" s="5"/>
      <c r="P473" s="5"/>
      <c r="Q473" s="5"/>
    </row>
    <row r="474" spans="1:17" ht="15.75" customHeight="1">
      <c r="A474" s="17"/>
      <c r="B474" s="5"/>
      <c r="C474" s="5"/>
      <c r="D474" s="5"/>
      <c r="E474" s="5"/>
      <c r="F474" s="5"/>
      <c r="G474" s="5"/>
      <c r="H474" s="5"/>
      <c r="I474" s="5"/>
      <c r="J474" s="5"/>
      <c r="K474" s="5"/>
      <c r="L474" s="5"/>
      <c r="M474" s="5"/>
      <c r="N474" s="5"/>
      <c r="O474" s="5"/>
      <c r="P474" s="5"/>
      <c r="Q474" s="5"/>
    </row>
    <row r="475" spans="1:17" ht="15.75" customHeight="1">
      <c r="A475" s="17"/>
      <c r="B475" s="5"/>
      <c r="C475" s="5"/>
      <c r="D475" s="5"/>
      <c r="E475" s="5"/>
      <c r="F475" s="5"/>
      <c r="G475" s="5"/>
      <c r="H475" s="5"/>
      <c r="I475" s="5"/>
      <c r="J475" s="5"/>
      <c r="K475" s="5"/>
      <c r="L475" s="5"/>
      <c r="M475" s="5"/>
      <c r="N475" s="5"/>
      <c r="O475" s="5"/>
      <c r="P475" s="5"/>
      <c r="Q475" s="5"/>
    </row>
    <row r="476" spans="1:17" ht="15.75" customHeight="1">
      <c r="A476" s="17"/>
      <c r="B476" s="5"/>
      <c r="C476" s="5"/>
      <c r="D476" s="5"/>
      <c r="E476" s="5"/>
      <c r="F476" s="5"/>
      <c r="G476" s="5"/>
      <c r="H476" s="5"/>
      <c r="I476" s="5"/>
      <c r="J476" s="5"/>
      <c r="K476" s="5"/>
      <c r="L476" s="5"/>
      <c r="M476" s="5"/>
      <c r="N476" s="5"/>
      <c r="O476" s="5"/>
      <c r="P476" s="5"/>
      <c r="Q476" s="5"/>
    </row>
    <row r="477" spans="1:17" ht="15.75" customHeight="1">
      <c r="A477" s="17"/>
      <c r="B477" s="5"/>
      <c r="C477" s="5"/>
      <c r="D477" s="5"/>
      <c r="E477" s="5"/>
      <c r="F477" s="5"/>
      <c r="G477" s="5"/>
      <c r="H477" s="5"/>
      <c r="I477" s="5"/>
      <c r="J477" s="5"/>
      <c r="K477" s="5"/>
      <c r="L477" s="5"/>
      <c r="M477" s="5"/>
      <c r="N477" s="5"/>
      <c r="O477" s="5"/>
      <c r="P477" s="5"/>
      <c r="Q477" s="5"/>
    </row>
    <row r="478" spans="1:17" ht="15.75" customHeight="1">
      <c r="A478" s="17"/>
      <c r="B478" s="5"/>
      <c r="C478" s="5"/>
      <c r="D478" s="5"/>
      <c r="E478" s="5"/>
      <c r="F478" s="5"/>
      <c r="G478" s="5"/>
      <c r="H478" s="5"/>
      <c r="I478" s="5"/>
      <c r="J478" s="5"/>
      <c r="K478" s="5"/>
      <c r="L478" s="5"/>
      <c r="M478" s="5"/>
      <c r="N478" s="5"/>
      <c r="O478" s="5"/>
      <c r="P478" s="5"/>
      <c r="Q478" s="5"/>
    </row>
    <row r="479" spans="1:17" ht="15.75" customHeight="1">
      <c r="A479" s="17"/>
      <c r="B479" s="5"/>
      <c r="C479" s="5"/>
      <c r="D479" s="5"/>
      <c r="E479" s="5"/>
      <c r="F479" s="5"/>
      <c r="G479" s="5"/>
      <c r="H479" s="5"/>
      <c r="I479" s="5"/>
      <c r="J479" s="5"/>
      <c r="K479" s="5"/>
      <c r="L479" s="5"/>
      <c r="M479" s="5"/>
      <c r="N479" s="5"/>
      <c r="O479" s="5"/>
      <c r="P479" s="5"/>
      <c r="Q479" s="5"/>
    </row>
    <row r="480" spans="1:17" ht="15.75" customHeight="1">
      <c r="A480" s="17"/>
      <c r="B480" s="5"/>
      <c r="C480" s="5"/>
      <c r="D480" s="5"/>
      <c r="E480" s="5"/>
      <c r="F480" s="5"/>
      <c r="G480" s="5"/>
      <c r="H480" s="5"/>
      <c r="I480" s="5"/>
      <c r="J480" s="5"/>
      <c r="K480" s="5"/>
      <c r="L480" s="5"/>
      <c r="M480" s="5"/>
      <c r="N480" s="5"/>
      <c r="O480" s="5"/>
      <c r="P480" s="5"/>
      <c r="Q480" s="5"/>
    </row>
    <row r="481" spans="1:17" ht="15.75" customHeight="1">
      <c r="A481" s="17"/>
      <c r="B481" s="5"/>
      <c r="C481" s="5"/>
      <c r="D481" s="5"/>
      <c r="E481" s="5"/>
      <c r="F481" s="5"/>
      <c r="G481" s="5"/>
      <c r="H481" s="5"/>
      <c r="I481" s="5"/>
      <c r="J481" s="5"/>
      <c r="K481" s="5"/>
      <c r="L481" s="5"/>
      <c r="M481" s="5"/>
      <c r="N481" s="5"/>
      <c r="O481" s="5"/>
      <c r="P481" s="5"/>
      <c r="Q481" s="5"/>
    </row>
    <row r="482" spans="1:17" ht="15.75" customHeight="1">
      <c r="A482" s="17"/>
      <c r="B482" s="5"/>
      <c r="C482" s="5"/>
      <c r="D482" s="5"/>
      <c r="E482" s="5"/>
      <c r="F482" s="5"/>
      <c r="G482" s="5"/>
      <c r="H482" s="5"/>
      <c r="I482" s="5"/>
      <c r="J482" s="5"/>
      <c r="K482" s="5"/>
      <c r="L482" s="5"/>
      <c r="M482" s="5"/>
      <c r="N482" s="5"/>
      <c r="O482" s="5"/>
      <c r="P482" s="5"/>
      <c r="Q482" s="5"/>
    </row>
    <row r="483" spans="1:17" ht="15.75" customHeight="1">
      <c r="A483" s="17"/>
      <c r="B483" s="5"/>
      <c r="C483" s="5"/>
      <c r="D483" s="5"/>
      <c r="E483" s="5"/>
      <c r="F483" s="5"/>
      <c r="G483" s="5"/>
      <c r="H483" s="5"/>
      <c r="I483" s="5"/>
      <c r="J483" s="5"/>
      <c r="K483" s="5"/>
      <c r="L483" s="5"/>
      <c r="M483" s="5"/>
      <c r="N483" s="5"/>
      <c r="O483" s="5"/>
      <c r="P483" s="5"/>
      <c r="Q483" s="5"/>
    </row>
    <row r="484" spans="1:17" ht="15.75" customHeight="1">
      <c r="A484" s="17"/>
      <c r="B484" s="5"/>
      <c r="C484" s="5"/>
      <c r="D484" s="5"/>
      <c r="E484" s="5"/>
      <c r="F484" s="5"/>
      <c r="G484" s="5"/>
      <c r="H484" s="5"/>
      <c r="I484" s="5"/>
      <c r="J484" s="5"/>
      <c r="K484" s="5"/>
      <c r="L484" s="5"/>
      <c r="M484" s="5"/>
      <c r="N484" s="5"/>
      <c r="O484" s="5"/>
      <c r="P484" s="5"/>
      <c r="Q484" s="5"/>
    </row>
    <row r="485" spans="1:17" ht="15.75" customHeight="1">
      <c r="A485" s="17"/>
      <c r="B485" s="5"/>
      <c r="C485" s="5"/>
      <c r="D485" s="5"/>
      <c r="E485" s="5"/>
      <c r="F485" s="5"/>
      <c r="G485" s="5"/>
      <c r="H485" s="5"/>
      <c r="I485" s="5"/>
      <c r="J485" s="5"/>
      <c r="K485" s="5"/>
      <c r="L485" s="5"/>
      <c r="M485" s="5"/>
      <c r="N485" s="5"/>
      <c r="O485" s="5"/>
      <c r="P485" s="5"/>
      <c r="Q485" s="5"/>
    </row>
    <row r="486" spans="1:17" ht="15.75" customHeight="1">
      <c r="A486" s="17"/>
      <c r="B486" s="5"/>
      <c r="C486" s="5"/>
      <c r="D486" s="5"/>
      <c r="E486" s="5"/>
      <c r="F486" s="5"/>
      <c r="G486" s="5"/>
      <c r="H486" s="5"/>
      <c r="I486" s="5"/>
      <c r="J486" s="5"/>
      <c r="K486" s="5"/>
      <c r="L486" s="5"/>
      <c r="M486" s="5"/>
      <c r="N486" s="5"/>
      <c r="O486" s="5"/>
      <c r="P486" s="5"/>
      <c r="Q486" s="5"/>
    </row>
    <row r="487" spans="1:17" ht="15.75" customHeight="1">
      <c r="A487" s="17"/>
      <c r="B487" s="5"/>
      <c r="C487" s="5"/>
      <c r="D487" s="5"/>
      <c r="E487" s="5"/>
      <c r="F487" s="5"/>
      <c r="G487" s="5"/>
      <c r="H487" s="5"/>
      <c r="I487" s="5"/>
      <c r="J487" s="5"/>
      <c r="K487" s="5"/>
      <c r="L487" s="5"/>
      <c r="M487" s="5"/>
      <c r="N487" s="5"/>
      <c r="O487" s="5"/>
      <c r="P487" s="5"/>
      <c r="Q487" s="5"/>
    </row>
    <row r="488" spans="1:17" ht="15.75" customHeight="1">
      <c r="A488" s="17"/>
      <c r="B488" s="5"/>
      <c r="C488" s="5"/>
      <c r="D488" s="5"/>
      <c r="E488" s="5"/>
      <c r="F488" s="5"/>
      <c r="G488" s="5"/>
      <c r="H488" s="5"/>
      <c r="I488" s="5"/>
      <c r="J488" s="5"/>
      <c r="K488" s="5"/>
      <c r="L488" s="5"/>
      <c r="M488" s="5"/>
      <c r="N488" s="5"/>
      <c r="O488" s="5"/>
      <c r="P488" s="5"/>
      <c r="Q488" s="5"/>
    </row>
    <row r="489" spans="1:17" ht="15.75" customHeight="1">
      <c r="A489" s="17"/>
      <c r="B489" s="5"/>
      <c r="C489" s="5"/>
      <c r="D489" s="5"/>
      <c r="E489" s="5"/>
      <c r="F489" s="5"/>
      <c r="G489" s="5"/>
      <c r="H489" s="5"/>
      <c r="I489" s="5"/>
      <c r="J489" s="5"/>
      <c r="K489" s="5"/>
      <c r="L489" s="5"/>
      <c r="M489" s="5"/>
      <c r="N489" s="5"/>
      <c r="O489" s="5"/>
      <c r="P489" s="5"/>
      <c r="Q489" s="5"/>
    </row>
    <row r="490" spans="1:17" ht="15.75" customHeight="1">
      <c r="A490" s="17"/>
      <c r="B490" s="5"/>
      <c r="C490" s="5"/>
      <c r="D490" s="5"/>
      <c r="E490" s="5"/>
      <c r="F490" s="5"/>
      <c r="G490" s="5"/>
      <c r="H490" s="5"/>
      <c r="I490" s="5"/>
      <c r="J490" s="5"/>
      <c r="K490" s="5"/>
      <c r="L490" s="5"/>
      <c r="M490" s="5"/>
      <c r="N490" s="5"/>
      <c r="O490" s="5"/>
      <c r="P490" s="5"/>
      <c r="Q490" s="5"/>
    </row>
    <row r="491" spans="1:17" ht="15.75" customHeight="1">
      <c r="A491" s="17"/>
      <c r="B491" s="5"/>
      <c r="C491" s="5"/>
      <c r="D491" s="5"/>
      <c r="E491" s="5"/>
      <c r="F491" s="5"/>
      <c r="G491" s="5"/>
      <c r="H491" s="5"/>
      <c r="I491" s="5"/>
      <c r="J491" s="5"/>
      <c r="K491" s="5"/>
      <c r="L491" s="5"/>
      <c r="M491" s="5"/>
      <c r="N491" s="5"/>
      <c r="O491" s="5"/>
      <c r="P491" s="5"/>
      <c r="Q491" s="5"/>
    </row>
    <row r="492" spans="1:17" ht="15.75" customHeight="1">
      <c r="A492" s="17"/>
      <c r="B492" s="5"/>
      <c r="C492" s="5"/>
      <c r="D492" s="5"/>
      <c r="E492" s="5"/>
      <c r="F492" s="5"/>
      <c r="G492" s="5"/>
      <c r="H492" s="5"/>
      <c r="I492" s="5"/>
      <c r="J492" s="5"/>
      <c r="K492" s="5"/>
      <c r="L492" s="5"/>
      <c r="M492" s="5"/>
      <c r="N492" s="5"/>
      <c r="O492" s="5"/>
      <c r="P492" s="5"/>
      <c r="Q492" s="5"/>
    </row>
    <row r="493" spans="1:17" ht="15.75" customHeight="1">
      <c r="A493" s="17"/>
      <c r="B493" s="5"/>
      <c r="C493" s="5"/>
      <c r="D493" s="5"/>
      <c r="E493" s="5"/>
      <c r="F493" s="5"/>
      <c r="G493" s="5"/>
      <c r="H493" s="5"/>
      <c r="I493" s="5"/>
      <c r="J493" s="5"/>
      <c r="K493" s="5"/>
      <c r="L493" s="5"/>
      <c r="M493" s="5"/>
      <c r="N493" s="5"/>
      <c r="O493" s="5"/>
      <c r="P493" s="5"/>
      <c r="Q493" s="5"/>
    </row>
    <row r="494" spans="1:17" ht="15.75" customHeight="1">
      <c r="A494" s="17"/>
      <c r="B494" s="5"/>
      <c r="C494" s="5"/>
      <c r="D494" s="5"/>
      <c r="E494" s="5"/>
      <c r="F494" s="5"/>
      <c r="G494" s="5"/>
      <c r="H494" s="5"/>
      <c r="I494" s="5"/>
      <c r="J494" s="5"/>
      <c r="K494" s="5"/>
      <c r="L494" s="5"/>
      <c r="M494" s="5"/>
      <c r="N494" s="5"/>
      <c r="O494" s="5"/>
      <c r="P494" s="5"/>
      <c r="Q494" s="5"/>
    </row>
    <row r="495" spans="1:17" ht="15.75" customHeight="1">
      <c r="A495" s="17"/>
      <c r="B495" s="5"/>
      <c r="C495" s="5"/>
      <c r="D495" s="5"/>
      <c r="E495" s="5"/>
      <c r="F495" s="5"/>
      <c r="G495" s="5"/>
      <c r="H495" s="5"/>
      <c r="I495" s="5"/>
      <c r="J495" s="5"/>
      <c r="K495" s="5"/>
      <c r="L495" s="5"/>
      <c r="M495" s="5"/>
      <c r="N495" s="5"/>
      <c r="O495" s="5"/>
      <c r="P495" s="5"/>
      <c r="Q495" s="5"/>
    </row>
    <row r="496" spans="1:17" ht="15.75" customHeight="1">
      <c r="A496" s="17"/>
      <c r="B496" s="5"/>
      <c r="C496" s="5"/>
      <c r="D496" s="5"/>
      <c r="E496" s="5"/>
      <c r="F496" s="5"/>
      <c r="G496" s="5"/>
      <c r="H496" s="5"/>
      <c r="I496" s="5"/>
      <c r="J496" s="5"/>
      <c r="K496" s="5"/>
      <c r="L496" s="5"/>
      <c r="M496" s="5"/>
      <c r="N496" s="5"/>
      <c r="O496" s="5"/>
      <c r="P496" s="5"/>
      <c r="Q496" s="5"/>
    </row>
    <row r="497" spans="1:17" ht="15.75" customHeight="1">
      <c r="A497" s="17"/>
      <c r="B497" s="5"/>
      <c r="C497" s="5"/>
      <c r="D497" s="5"/>
      <c r="E497" s="5"/>
      <c r="F497" s="5"/>
      <c r="G497" s="5"/>
      <c r="H497" s="5"/>
      <c r="I497" s="5"/>
      <c r="J497" s="5"/>
      <c r="K497" s="5"/>
      <c r="L497" s="5"/>
      <c r="M497" s="5"/>
      <c r="N497" s="5"/>
      <c r="O497" s="5"/>
      <c r="P497" s="5"/>
      <c r="Q497" s="5"/>
    </row>
    <row r="498" spans="1:17" ht="15.75" customHeight="1">
      <c r="A498" s="17"/>
      <c r="B498" s="5"/>
      <c r="C498" s="5"/>
      <c r="D498" s="5"/>
      <c r="E498" s="5"/>
      <c r="F498" s="5"/>
      <c r="G498" s="5"/>
      <c r="H498" s="5"/>
      <c r="I498" s="5"/>
      <c r="J498" s="5"/>
      <c r="K498" s="5"/>
      <c r="L498" s="5"/>
      <c r="M498" s="5"/>
      <c r="N498" s="5"/>
      <c r="O498" s="5"/>
      <c r="P498" s="5"/>
      <c r="Q498" s="5"/>
    </row>
    <row r="499" spans="1:17" ht="15.75" customHeight="1">
      <c r="A499" s="17"/>
      <c r="B499" s="5"/>
      <c r="C499" s="5"/>
      <c r="D499" s="5"/>
      <c r="E499" s="5"/>
      <c r="F499" s="5"/>
      <c r="G499" s="5"/>
      <c r="H499" s="5"/>
      <c r="I499" s="5"/>
      <c r="J499" s="5"/>
      <c r="K499" s="5"/>
      <c r="L499" s="5"/>
      <c r="M499" s="5"/>
      <c r="N499" s="5"/>
      <c r="O499" s="5"/>
      <c r="P499" s="5"/>
      <c r="Q499" s="5"/>
    </row>
    <row r="500" spans="1:17" ht="15.75" customHeight="1">
      <c r="A500" s="17"/>
      <c r="B500" s="5"/>
      <c r="C500" s="5"/>
      <c r="D500" s="5"/>
      <c r="E500" s="5"/>
      <c r="F500" s="5"/>
      <c r="G500" s="5"/>
      <c r="H500" s="5"/>
      <c r="I500" s="5"/>
      <c r="J500" s="5"/>
      <c r="K500" s="5"/>
      <c r="L500" s="5"/>
      <c r="M500" s="5"/>
      <c r="N500" s="5"/>
      <c r="O500" s="5"/>
      <c r="P500" s="5"/>
      <c r="Q500" s="5"/>
    </row>
    <row r="501" spans="1:17" ht="15.75" customHeight="1">
      <c r="A501" s="17"/>
      <c r="B501" s="5"/>
      <c r="C501" s="5"/>
      <c r="D501" s="5"/>
      <c r="E501" s="5"/>
      <c r="F501" s="5"/>
      <c r="G501" s="5"/>
      <c r="H501" s="5"/>
      <c r="I501" s="5"/>
      <c r="J501" s="5"/>
      <c r="K501" s="5"/>
      <c r="L501" s="5"/>
      <c r="M501" s="5"/>
      <c r="N501" s="5"/>
      <c r="O501" s="5"/>
      <c r="P501" s="5"/>
      <c r="Q501" s="5"/>
    </row>
    <row r="502" spans="1:17" ht="15.75" customHeight="1">
      <c r="A502" s="17"/>
      <c r="B502" s="5"/>
      <c r="C502" s="5"/>
      <c r="D502" s="5"/>
      <c r="E502" s="5"/>
      <c r="F502" s="5"/>
      <c r="G502" s="5"/>
      <c r="H502" s="5"/>
      <c r="I502" s="5"/>
      <c r="J502" s="5"/>
      <c r="K502" s="5"/>
      <c r="L502" s="5"/>
      <c r="M502" s="5"/>
      <c r="N502" s="5"/>
      <c r="O502" s="5"/>
      <c r="P502" s="5"/>
      <c r="Q502" s="5"/>
    </row>
    <row r="503" spans="1:17" ht="15.75" customHeight="1">
      <c r="A503" s="17"/>
      <c r="B503" s="5"/>
      <c r="C503" s="5"/>
      <c r="D503" s="5"/>
      <c r="E503" s="5"/>
      <c r="F503" s="5"/>
      <c r="G503" s="5"/>
      <c r="H503" s="5"/>
      <c r="I503" s="5"/>
      <c r="J503" s="5"/>
      <c r="K503" s="5"/>
      <c r="L503" s="5"/>
      <c r="M503" s="5"/>
      <c r="N503" s="5"/>
      <c r="O503" s="5"/>
      <c r="P503" s="5"/>
      <c r="Q503" s="5"/>
    </row>
    <row r="504" spans="1:17" ht="15.75" customHeight="1">
      <c r="A504" s="17"/>
      <c r="B504" s="5"/>
      <c r="C504" s="5"/>
      <c r="D504" s="5"/>
      <c r="E504" s="5"/>
      <c r="F504" s="5"/>
      <c r="G504" s="5"/>
      <c r="H504" s="5"/>
      <c r="I504" s="5"/>
      <c r="J504" s="5"/>
      <c r="K504" s="5"/>
      <c r="L504" s="5"/>
      <c r="M504" s="5"/>
      <c r="N504" s="5"/>
      <c r="O504" s="5"/>
      <c r="P504" s="5"/>
      <c r="Q504" s="5"/>
    </row>
    <row r="505" spans="1:17" ht="15.75" customHeight="1">
      <c r="A505" s="17"/>
      <c r="B505" s="5"/>
      <c r="C505" s="5"/>
      <c r="D505" s="5"/>
      <c r="E505" s="5"/>
      <c r="F505" s="5"/>
      <c r="G505" s="5"/>
      <c r="H505" s="5"/>
      <c r="I505" s="5"/>
      <c r="J505" s="5"/>
      <c r="K505" s="5"/>
      <c r="L505" s="5"/>
      <c r="M505" s="5"/>
      <c r="N505" s="5"/>
      <c r="O505" s="5"/>
      <c r="P505" s="5"/>
      <c r="Q505" s="5"/>
    </row>
    <row r="506" spans="1:17" ht="15.75" customHeight="1">
      <c r="A506" s="17"/>
      <c r="B506" s="5"/>
      <c r="C506" s="5"/>
      <c r="D506" s="5"/>
      <c r="E506" s="5"/>
      <c r="F506" s="5"/>
      <c r="G506" s="5"/>
      <c r="H506" s="5"/>
      <c r="I506" s="5"/>
      <c r="J506" s="5"/>
      <c r="K506" s="5"/>
      <c r="L506" s="5"/>
      <c r="M506" s="5"/>
      <c r="N506" s="5"/>
      <c r="O506" s="5"/>
      <c r="P506" s="5"/>
      <c r="Q506" s="5"/>
    </row>
    <row r="507" spans="1:17" ht="15.75" customHeight="1">
      <c r="A507" s="17"/>
      <c r="B507" s="5"/>
      <c r="C507" s="5"/>
      <c r="D507" s="5"/>
      <c r="E507" s="5"/>
      <c r="F507" s="5"/>
      <c r="G507" s="5"/>
      <c r="H507" s="5"/>
      <c r="I507" s="5"/>
      <c r="J507" s="5"/>
      <c r="K507" s="5"/>
      <c r="L507" s="5"/>
      <c r="M507" s="5"/>
      <c r="N507" s="5"/>
      <c r="O507" s="5"/>
      <c r="P507" s="5"/>
      <c r="Q507" s="5"/>
    </row>
    <row r="508" spans="1:17" ht="15.75" customHeight="1">
      <c r="A508" s="17"/>
      <c r="B508" s="5"/>
      <c r="C508" s="5"/>
      <c r="D508" s="5"/>
      <c r="E508" s="5"/>
      <c r="F508" s="5"/>
      <c r="G508" s="5"/>
      <c r="H508" s="5"/>
      <c r="I508" s="5"/>
      <c r="J508" s="5"/>
      <c r="K508" s="5"/>
      <c r="L508" s="5"/>
      <c r="M508" s="5"/>
      <c r="N508" s="5"/>
      <c r="O508" s="5"/>
      <c r="P508" s="5"/>
      <c r="Q508" s="5"/>
    </row>
    <row r="509" spans="1:17" ht="15.75" customHeight="1">
      <c r="A509" s="17"/>
      <c r="B509" s="5"/>
      <c r="C509" s="5"/>
      <c r="D509" s="5"/>
      <c r="E509" s="5"/>
      <c r="F509" s="5"/>
      <c r="G509" s="5"/>
      <c r="H509" s="5"/>
      <c r="I509" s="5"/>
      <c r="J509" s="5"/>
      <c r="K509" s="5"/>
      <c r="L509" s="5"/>
      <c r="M509" s="5"/>
      <c r="N509" s="5"/>
      <c r="O509" s="5"/>
      <c r="P509" s="5"/>
      <c r="Q509" s="5"/>
    </row>
    <row r="510" spans="1:17" ht="15.75" customHeight="1">
      <c r="A510" s="17"/>
      <c r="B510" s="5"/>
      <c r="C510" s="5"/>
      <c r="D510" s="5"/>
      <c r="E510" s="5"/>
      <c r="F510" s="5"/>
      <c r="G510" s="5"/>
      <c r="H510" s="5"/>
      <c r="I510" s="5"/>
      <c r="J510" s="5"/>
      <c r="K510" s="5"/>
      <c r="L510" s="5"/>
      <c r="M510" s="5"/>
      <c r="N510" s="5"/>
      <c r="O510" s="5"/>
      <c r="P510" s="5"/>
      <c r="Q510" s="5"/>
    </row>
    <row r="511" spans="1:17" ht="15.75" customHeight="1">
      <c r="A511" s="17"/>
      <c r="B511" s="5"/>
      <c r="C511" s="5"/>
      <c r="D511" s="5"/>
      <c r="E511" s="5"/>
      <c r="F511" s="5"/>
      <c r="G511" s="5"/>
      <c r="H511" s="5"/>
      <c r="I511" s="5"/>
      <c r="J511" s="5"/>
      <c r="K511" s="5"/>
      <c r="L511" s="5"/>
      <c r="M511" s="5"/>
      <c r="N511" s="5"/>
      <c r="O511" s="5"/>
      <c r="P511" s="5"/>
      <c r="Q511" s="5"/>
    </row>
    <row r="512" spans="1:17" ht="15.75" customHeight="1">
      <c r="A512" s="17"/>
      <c r="B512" s="5"/>
      <c r="C512" s="5"/>
      <c r="D512" s="5"/>
      <c r="E512" s="5"/>
      <c r="F512" s="5"/>
      <c r="G512" s="5"/>
      <c r="H512" s="5"/>
      <c r="I512" s="5"/>
      <c r="J512" s="5"/>
      <c r="K512" s="5"/>
      <c r="L512" s="5"/>
      <c r="M512" s="5"/>
      <c r="N512" s="5"/>
      <c r="O512" s="5"/>
      <c r="P512" s="5"/>
      <c r="Q512" s="5"/>
    </row>
    <row r="513" spans="1:17" ht="15.75" customHeight="1">
      <c r="A513" s="17"/>
      <c r="B513" s="5"/>
      <c r="C513" s="5"/>
      <c r="D513" s="5"/>
      <c r="E513" s="5"/>
      <c r="F513" s="5"/>
      <c r="G513" s="5"/>
      <c r="H513" s="5"/>
      <c r="I513" s="5"/>
      <c r="J513" s="5"/>
      <c r="K513" s="5"/>
      <c r="L513" s="5"/>
      <c r="M513" s="5"/>
      <c r="N513" s="5"/>
      <c r="O513" s="5"/>
      <c r="P513" s="5"/>
      <c r="Q513" s="5"/>
    </row>
    <row r="514" spans="1:17" ht="15.75" customHeight="1">
      <c r="A514" s="17"/>
      <c r="B514" s="5"/>
      <c r="C514" s="5"/>
      <c r="D514" s="5"/>
      <c r="E514" s="5"/>
      <c r="F514" s="5"/>
      <c r="G514" s="5"/>
      <c r="H514" s="5"/>
      <c r="I514" s="5"/>
      <c r="J514" s="5"/>
      <c r="K514" s="5"/>
      <c r="L514" s="5"/>
      <c r="M514" s="5"/>
      <c r="N514" s="5"/>
      <c r="O514" s="5"/>
      <c r="P514" s="5"/>
      <c r="Q514" s="5"/>
    </row>
    <row r="515" spans="1:17" ht="15.75" customHeight="1">
      <c r="A515" s="17"/>
      <c r="B515" s="5"/>
      <c r="C515" s="5"/>
      <c r="D515" s="5"/>
      <c r="E515" s="5"/>
      <c r="F515" s="5"/>
      <c r="G515" s="5"/>
      <c r="H515" s="5"/>
      <c r="I515" s="5"/>
      <c r="J515" s="5"/>
      <c r="K515" s="5"/>
      <c r="L515" s="5"/>
      <c r="M515" s="5"/>
      <c r="N515" s="5"/>
      <c r="O515" s="5"/>
      <c r="P515" s="5"/>
      <c r="Q515" s="5"/>
    </row>
    <row r="516" spans="1:17" ht="15.75" customHeight="1">
      <c r="A516" s="17"/>
      <c r="B516" s="5"/>
      <c r="C516" s="5"/>
      <c r="D516" s="5"/>
      <c r="E516" s="5"/>
      <c r="F516" s="5"/>
      <c r="G516" s="5"/>
      <c r="H516" s="5"/>
      <c r="I516" s="5"/>
      <c r="J516" s="5"/>
      <c r="K516" s="5"/>
      <c r="L516" s="5"/>
      <c r="M516" s="5"/>
      <c r="N516" s="5"/>
      <c r="O516" s="5"/>
      <c r="P516" s="5"/>
      <c r="Q516" s="5"/>
    </row>
    <row r="517" spans="1:17" ht="15.75" customHeight="1">
      <c r="A517" s="17"/>
      <c r="B517" s="5"/>
      <c r="C517" s="5"/>
      <c r="D517" s="5"/>
      <c r="E517" s="5"/>
      <c r="F517" s="5"/>
      <c r="G517" s="5"/>
      <c r="H517" s="5"/>
      <c r="I517" s="5"/>
      <c r="J517" s="5"/>
      <c r="K517" s="5"/>
      <c r="L517" s="5"/>
      <c r="M517" s="5"/>
      <c r="N517" s="5"/>
      <c r="O517" s="5"/>
      <c r="P517" s="5"/>
      <c r="Q517" s="5"/>
    </row>
    <row r="518" spans="1:17" ht="15.75" customHeight="1">
      <c r="A518" s="17"/>
      <c r="B518" s="5"/>
      <c r="C518" s="5"/>
      <c r="D518" s="5"/>
      <c r="E518" s="5"/>
      <c r="F518" s="5"/>
      <c r="G518" s="5"/>
      <c r="H518" s="5"/>
      <c r="I518" s="5"/>
      <c r="J518" s="5"/>
      <c r="K518" s="5"/>
      <c r="L518" s="5"/>
      <c r="M518" s="5"/>
      <c r="N518" s="5"/>
      <c r="O518" s="5"/>
      <c r="P518" s="5"/>
      <c r="Q518" s="5"/>
    </row>
    <row r="519" spans="1:17" ht="15.75" customHeight="1">
      <c r="A519" s="17"/>
      <c r="B519" s="5"/>
      <c r="C519" s="5"/>
      <c r="D519" s="5"/>
      <c r="E519" s="5"/>
      <c r="F519" s="5"/>
      <c r="G519" s="5"/>
      <c r="H519" s="5"/>
      <c r="I519" s="5"/>
      <c r="J519" s="5"/>
      <c r="K519" s="5"/>
      <c r="L519" s="5"/>
      <c r="M519" s="5"/>
      <c r="N519" s="5"/>
      <c r="O519" s="5"/>
      <c r="P519" s="5"/>
      <c r="Q519" s="5"/>
    </row>
    <row r="520" spans="1:17" ht="15.75" customHeight="1">
      <c r="A520" s="17"/>
      <c r="B520" s="5"/>
      <c r="C520" s="5"/>
      <c r="D520" s="5"/>
      <c r="E520" s="5"/>
      <c r="F520" s="5"/>
      <c r="G520" s="5"/>
      <c r="H520" s="5"/>
      <c r="I520" s="5"/>
      <c r="J520" s="5"/>
      <c r="K520" s="5"/>
      <c r="L520" s="5"/>
      <c r="M520" s="5"/>
      <c r="N520" s="5"/>
      <c r="O520" s="5"/>
      <c r="P520" s="5"/>
      <c r="Q520" s="5"/>
    </row>
    <row r="521" spans="1:17" ht="15.75" customHeight="1">
      <c r="A521" s="17"/>
      <c r="B521" s="5"/>
      <c r="C521" s="5"/>
      <c r="D521" s="5"/>
      <c r="E521" s="5"/>
      <c r="F521" s="5"/>
      <c r="G521" s="5"/>
      <c r="H521" s="5"/>
      <c r="I521" s="5"/>
      <c r="J521" s="5"/>
      <c r="K521" s="5"/>
      <c r="L521" s="5"/>
      <c r="M521" s="5"/>
      <c r="N521" s="5"/>
      <c r="O521" s="5"/>
      <c r="P521" s="5"/>
      <c r="Q521" s="5"/>
    </row>
    <row r="522" spans="1:17" ht="15.75" customHeight="1">
      <c r="A522" s="17"/>
      <c r="B522" s="5"/>
      <c r="C522" s="5"/>
      <c r="D522" s="5"/>
      <c r="E522" s="5"/>
      <c r="F522" s="5"/>
      <c r="G522" s="5"/>
      <c r="H522" s="5"/>
      <c r="I522" s="5"/>
      <c r="J522" s="5"/>
      <c r="K522" s="5"/>
      <c r="L522" s="5"/>
      <c r="M522" s="5"/>
      <c r="N522" s="5"/>
      <c r="O522" s="5"/>
      <c r="P522" s="5"/>
      <c r="Q522" s="5"/>
    </row>
    <row r="523" spans="1:17" ht="15.75" customHeight="1">
      <c r="A523" s="17"/>
      <c r="B523" s="5"/>
      <c r="C523" s="5"/>
      <c r="D523" s="5"/>
      <c r="E523" s="5"/>
      <c r="F523" s="5"/>
      <c r="G523" s="5"/>
      <c r="H523" s="5"/>
      <c r="I523" s="5"/>
      <c r="J523" s="5"/>
      <c r="K523" s="5"/>
      <c r="L523" s="5"/>
      <c r="M523" s="5"/>
      <c r="N523" s="5"/>
      <c r="O523" s="5"/>
      <c r="P523" s="5"/>
      <c r="Q523" s="5"/>
    </row>
    <row r="524" spans="1:17" ht="15.75" customHeight="1">
      <c r="A524" s="17"/>
      <c r="B524" s="5"/>
      <c r="C524" s="5"/>
      <c r="D524" s="5"/>
      <c r="E524" s="5"/>
      <c r="F524" s="5"/>
      <c r="G524" s="5"/>
      <c r="H524" s="5"/>
      <c r="I524" s="5"/>
      <c r="J524" s="5"/>
      <c r="K524" s="5"/>
      <c r="L524" s="5"/>
      <c r="M524" s="5"/>
      <c r="N524" s="5"/>
      <c r="O524" s="5"/>
      <c r="P524" s="5"/>
      <c r="Q524" s="5"/>
    </row>
    <row r="525" spans="1:17" ht="15.75" customHeight="1">
      <c r="A525" s="17"/>
      <c r="B525" s="5"/>
      <c r="C525" s="5"/>
      <c r="D525" s="5"/>
      <c r="E525" s="5"/>
      <c r="F525" s="5"/>
      <c r="G525" s="5"/>
      <c r="H525" s="5"/>
      <c r="I525" s="5"/>
      <c r="J525" s="5"/>
      <c r="K525" s="5"/>
      <c r="L525" s="5"/>
      <c r="M525" s="5"/>
      <c r="N525" s="5"/>
      <c r="O525" s="5"/>
      <c r="P525" s="5"/>
      <c r="Q525" s="5"/>
    </row>
    <row r="526" spans="1:17" ht="15.75" customHeight="1">
      <c r="A526" s="17"/>
      <c r="B526" s="5"/>
      <c r="C526" s="5"/>
      <c r="D526" s="5"/>
      <c r="E526" s="5"/>
      <c r="F526" s="5"/>
      <c r="G526" s="5"/>
      <c r="H526" s="5"/>
      <c r="I526" s="5"/>
      <c r="J526" s="5"/>
      <c r="K526" s="5"/>
      <c r="L526" s="5"/>
      <c r="M526" s="5"/>
      <c r="N526" s="5"/>
      <c r="O526" s="5"/>
      <c r="P526" s="5"/>
      <c r="Q526" s="5"/>
    </row>
    <row r="527" spans="1:17" ht="15.75" customHeight="1">
      <c r="A527" s="17"/>
      <c r="B527" s="5"/>
      <c r="C527" s="5"/>
      <c r="D527" s="5"/>
      <c r="E527" s="5"/>
      <c r="F527" s="5"/>
      <c r="G527" s="5"/>
      <c r="H527" s="5"/>
      <c r="I527" s="5"/>
      <c r="J527" s="5"/>
      <c r="K527" s="5"/>
      <c r="L527" s="5"/>
      <c r="M527" s="5"/>
      <c r="N527" s="5"/>
      <c r="O527" s="5"/>
      <c r="P527" s="5"/>
      <c r="Q527" s="5"/>
    </row>
    <row r="528" spans="1:17" ht="15.75" customHeight="1">
      <c r="A528" s="17"/>
      <c r="B528" s="5"/>
      <c r="C528" s="5"/>
      <c r="D528" s="5"/>
      <c r="E528" s="5"/>
      <c r="F528" s="5"/>
      <c r="G528" s="5"/>
      <c r="H528" s="5"/>
      <c r="I528" s="5"/>
      <c r="J528" s="5"/>
      <c r="K528" s="5"/>
      <c r="L528" s="5"/>
      <c r="M528" s="5"/>
      <c r="N528" s="5"/>
      <c r="O528" s="5"/>
      <c r="P528" s="5"/>
      <c r="Q528" s="5"/>
    </row>
    <row r="529" spans="1:17" ht="15.75" customHeight="1">
      <c r="A529" s="17"/>
      <c r="B529" s="5"/>
      <c r="C529" s="5"/>
      <c r="D529" s="5"/>
      <c r="E529" s="5"/>
      <c r="F529" s="5"/>
      <c r="G529" s="5"/>
      <c r="H529" s="5"/>
      <c r="I529" s="5"/>
      <c r="J529" s="5"/>
      <c r="K529" s="5"/>
      <c r="L529" s="5"/>
      <c r="M529" s="5"/>
      <c r="N529" s="5"/>
      <c r="O529" s="5"/>
      <c r="P529" s="5"/>
      <c r="Q529" s="5"/>
    </row>
    <row r="530" spans="1:17" ht="15.75" customHeight="1">
      <c r="A530" s="17"/>
      <c r="B530" s="5"/>
      <c r="C530" s="5"/>
      <c r="D530" s="5"/>
      <c r="E530" s="5"/>
      <c r="F530" s="5"/>
      <c r="G530" s="5"/>
      <c r="H530" s="5"/>
      <c r="I530" s="5"/>
      <c r="J530" s="5"/>
      <c r="K530" s="5"/>
      <c r="L530" s="5"/>
      <c r="M530" s="5"/>
      <c r="N530" s="5"/>
      <c r="O530" s="5"/>
      <c r="P530" s="5"/>
      <c r="Q530" s="5"/>
    </row>
    <row r="531" spans="1:17" ht="15.75" customHeight="1">
      <c r="A531" s="17"/>
      <c r="B531" s="5"/>
      <c r="C531" s="5"/>
      <c r="D531" s="5"/>
      <c r="E531" s="5"/>
      <c r="F531" s="5"/>
      <c r="G531" s="5"/>
      <c r="H531" s="5"/>
      <c r="I531" s="5"/>
      <c r="J531" s="5"/>
      <c r="K531" s="5"/>
      <c r="L531" s="5"/>
      <c r="M531" s="5"/>
      <c r="N531" s="5"/>
      <c r="O531" s="5"/>
      <c r="P531" s="5"/>
      <c r="Q531" s="5"/>
    </row>
    <row r="532" spans="1:17" ht="15.75" customHeight="1">
      <c r="A532" s="17"/>
      <c r="B532" s="5"/>
      <c r="C532" s="5"/>
      <c r="D532" s="5"/>
      <c r="E532" s="5"/>
      <c r="F532" s="5"/>
      <c r="G532" s="5"/>
      <c r="H532" s="5"/>
      <c r="I532" s="5"/>
      <c r="J532" s="5"/>
      <c r="K532" s="5"/>
      <c r="L532" s="5"/>
      <c r="M532" s="5"/>
      <c r="N532" s="5"/>
      <c r="O532" s="5"/>
      <c r="P532" s="5"/>
      <c r="Q532" s="5"/>
    </row>
    <row r="533" spans="1:17" ht="15.75" customHeight="1">
      <c r="A533" s="17"/>
      <c r="B533" s="5"/>
      <c r="C533" s="5"/>
      <c r="D533" s="5"/>
      <c r="E533" s="5"/>
      <c r="F533" s="5"/>
      <c r="G533" s="5"/>
      <c r="H533" s="5"/>
      <c r="I533" s="5"/>
      <c r="J533" s="5"/>
      <c r="K533" s="5"/>
      <c r="L533" s="5"/>
      <c r="M533" s="5"/>
      <c r="N533" s="5"/>
      <c r="O533" s="5"/>
      <c r="P533" s="5"/>
      <c r="Q533" s="5"/>
    </row>
    <row r="534" spans="1:17" ht="15.75" customHeight="1">
      <c r="A534" s="17"/>
      <c r="B534" s="5"/>
      <c r="C534" s="5"/>
      <c r="D534" s="5"/>
      <c r="E534" s="5"/>
      <c r="F534" s="5"/>
      <c r="G534" s="5"/>
      <c r="H534" s="5"/>
      <c r="I534" s="5"/>
      <c r="J534" s="5"/>
      <c r="K534" s="5"/>
      <c r="L534" s="5"/>
      <c r="M534" s="5"/>
      <c r="N534" s="5"/>
      <c r="O534" s="5"/>
      <c r="P534" s="5"/>
      <c r="Q534" s="5"/>
    </row>
    <row r="535" spans="1:17" ht="15.75" customHeight="1">
      <c r="A535" s="17"/>
      <c r="B535" s="5"/>
      <c r="C535" s="5"/>
      <c r="D535" s="5"/>
      <c r="E535" s="5"/>
      <c r="F535" s="5"/>
      <c r="G535" s="5"/>
      <c r="H535" s="5"/>
      <c r="I535" s="5"/>
      <c r="J535" s="5"/>
      <c r="K535" s="5"/>
      <c r="L535" s="5"/>
      <c r="M535" s="5"/>
      <c r="N535" s="5"/>
      <c r="O535" s="5"/>
      <c r="P535" s="5"/>
      <c r="Q535" s="5"/>
    </row>
    <row r="536" spans="1:17" ht="15.75" customHeight="1">
      <c r="A536" s="17"/>
      <c r="B536" s="5"/>
      <c r="C536" s="5"/>
      <c r="D536" s="5"/>
      <c r="E536" s="5"/>
      <c r="F536" s="5"/>
      <c r="G536" s="5"/>
      <c r="H536" s="5"/>
      <c r="I536" s="5"/>
      <c r="J536" s="5"/>
      <c r="K536" s="5"/>
      <c r="L536" s="5"/>
      <c r="M536" s="5"/>
      <c r="N536" s="5"/>
      <c r="O536" s="5"/>
      <c r="P536" s="5"/>
      <c r="Q536" s="5"/>
    </row>
    <row r="537" spans="1:17" ht="15.75" customHeight="1">
      <c r="A537" s="17"/>
      <c r="B537" s="5"/>
      <c r="C537" s="5"/>
      <c r="D537" s="5"/>
      <c r="E537" s="5"/>
      <c r="F537" s="5"/>
      <c r="G537" s="5"/>
      <c r="H537" s="5"/>
      <c r="I537" s="5"/>
      <c r="J537" s="5"/>
      <c r="K537" s="5"/>
      <c r="L537" s="5"/>
      <c r="M537" s="5"/>
      <c r="N537" s="5"/>
      <c r="O537" s="5"/>
      <c r="P537" s="5"/>
      <c r="Q537" s="5"/>
    </row>
    <row r="538" spans="1:17" ht="15.75" customHeight="1">
      <c r="A538" s="17"/>
      <c r="B538" s="5"/>
      <c r="C538" s="5"/>
      <c r="D538" s="5"/>
      <c r="E538" s="5"/>
      <c r="F538" s="5"/>
      <c r="G538" s="5"/>
      <c r="H538" s="5"/>
      <c r="I538" s="5"/>
      <c r="J538" s="5"/>
      <c r="K538" s="5"/>
      <c r="L538" s="5"/>
      <c r="M538" s="5"/>
      <c r="N538" s="5"/>
      <c r="O538" s="5"/>
      <c r="P538" s="5"/>
      <c r="Q538" s="5"/>
    </row>
    <row r="539" spans="1:17" ht="15.75" customHeight="1">
      <c r="A539" s="17"/>
      <c r="B539" s="5"/>
      <c r="C539" s="5"/>
      <c r="D539" s="5"/>
      <c r="E539" s="5"/>
      <c r="F539" s="5"/>
      <c r="G539" s="5"/>
      <c r="H539" s="5"/>
      <c r="I539" s="5"/>
      <c r="J539" s="5"/>
      <c r="K539" s="5"/>
      <c r="L539" s="5"/>
      <c r="M539" s="5"/>
      <c r="N539" s="5"/>
      <c r="O539" s="5"/>
      <c r="P539" s="5"/>
      <c r="Q539" s="5"/>
    </row>
    <row r="540" spans="1:17" ht="15.75" customHeight="1">
      <c r="A540" s="17"/>
      <c r="B540" s="5"/>
      <c r="C540" s="5"/>
      <c r="D540" s="5"/>
      <c r="E540" s="5"/>
      <c r="F540" s="5"/>
      <c r="G540" s="5"/>
      <c r="H540" s="5"/>
      <c r="I540" s="5"/>
      <c r="J540" s="5"/>
      <c r="K540" s="5"/>
      <c r="L540" s="5"/>
      <c r="M540" s="5"/>
      <c r="N540" s="5"/>
      <c r="O540" s="5"/>
      <c r="P540" s="5"/>
      <c r="Q540" s="5"/>
    </row>
    <row r="541" spans="1:17" ht="15.75" customHeight="1">
      <c r="A541" s="17"/>
      <c r="B541" s="5"/>
      <c r="C541" s="5"/>
      <c r="D541" s="5"/>
      <c r="E541" s="5"/>
      <c r="F541" s="5"/>
      <c r="G541" s="5"/>
      <c r="H541" s="5"/>
      <c r="I541" s="5"/>
      <c r="J541" s="5"/>
      <c r="K541" s="5"/>
      <c r="L541" s="5"/>
      <c r="M541" s="5"/>
      <c r="N541" s="5"/>
      <c r="O541" s="5"/>
      <c r="P541" s="5"/>
      <c r="Q541" s="5"/>
    </row>
    <row r="542" spans="1:17" ht="15.75" customHeight="1">
      <c r="A542" s="17"/>
      <c r="B542" s="5"/>
      <c r="C542" s="5"/>
      <c r="D542" s="5"/>
      <c r="E542" s="5"/>
      <c r="F542" s="5"/>
      <c r="G542" s="5"/>
      <c r="H542" s="5"/>
      <c r="I542" s="5"/>
      <c r="J542" s="5"/>
      <c r="K542" s="5"/>
      <c r="L542" s="5"/>
      <c r="M542" s="5"/>
      <c r="N542" s="5"/>
      <c r="O542" s="5"/>
      <c r="P542" s="5"/>
      <c r="Q542" s="5"/>
    </row>
    <row r="543" spans="1:17" ht="15.75" customHeight="1">
      <c r="A543" s="17"/>
      <c r="B543" s="5"/>
      <c r="C543" s="5"/>
      <c r="D543" s="5"/>
      <c r="E543" s="5"/>
      <c r="F543" s="5"/>
      <c r="G543" s="5"/>
      <c r="H543" s="5"/>
      <c r="I543" s="5"/>
      <c r="J543" s="5"/>
      <c r="K543" s="5"/>
      <c r="L543" s="5"/>
      <c r="M543" s="5"/>
      <c r="N543" s="5"/>
      <c r="O543" s="5"/>
      <c r="P543" s="5"/>
      <c r="Q543" s="5"/>
    </row>
    <row r="544" spans="1:17" ht="15.75" customHeight="1">
      <c r="A544" s="17"/>
      <c r="B544" s="5"/>
      <c r="C544" s="5"/>
      <c r="D544" s="5"/>
      <c r="E544" s="5"/>
      <c r="F544" s="5"/>
      <c r="G544" s="5"/>
      <c r="H544" s="5"/>
      <c r="I544" s="5"/>
      <c r="J544" s="5"/>
      <c r="K544" s="5"/>
      <c r="L544" s="5"/>
      <c r="M544" s="5"/>
      <c r="N544" s="5"/>
      <c r="O544" s="5"/>
      <c r="P544" s="5"/>
      <c r="Q544" s="5"/>
    </row>
    <row r="545" spans="1:17" ht="15.75" customHeight="1">
      <c r="A545" s="17"/>
      <c r="B545" s="5"/>
      <c r="C545" s="5"/>
      <c r="D545" s="5"/>
      <c r="E545" s="5"/>
      <c r="F545" s="5"/>
      <c r="G545" s="5"/>
      <c r="H545" s="5"/>
      <c r="I545" s="5"/>
      <c r="J545" s="5"/>
      <c r="K545" s="5"/>
      <c r="L545" s="5"/>
      <c r="M545" s="5"/>
      <c r="N545" s="5"/>
      <c r="O545" s="5"/>
      <c r="P545" s="5"/>
      <c r="Q545" s="5"/>
    </row>
    <row r="546" spans="1:17" ht="15.75" customHeight="1">
      <c r="A546" s="17"/>
      <c r="B546" s="5"/>
      <c r="C546" s="5"/>
      <c r="D546" s="5"/>
      <c r="E546" s="5"/>
      <c r="F546" s="5"/>
      <c r="G546" s="5"/>
      <c r="H546" s="5"/>
      <c r="I546" s="5"/>
      <c r="J546" s="5"/>
      <c r="K546" s="5"/>
      <c r="L546" s="5"/>
      <c r="M546" s="5"/>
      <c r="N546" s="5"/>
      <c r="O546" s="5"/>
      <c r="P546" s="5"/>
      <c r="Q546" s="5"/>
    </row>
    <row r="547" spans="1:17" ht="15.75" customHeight="1">
      <c r="A547" s="17"/>
      <c r="B547" s="5"/>
      <c r="C547" s="5"/>
      <c r="D547" s="5"/>
      <c r="E547" s="5"/>
      <c r="F547" s="5"/>
      <c r="G547" s="5"/>
      <c r="H547" s="5"/>
      <c r="I547" s="5"/>
      <c r="J547" s="5"/>
      <c r="K547" s="5"/>
      <c r="L547" s="5"/>
      <c r="M547" s="5"/>
      <c r="N547" s="5"/>
      <c r="O547" s="5"/>
      <c r="P547" s="5"/>
      <c r="Q547" s="5"/>
    </row>
    <row r="548" spans="1:17" ht="15.75" customHeight="1">
      <c r="A548" s="17"/>
      <c r="B548" s="5"/>
      <c r="C548" s="5"/>
      <c r="D548" s="5"/>
      <c r="E548" s="5"/>
      <c r="F548" s="5"/>
      <c r="G548" s="5"/>
      <c r="H548" s="5"/>
      <c r="I548" s="5"/>
      <c r="J548" s="5"/>
      <c r="K548" s="5"/>
      <c r="L548" s="5"/>
      <c r="M548" s="5"/>
      <c r="N548" s="5"/>
      <c r="O548" s="5"/>
      <c r="P548" s="5"/>
      <c r="Q548" s="5"/>
    </row>
    <row r="549" spans="1:17" ht="15.75" customHeight="1">
      <c r="A549" s="17"/>
      <c r="B549" s="5"/>
      <c r="C549" s="5"/>
      <c r="D549" s="5"/>
      <c r="E549" s="5"/>
      <c r="F549" s="5"/>
      <c r="G549" s="5"/>
      <c r="H549" s="5"/>
      <c r="I549" s="5"/>
      <c r="J549" s="5"/>
      <c r="K549" s="5"/>
      <c r="L549" s="5"/>
      <c r="M549" s="5"/>
      <c r="N549" s="5"/>
      <c r="O549" s="5"/>
      <c r="P549" s="5"/>
      <c r="Q549" s="5"/>
    </row>
    <row r="550" spans="1:17" ht="15.75" customHeight="1">
      <c r="A550" s="17"/>
      <c r="B550" s="5"/>
      <c r="C550" s="5"/>
      <c r="D550" s="5"/>
      <c r="E550" s="5"/>
      <c r="F550" s="5"/>
      <c r="G550" s="5"/>
      <c r="H550" s="5"/>
      <c r="I550" s="5"/>
      <c r="J550" s="5"/>
      <c r="K550" s="5"/>
      <c r="L550" s="5"/>
      <c r="M550" s="5"/>
      <c r="N550" s="5"/>
      <c r="O550" s="5"/>
      <c r="P550" s="5"/>
      <c r="Q550" s="5"/>
    </row>
    <row r="551" spans="1:17" ht="15.75" customHeight="1">
      <c r="A551" s="17"/>
      <c r="B551" s="5"/>
      <c r="C551" s="5"/>
      <c r="D551" s="5"/>
      <c r="E551" s="5"/>
      <c r="F551" s="5"/>
      <c r="G551" s="5"/>
      <c r="H551" s="5"/>
      <c r="I551" s="5"/>
      <c r="J551" s="5"/>
      <c r="K551" s="5"/>
      <c r="L551" s="5"/>
      <c r="M551" s="5"/>
      <c r="N551" s="5"/>
      <c r="O551" s="5"/>
      <c r="P551" s="5"/>
      <c r="Q551" s="5"/>
    </row>
    <row r="552" spans="1:17" ht="15.75" customHeight="1">
      <c r="A552" s="17"/>
      <c r="B552" s="5"/>
      <c r="C552" s="5"/>
      <c r="D552" s="5"/>
      <c r="E552" s="5"/>
      <c r="F552" s="5"/>
      <c r="G552" s="5"/>
      <c r="H552" s="5"/>
      <c r="I552" s="5"/>
      <c r="J552" s="5"/>
      <c r="K552" s="5"/>
      <c r="L552" s="5"/>
      <c r="M552" s="5"/>
      <c r="N552" s="5"/>
      <c r="O552" s="5"/>
      <c r="P552" s="5"/>
      <c r="Q552" s="5"/>
    </row>
    <row r="553" spans="1:17" ht="15.75" customHeight="1">
      <c r="A553" s="17"/>
      <c r="B553" s="5"/>
      <c r="C553" s="5"/>
      <c r="D553" s="5"/>
      <c r="E553" s="5"/>
      <c r="F553" s="5"/>
      <c r="G553" s="5"/>
      <c r="H553" s="5"/>
      <c r="I553" s="5"/>
      <c r="J553" s="5"/>
      <c r="K553" s="5"/>
      <c r="L553" s="5"/>
      <c r="M553" s="5"/>
      <c r="N553" s="5"/>
      <c r="O553" s="5"/>
      <c r="P553" s="5"/>
      <c r="Q553" s="5"/>
    </row>
    <row r="554" spans="1:17" ht="15.75" customHeight="1">
      <c r="A554" s="17"/>
      <c r="B554" s="5"/>
      <c r="C554" s="5"/>
      <c r="D554" s="5"/>
      <c r="E554" s="5"/>
      <c r="F554" s="5"/>
      <c r="G554" s="5"/>
      <c r="H554" s="5"/>
      <c r="I554" s="5"/>
      <c r="J554" s="5"/>
      <c r="K554" s="5"/>
      <c r="L554" s="5"/>
      <c r="M554" s="5"/>
      <c r="N554" s="5"/>
      <c r="O554" s="5"/>
      <c r="P554" s="5"/>
      <c r="Q554" s="5"/>
    </row>
    <row r="555" spans="1:17" ht="15.75" customHeight="1">
      <c r="A555" s="17"/>
      <c r="B555" s="5"/>
      <c r="C555" s="5"/>
      <c r="D555" s="5"/>
      <c r="E555" s="5"/>
      <c r="F555" s="5"/>
      <c r="G555" s="5"/>
      <c r="H555" s="5"/>
      <c r="I555" s="5"/>
      <c r="J555" s="5"/>
      <c r="K555" s="5"/>
      <c r="L555" s="5"/>
      <c r="M555" s="5"/>
      <c r="N555" s="5"/>
      <c r="O555" s="5"/>
      <c r="P555" s="5"/>
      <c r="Q555" s="5"/>
    </row>
    <row r="556" spans="1:17" ht="15.75" customHeight="1">
      <c r="A556" s="17"/>
      <c r="B556" s="5"/>
      <c r="C556" s="5"/>
      <c r="D556" s="5"/>
      <c r="E556" s="5"/>
      <c r="F556" s="5"/>
      <c r="G556" s="5"/>
      <c r="H556" s="5"/>
      <c r="I556" s="5"/>
      <c r="J556" s="5"/>
      <c r="K556" s="5"/>
      <c r="L556" s="5"/>
      <c r="M556" s="5"/>
      <c r="N556" s="5"/>
      <c r="O556" s="5"/>
      <c r="P556" s="5"/>
      <c r="Q556" s="5"/>
    </row>
    <row r="557" spans="1:17" ht="15.75" customHeight="1">
      <c r="A557" s="17"/>
      <c r="B557" s="5"/>
      <c r="C557" s="5"/>
      <c r="D557" s="5"/>
      <c r="E557" s="5"/>
      <c r="F557" s="5"/>
      <c r="G557" s="5"/>
      <c r="H557" s="5"/>
      <c r="I557" s="5"/>
      <c r="J557" s="5"/>
      <c r="K557" s="5"/>
      <c r="L557" s="5"/>
      <c r="M557" s="5"/>
      <c r="N557" s="5"/>
      <c r="O557" s="5"/>
      <c r="P557" s="5"/>
      <c r="Q557" s="5"/>
    </row>
    <row r="558" spans="1:17" ht="15.75" customHeight="1">
      <c r="A558" s="17"/>
      <c r="B558" s="5"/>
      <c r="C558" s="5"/>
      <c r="D558" s="5"/>
      <c r="E558" s="5"/>
      <c r="F558" s="5"/>
      <c r="G558" s="5"/>
      <c r="H558" s="5"/>
      <c r="I558" s="5"/>
      <c r="J558" s="5"/>
      <c r="K558" s="5"/>
      <c r="L558" s="5"/>
      <c r="M558" s="5"/>
      <c r="N558" s="5"/>
      <c r="O558" s="5"/>
      <c r="P558" s="5"/>
      <c r="Q558" s="5"/>
    </row>
    <row r="559" spans="1:17" ht="15.75" customHeight="1">
      <c r="A559" s="17"/>
      <c r="B559" s="5"/>
      <c r="C559" s="5"/>
      <c r="D559" s="5"/>
      <c r="E559" s="5"/>
      <c r="F559" s="5"/>
      <c r="G559" s="5"/>
      <c r="H559" s="5"/>
      <c r="I559" s="5"/>
      <c r="J559" s="5"/>
      <c r="K559" s="5"/>
      <c r="L559" s="5"/>
      <c r="M559" s="5"/>
      <c r="N559" s="5"/>
      <c r="O559" s="5"/>
      <c r="P559" s="5"/>
      <c r="Q559" s="5"/>
    </row>
    <row r="560" spans="1:17" ht="15.75" customHeight="1">
      <c r="A560" s="17"/>
      <c r="B560" s="5"/>
      <c r="C560" s="5"/>
      <c r="D560" s="5"/>
      <c r="E560" s="5"/>
      <c r="F560" s="5"/>
      <c r="G560" s="5"/>
      <c r="H560" s="5"/>
      <c r="I560" s="5"/>
      <c r="J560" s="5"/>
      <c r="K560" s="5"/>
      <c r="L560" s="5"/>
      <c r="M560" s="5"/>
      <c r="N560" s="5"/>
      <c r="O560" s="5"/>
      <c r="P560" s="5"/>
      <c r="Q560" s="5"/>
    </row>
    <row r="561" spans="1:17" ht="15.75" customHeight="1">
      <c r="A561" s="17"/>
      <c r="B561" s="5"/>
      <c r="C561" s="5"/>
      <c r="D561" s="5"/>
      <c r="E561" s="5"/>
      <c r="F561" s="5"/>
      <c r="G561" s="5"/>
      <c r="H561" s="5"/>
      <c r="I561" s="5"/>
      <c r="J561" s="5"/>
      <c r="K561" s="5"/>
      <c r="L561" s="5"/>
      <c r="M561" s="5"/>
      <c r="N561" s="5"/>
      <c r="O561" s="5"/>
      <c r="P561" s="5"/>
      <c r="Q561" s="5"/>
    </row>
    <row r="562" spans="1:17" ht="15.75" customHeight="1">
      <c r="A562" s="17"/>
      <c r="B562" s="5"/>
      <c r="C562" s="5"/>
      <c r="D562" s="5"/>
      <c r="E562" s="5"/>
      <c r="F562" s="5"/>
      <c r="G562" s="5"/>
      <c r="H562" s="5"/>
      <c r="I562" s="5"/>
      <c r="J562" s="5"/>
      <c r="K562" s="5"/>
      <c r="L562" s="5"/>
      <c r="M562" s="5"/>
      <c r="N562" s="5"/>
      <c r="O562" s="5"/>
      <c r="P562" s="5"/>
      <c r="Q562" s="5"/>
    </row>
    <row r="563" spans="1:17" ht="15.75" customHeight="1">
      <c r="A563" s="17"/>
      <c r="B563" s="5"/>
      <c r="C563" s="5"/>
      <c r="D563" s="5"/>
      <c r="E563" s="5"/>
      <c r="F563" s="5"/>
      <c r="G563" s="5"/>
      <c r="H563" s="5"/>
      <c r="I563" s="5"/>
      <c r="J563" s="5"/>
      <c r="K563" s="5"/>
      <c r="L563" s="5"/>
      <c r="M563" s="5"/>
      <c r="N563" s="5"/>
      <c r="O563" s="5"/>
      <c r="P563" s="5"/>
      <c r="Q563" s="5"/>
    </row>
    <row r="564" spans="1:17" ht="15.75" customHeight="1">
      <c r="A564" s="17"/>
      <c r="B564" s="5"/>
      <c r="C564" s="5"/>
      <c r="D564" s="5"/>
      <c r="E564" s="5"/>
      <c r="F564" s="5"/>
      <c r="G564" s="5"/>
      <c r="H564" s="5"/>
      <c r="I564" s="5"/>
      <c r="J564" s="5"/>
      <c r="K564" s="5"/>
      <c r="L564" s="5"/>
      <c r="M564" s="5"/>
      <c r="N564" s="5"/>
      <c r="O564" s="5"/>
      <c r="P564" s="5"/>
      <c r="Q564" s="5"/>
    </row>
    <row r="565" spans="1:17" ht="15.75" customHeight="1">
      <c r="A565" s="17"/>
      <c r="B565" s="5"/>
      <c r="C565" s="5"/>
      <c r="D565" s="5"/>
      <c r="E565" s="5"/>
      <c r="F565" s="5"/>
      <c r="G565" s="5"/>
      <c r="H565" s="5"/>
      <c r="I565" s="5"/>
      <c r="J565" s="5"/>
      <c r="K565" s="5"/>
      <c r="L565" s="5"/>
      <c r="M565" s="5"/>
      <c r="N565" s="5"/>
      <c r="O565" s="5"/>
      <c r="P565" s="5"/>
      <c r="Q565" s="5"/>
    </row>
    <row r="566" spans="1:17" ht="15.75" customHeight="1">
      <c r="A566" s="17"/>
      <c r="B566" s="5"/>
      <c r="C566" s="5"/>
      <c r="D566" s="5"/>
      <c r="E566" s="5"/>
      <c r="F566" s="5"/>
      <c r="G566" s="5"/>
      <c r="H566" s="5"/>
      <c r="I566" s="5"/>
      <c r="J566" s="5"/>
      <c r="K566" s="5"/>
      <c r="L566" s="5"/>
      <c r="M566" s="5"/>
      <c r="N566" s="5"/>
      <c r="O566" s="5"/>
      <c r="P566" s="5"/>
      <c r="Q566" s="5"/>
    </row>
    <row r="567" spans="1:17" ht="15.75" customHeight="1">
      <c r="A567" s="17"/>
      <c r="B567" s="5"/>
      <c r="C567" s="5"/>
      <c r="D567" s="5"/>
      <c r="E567" s="5"/>
      <c r="F567" s="5"/>
      <c r="G567" s="5"/>
      <c r="H567" s="5"/>
      <c r="I567" s="5"/>
      <c r="J567" s="5"/>
      <c r="K567" s="5"/>
      <c r="L567" s="5"/>
      <c r="M567" s="5"/>
      <c r="N567" s="5"/>
      <c r="O567" s="5"/>
      <c r="P567" s="5"/>
      <c r="Q567" s="5"/>
    </row>
    <row r="568" spans="1:17" ht="15.75" customHeight="1">
      <c r="A568" s="17"/>
      <c r="B568" s="5"/>
      <c r="C568" s="5"/>
      <c r="D568" s="5"/>
      <c r="E568" s="5"/>
      <c r="F568" s="5"/>
      <c r="G568" s="5"/>
      <c r="H568" s="5"/>
      <c r="I568" s="5"/>
      <c r="J568" s="5"/>
      <c r="K568" s="5"/>
      <c r="L568" s="5"/>
      <c r="M568" s="5"/>
      <c r="N568" s="5"/>
      <c r="O568" s="5"/>
      <c r="P568" s="5"/>
      <c r="Q568" s="5"/>
    </row>
    <row r="569" spans="1:17" ht="15.75" customHeight="1">
      <c r="A569" s="17"/>
      <c r="B569" s="5"/>
      <c r="C569" s="5"/>
      <c r="D569" s="5"/>
      <c r="E569" s="5"/>
      <c r="F569" s="5"/>
      <c r="G569" s="5"/>
      <c r="H569" s="5"/>
      <c r="I569" s="5"/>
      <c r="J569" s="5"/>
      <c r="K569" s="5"/>
      <c r="L569" s="5"/>
      <c r="M569" s="5"/>
      <c r="N569" s="5"/>
      <c r="O569" s="5"/>
      <c r="P569" s="5"/>
      <c r="Q569" s="5"/>
    </row>
    <row r="570" spans="1:17" ht="15.75" customHeight="1">
      <c r="A570" s="17"/>
      <c r="B570" s="5"/>
      <c r="C570" s="5"/>
      <c r="D570" s="5"/>
      <c r="E570" s="5"/>
      <c r="F570" s="5"/>
      <c r="G570" s="5"/>
      <c r="H570" s="5"/>
      <c r="I570" s="5"/>
      <c r="J570" s="5"/>
      <c r="K570" s="5"/>
      <c r="L570" s="5"/>
      <c r="M570" s="5"/>
      <c r="N570" s="5"/>
      <c r="O570" s="5"/>
      <c r="P570" s="5"/>
      <c r="Q570" s="5"/>
    </row>
    <row r="571" spans="1:17" ht="15.75" customHeight="1">
      <c r="A571" s="17"/>
      <c r="B571" s="5"/>
      <c r="C571" s="5"/>
      <c r="D571" s="5"/>
      <c r="E571" s="5"/>
      <c r="F571" s="5"/>
      <c r="G571" s="5"/>
      <c r="H571" s="5"/>
      <c r="I571" s="5"/>
      <c r="J571" s="5"/>
      <c r="K571" s="5"/>
      <c r="L571" s="5"/>
      <c r="M571" s="5"/>
      <c r="N571" s="5"/>
      <c r="O571" s="5"/>
      <c r="P571" s="5"/>
      <c r="Q571" s="5"/>
    </row>
    <row r="572" spans="1:17" ht="15.75" customHeight="1">
      <c r="A572" s="17"/>
      <c r="B572" s="5"/>
      <c r="C572" s="5"/>
      <c r="D572" s="5"/>
      <c r="E572" s="5"/>
      <c r="F572" s="5"/>
      <c r="G572" s="5"/>
      <c r="H572" s="5"/>
      <c r="I572" s="5"/>
      <c r="J572" s="5"/>
      <c r="K572" s="5"/>
      <c r="L572" s="5"/>
      <c r="M572" s="5"/>
      <c r="N572" s="5"/>
      <c r="O572" s="5"/>
      <c r="P572" s="5"/>
      <c r="Q572" s="5"/>
    </row>
    <row r="573" spans="1:17" ht="15.75" customHeight="1">
      <c r="A573" s="17"/>
      <c r="B573" s="5"/>
      <c r="C573" s="5"/>
      <c r="D573" s="5"/>
      <c r="E573" s="5"/>
      <c r="F573" s="5"/>
      <c r="G573" s="5"/>
      <c r="H573" s="5"/>
      <c r="I573" s="5"/>
      <c r="J573" s="5"/>
      <c r="K573" s="5"/>
      <c r="L573" s="5"/>
      <c r="M573" s="5"/>
      <c r="N573" s="5"/>
      <c r="O573" s="5"/>
      <c r="P573" s="5"/>
      <c r="Q573" s="5"/>
    </row>
    <row r="574" spans="1:17" ht="15.75" customHeight="1">
      <c r="A574" s="17"/>
      <c r="B574" s="5"/>
      <c r="C574" s="5"/>
      <c r="D574" s="5"/>
      <c r="E574" s="5"/>
      <c r="F574" s="5"/>
      <c r="G574" s="5"/>
      <c r="H574" s="5"/>
      <c r="I574" s="5"/>
      <c r="J574" s="5"/>
      <c r="K574" s="5"/>
      <c r="L574" s="5"/>
      <c r="M574" s="5"/>
      <c r="N574" s="5"/>
      <c r="O574" s="5"/>
      <c r="P574" s="5"/>
      <c r="Q574" s="5"/>
    </row>
    <row r="575" spans="1:17" ht="15.75" customHeight="1">
      <c r="A575" s="17"/>
      <c r="B575" s="5"/>
      <c r="C575" s="5"/>
      <c r="D575" s="5"/>
      <c r="E575" s="5"/>
      <c r="F575" s="5"/>
      <c r="G575" s="5"/>
      <c r="H575" s="5"/>
      <c r="I575" s="5"/>
      <c r="J575" s="5"/>
      <c r="K575" s="5"/>
      <c r="L575" s="5"/>
      <c r="M575" s="5"/>
      <c r="N575" s="5"/>
      <c r="O575" s="5"/>
      <c r="P575" s="5"/>
      <c r="Q575" s="5"/>
    </row>
    <row r="576" spans="1:17" ht="15.75" customHeight="1">
      <c r="A576" s="17"/>
      <c r="B576" s="5"/>
      <c r="C576" s="5"/>
      <c r="D576" s="5"/>
      <c r="E576" s="5"/>
      <c r="F576" s="5"/>
      <c r="G576" s="5"/>
      <c r="H576" s="5"/>
      <c r="I576" s="5"/>
      <c r="J576" s="5"/>
      <c r="K576" s="5"/>
      <c r="L576" s="5"/>
      <c r="M576" s="5"/>
      <c r="N576" s="5"/>
      <c r="O576" s="5"/>
      <c r="P576" s="5"/>
      <c r="Q576" s="5"/>
    </row>
    <row r="577" spans="1:17" ht="15.75" customHeight="1">
      <c r="A577" s="17"/>
      <c r="B577" s="5"/>
      <c r="C577" s="5"/>
      <c r="D577" s="5"/>
      <c r="E577" s="5"/>
      <c r="F577" s="5"/>
      <c r="G577" s="5"/>
      <c r="H577" s="5"/>
      <c r="I577" s="5"/>
      <c r="J577" s="5"/>
      <c r="K577" s="5"/>
      <c r="L577" s="5"/>
      <c r="M577" s="5"/>
      <c r="N577" s="5"/>
      <c r="O577" s="5"/>
      <c r="P577" s="5"/>
      <c r="Q577" s="5"/>
    </row>
    <row r="578" spans="1:17" ht="15.75" customHeight="1">
      <c r="A578" s="17"/>
      <c r="B578" s="5"/>
      <c r="C578" s="5"/>
      <c r="D578" s="5"/>
      <c r="E578" s="5"/>
      <c r="F578" s="5"/>
      <c r="G578" s="5"/>
      <c r="H578" s="5"/>
      <c r="I578" s="5"/>
      <c r="J578" s="5"/>
      <c r="K578" s="5"/>
      <c r="L578" s="5"/>
      <c r="M578" s="5"/>
      <c r="N578" s="5"/>
      <c r="O578" s="5"/>
      <c r="P578" s="5"/>
      <c r="Q578" s="5"/>
    </row>
    <row r="579" spans="1:17" ht="15.75" customHeight="1">
      <c r="A579" s="17"/>
      <c r="B579" s="5"/>
      <c r="C579" s="5"/>
      <c r="D579" s="5"/>
      <c r="E579" s="5"/>
      <c r="F579" s="5"/>
      <c r="G579" s="5"/>
      <c r="H579" s="5"/>
      <c r="I579" s="5"/>
      <c r="J579" s="5"/>
      <c r="K579" s="5"/>
      <c r="L579" s="5"/>
      <c r="M579" s="5"/>
      <c r="N579" s="5"/>
      <c r="O579" s="5"/>
      <c r="P579" s="5"/>
      <c r="Q579" s="5"/>
    </row>
    <row r="580" spans="1:17" ht="15.75" customHeight="1">
      <c r="A580" s="17"/>
      <c r="B580" s="5"/>
      <c r="C580" s="5"/>
      <c r="D580" s="5"/>
      <c r="E580" s="5"/>
      <c r="F580" s="5"/>
      <c r="G580" s="5"/>
      <c r="H580" s="5"/>
      <c r="I580" s="5"/>
      <c r="J580" s="5"/>
      <c r="K580" s="5"/>
      <c r="L580" s="5"/>
      <c r="M580" s="5"/>
      <c r="N580" s="5"/>
      <c r="O580" s="5"/>
      <c r="P580" s="5"/>
      <c r="Q580" s="5"/>
    </row>
    <row r="581" spans="1:17" ht="15.75" customHeight="1">
      <c r="A581" s="17"/>
      <c r="B581" s="5"/>
      <c r="C581" s="5"/>
      <c r="D581" s="5"/>
      <c r="E581" s="5"/>
      <c r="F581" s="5"/>
      <c r="G581" s="5"/>
      <c r="H581" s="5"/>
      <c r="I581" s="5"/>
      <c r="J581" s="5"/>
      <c r="K581" s="5"/>
      <c r="L581" s="5"/>
      <c r="M581" s="5"/>
      <c r="N581" s="5"/>
      <c r="O581" s="5"/>
      <c r="P581" s="5"/>
      <c r="Q581" s="5"/>
    </row>
    <row r="582" spans="1:17" ht="15.75" customHeight="1">
      <c r="A582" s="17"/>
      <c r="B582" s="5"/>
      <c r="C582" s="5"/>
      <c r="D582" s="5"/>
      <c r="E582" s="5"/>
      <c r="F582" s="5"/>
      <c r="G582" s="5"/>
      <c r="H582" s="5"/>
      <c r="I582" s="5"/>
      <c r="J582" s="5"/>
      <c r="K582" s="5"/>
      <c r="L582" s="5"/>
      <c r="M582" s="5"/>
      <c r="N582" s="5"/>
      <c r="O582" s="5"/>
      <c r="P582" s="5"/>
      <c r="Q582" s="5"/>
    </row>
    <row r="583" spans="1:17" ht="15.75" customHeight="1">
      <c r="A583" s="17"/>
      <c r="B583" s="5"/>
      <c r="C583" s="5"/>
      <c r="D583" s="5"/>
      <c r="E583" s="5"/>
      <c r="F583" s="5"/>
      <c r="G583" s="5"/>
      <c r="H583" s="5"/>
      <c r="I583" s="5"/>
      <c r="J583" s="5"/>
      <c r="K583" s="5"/>
      <c r="L583" s="5"/>
      <c r="M583" s="5"/>
      <c r="N583" s="5"/>
      <c r="O583" s="5"/>
      <c r="P583" s="5"/>
      <c r="Q583" s="5"/>
    </row>
    <row r="584" spans="1:17" ht="15.75" customHeight="1">
      <c r="A584" s="17"/>
      <c r="B584" s="5"/>
      <c r="C584" s="5"/>
      <c r="D584" s="5"/>
      <c r="E584" s="5"/>
      <c r="F584" s="5"/>
      <c r="G584" s="5"/>
      <c r="H584" s="5"/>
      <c r="I584" s="5"/>
      <c r="J584" s="5"/>
      <c r="K584" s="5"/>
      <c r="L584" s="5"/>
      <c r="M584" s="5"/>
      <c r="N584" s="5"/>
      <c r="O584" s="5"/>
      <c r="P584" s="5"/>
      <c r="Q584" s="5"/>
    </row>
    <row r="585" spans="1:17" ht="15.75" customHeight="1">
      <c r="A585" s="17"/>
      <c r="B585" s="5"/>
      <c r="C585" s="5"/>
      <c r="D585" s="5"/>
      <c r="E585" s="5"/>
      <c r="F585" s="5"/>
      <c r="G585" s="5"/>
      <c r="H585" s="5"/>
      <c r="I585" s="5"/>
      <c r="J585" s="5"/>
      <c r="K585" s="5"/>
      <c r="L585" s="5"/>
      <c r="M585" s="5"/>
      <c r="N585" s="5"/>
      <c r="O585" s="5"/>
      <c r="P585" s="5"/>
      <c r="Q585" s="5"/>
    </row>
    <row r="586" spans="1:17" ht="15.75" customHeight="1">
      <c r="A586" s="17"/>
      <c r="B586" s="5"/>
      <c r="C586" s="5"/>
      <c r="D586" s="5"/>
      <c r="E586" s="5"/>
      <c r="F586" s="5"/>
      <c r="G586" s="5"/>
      <c r="H586" s="5"/>
      <c r="I586" s="5"/>
      <c r="J586" s="5"/>
      <c r="K586" s="5"/>
      <c r="L586" s="5"/>
      <c r="M586" s="5"/>
      <c r="N586" s="5"/>
      <c r="O586" s="5"/>
      <c r="P586" s="5"/>
      <c r="Q586" s="5"/>
    </row>
    <row r="587" spans="1:17" ht="15.75" customHeight="1">
      <c r="A587" s="17"/>
      <c r="B587" s="5"/>
      <c r="C587" s="5"/>
      <c r="D587" s="5"/>
      <c r="E587" s="5"/>
      <c r="F587" s="5"/>
      <c r="G587" s="5"/>
      <c r="H587" s="5"/>
      <c r="I587" s="5"/>
      <c r="J587" s="5"/>
      <c r="K587" s="5"/>
      <c r="L587" s="5"/>
      <c r="M587" s="5"/>
      <c r="N587" s="5"/>
      <c r="O587" s="5"/>
      <c r="P587" s="5"/>
      <c r="Q587" s="5"/>
    </row>
    <row r="588" spans="1:17" ht="15.75" customHeight="1">
      <c r="A588" s="17"/>
      <c r="B588" s="5"/>
      <c r="C588" s="5"/>
      <c r="D588" s="5"/>
      <c r="E588" s="5"/>
      <c r="F588" s="5"/>
      <c r="G588" s="5"/>
      <c r="H588" s="5"/>
      <c r="I588" s="5"/>
      <c r="J588" s="5"/>
      <c r="K588" s="5"/>
      <c r="L588" s="5"/>
      <c r="M588" s="5"/>
      <c r="N588" s="5"/>
      <c r="O588" s="5"/>
      <c r="P588" s="5"/>
      <c r="Q588" s="5"/>
    </row>
    <row r="589" spans="1:17" ht="15.75" customHeight="1">
      <c r="A589" s="17"/>
      <c r="B589" s="5"/>
      <c r="C589" s="5"/>
      <c r="D589" s="5"/>
      <c r="E589" s="5"/>
      <c r="F589" s="5"/>
      <c r="G589" s="5"/>
      <c r="H589" s="5"/>
      <c r="I589" s="5"/>
      <c r="J589" s="5"/>
      <c r="K589" s="5"/>
      <c r="L589" s="5"/>
      <c r="M589" s="5"/>
      <c r="N589" s="5"/>
      <c r="O589" s="5"/>
      <c r="P589" s="5"/>
      <c r="Q589" s="5"/>
    </row>
    <row r="590" spans="1:17" ht="15.75" customHeight="1">
      <c r="A590" s="17"/>
      <c r="B590" s="5"/>
      <c r="C590" s="5"/>
      <c r="D590" s="5"/>
      <c r="E590" s="5"/>
      <c r="F590" s="5"/>
      <c r="G590" s="5"/>
      <c r="H590" s="5"/>
      <c r="I590" s="5"/>
      <c r="J590" s="5"/>
      <c r="K590" s="5"/>
      <c r="L590" s="5"/>
      <c r="M590" s="5"/>
      <c r="N590" s="5"/>
      <c r="O590" s="5"/>
      <c r="P590" s="5"/>
      <c r="Q590" s="5"/>
    </row>
    <row r="591" spans="1:17" ht="15.75" customHeight="1">
      <c r="A591" s="17"/>
      <c r="B591" s="5"/>
      <c r="C591" s="5"/>
      <c r="D591" s="5"/>
      <c r="E591" s="5"/>
      <c r="F591" s="5"/>
      <c r="G591" s="5"/>
      <c r="H591" s="5"/>
      <c r="I591" s="5"/>
      <c r="J591" s="5"/>
      <c r="K591" s="5"/>
      <c r="L591" s="5"/>
      <c r="M591" s="5"/>
      <c r="N591" s="5"/>
      <c r="O591" s="5"/>
      <c r="P591" s="5"/>
      <c r="Q591" s="5"/>
    </row>
    <row r="592" spans="1:17" ht="15.75" customHeight="1">
      <c r="A592" s="17"/>
      <c r="B592" s="5"/>
      <c r="C592" s="5"/>
      <c r="D592" s="5"/>
      <c r="E592" s="5"/>
      <c r="F592" s="5"/>
      <c r="G592" s="5"/>
      <c r="H592" s="5"/>
      <c r="I592" s="5"/>
      <c r="J592" s="5"/>
      <c r="K592" s="5"/>
      <c r="L592" s="5"/>
      <c r="M592" s="5"/>
      <c r="N592" s="5"/>
      <c r="O592" s="5"/>
      <c r="P592" s="5"/>
      <c r="Q592" s="5"/>
    </row>
    <row r="593" spans="1:17" ht="15.75" customHeight="1">
      <c r="A593" s="17"/>
      <c r="B593" s="5"/>
      <c r="C593" s="5"/>
      <c r="D593" s="5"/>
      <c r="E593" s="5"/>
      <c r="F593" s="5"/>
      <c r="G593" s="5"/>
      <c r="H593" s="5"/>
      <c r="I593" s="5"/>
      <c r="J593" s="5"/>
      <c r="K593" s="5"/>
      <c r="L593" s="5"/>
      <c r="M593" s="5"/>
      <c r="N593" s="5"/>
      <c r="O593" s="5"/>
      <c r="P593" s="5"/>
      <c r="Q593" s="5"/>
    </row>
    <row r="594" spans="1:17" ht="15.75" customHeight="1">
      <c r="A594" s="17"/>
      <c r="B594" s="5"/>
      <c r="C594" s="5"/>
      <c r="D594" s="5"/>
      <c r="E594" s="5"/>
      <c r="F594" s="5"/>
      <c r="G594" s="5"/>
      <c r="H594" s="5"/>
      <c r="I594" s="5"/>
      <c r="J594" s="5"/>
      <c r="K594" s="5"/>
      <c r="L594" s="5"/>
      <c r="M594" s="5"/>
      <c r="N594" s="5"/>
      <c r="O594" s="5"/>
      <c r="P594" s="5"/>
      <c r="Q594" s="5"/>
    </row>
    <row r="595" spans="1:17" ht="15.75" customHeight="1">
      <c r="A595" s="17"/>
      <c r="B595" s="5"/>
      <c r="C595" s="5"/>
      <c r="D595" s="5"/>
      <c r="E595" s="5"/>
      <c r="F595" s="5"/>
      <c r="G595" s="5"/>
      <c r="H595" s="5"/>
      <c r="I595" s="5"/>
      <c r="J595" s="5"/>
      <c r="K595" s="5"/>
      <c r="L595" s="5"/>
      <c r="M595" s="5"/>
      <c r="N595" s="5"/>
      <c r="O595" s="5"/>
      <c r="P595" s="5"/>
      <c r="Q595" s="5"/>
    </row>
    <row r="596" spans="1:17" ht="15.75" customHeight="1">
      <c r="A596" s="17"/>
      <c r="B596" s="5"/>
      <c r="C596" s="5"/>
      <c r="D596" s="5"/>
      <c r="E596" s="5"/>
      <c r="F596" s="5"/>
      <c r="G596" s="5"/>
      <c r="H596" s="5"/>
      <c r="I596" s="5"/>
      <c r="J596" s="5"/>
      <c r="K596" s="5"/>
      <c r="L596" s="5"/>
      <c r="M596" s="5"/>
      <c r="N596" s="5"/>
      <c r="O596" s="5"/>
      <c r="P596" s="5"/>
      <c r="Q596" s="5"/>
    </row>
    <row r="597" spans="1:17" ht="15.75" customHeight="1">
      <c r="A597" s="17"/>
      <c r="B597" s="5"/>
      <c r="C597" s="5"/>
      <c r="D597" s="5"/>
      <c r="E597" s="5"/>
      <c r="F597" s="5"/>
      <c r="G597" s="5"/>
      <c r="H597" s="5"/>
      <c r="I597" s="5"/>
      <c r="J597" s="5"/>
      <c r="K597" s="5"/>
      <c r="L597" s="5"/>
      <c r="M597" s="5"/>
      <c r="N597" s="5"/>
      <c r="O597" s="5"/>
      <c r="P597" s="5"/>
      <c r="Q597" s="5"/>
    </row>
    <row r="598" spans="1:17" ht="15.75" customHeight="1">
      <c r="A598" s="17"/>
      <c r="B598" s="5"/>
      <c r="C598" s="5"/>
      <c r="D598" s="5"/>
      <c r="E598" s="5"/>
      <c r="F598" s="5"/>
      <c r="G598" s="5"/>
      <c r="H598" s="5"/>
      <c r="I598" s="5"/>
      <c r="J598" s="5"/>
      <c r="K598" s="5"/>
      <c r="L598" s="5"/>
      <c r="M598" s="5"/>
      <c r="N598" s="5"/>
      <c r="O598" s="5"/>
      <c r="P598" s="5"/>
      <c r="Q598" s="5"/>
    </row>
    <row r="599" spans="1:17" ht="15.75" customHeight="1">
      <c r="A599" s="17"/>
      <c r="B599" s="5"/>
      <c r="C599" s="5"/>
      <c r="D599" s="5"/>
      <c r="E599" s="5"/>
      <c r="F599" s="5"/>
      <c r="G599" s="5"/>
      <c r="H599" s="5"/>
      <c r="I599" s="5"/>
      <c r="J599" s="5"/>
      <c r="K599" s="5"/>
      <c r="L599" s="5"/>
      <c r="M599" s="5"/>
      <c r="N599" s="5"/>
      <c r="O599" s="5"/>
      <c r="P599" s="5"/>
      <c r="Q599" s="5"/>
    </row>
    <row r="600" spans="1:17" ht="15.75" customHeight="1">
      <c r="A600" s="17"/>
      <c r="B600" s="5"/>
      <c r="C600" s="5"/>
      <c r="D600" s="5"/>
      <c r="E600" s="5"/>
      <c r="F600" s="5"/>
      <c r="G600" s="5"/>
      <c r="H600" s="5"/>
      <c r="I600" s="5"/>
      <c r="J600" s="5"/>
      <c r="K600" s="5"/>
      <c r="L600" s="5"/>
      <c r="M600" s="5"/>
      <c r="N600" s="5"/>
      <c r="O600" s="5"/>
      <c r="P600" s="5"/>
      <c r="Q600" s="5"/>
    </row>
    <row r="601" spans="1:17" ht="15.75" customHeight="1">
      <c r="A601" s="17"/>
      <c r="B601" s="5"/>
      <c r="C601" s="5"/>
      <c r="D601" s="5"/>
      <c r="E601" s="5"/>
      <c r="F601" s="5"/>
      <c r="G601" s="5"/>
      <c r="H601" s="5"/>
      <c r="I601" s="5"/>
      <c r="J601" s="5"/>
      <c r="K601" s="5"/>
      <c r="L601" s="5"/>
      <c r="M601" s="5"/>
      <c r="N601" s="5"/>
      <c r="O601" s="5"/>
      <c r="P601" s="5"/>
      <c r="Q601" s="5"/>
    </row>
    <row r="602" spans="1:17" ht="15.75" customHeight="1">
      <c r="A602" s="17"/>
      <c r="B602" s="5"/>
      <c r="C602" s="5"/>
      <c r="D602" s="5"/>
      <c r="E602" s="5"/>
      <c r="F602" s="5"/>
      <c r="G602" s="5"/>
      <c r="H602" s="5"/>
      <c r="I602" s="5"/>
      <c r="J602" s="5"/>
      <c r="K602" s="5"/>
      <c r="L602" s="5"/>
      <c r="M602" s="5"/>
      <c r="N602" s="5"/>
      <c r="O602" s="5"/>
      <c r="P602" s="5"/>
      <c r="Q602" s="5"/>
    </row>
    <row r="603" spans="1:17" ht="15.75" customHeight="1">
      <c r="A603" s="17"/>
      <c r="B603" s="5"/>
      <c r="C603" s="5"/>
      <c r="D603" s="5"/>
      <c r="E603" s="5"/>
      <c r="F603" s="5"/>
      <c r="G603" s="5"/>
      <c r="H603" s="5"/>
      <c r="I603" s="5"/>
      <c r="J603" s="5"/>
      <c r="K603" s="5"/>
      <c r="L603" s="5"/>
      <c r="M603" s="5"/>
      <c r="N603" s="5"/>
      <c r="O603" s="5"/>
      <c r="P603" s="5"/>
      <c r="Q603" s="5"/>
    </row>
    <row r="604" spans="1:17" ht="15.75" customHeight="1">
      <c r="A604" s="17"/>
      <c r="B604" s="5"/>
      <c r="C604" s="5"/>
      <c r="D604" s="5"/>
      <c r="E604" s="5"/>
      <c r="F604" s="5"/>
      <c r="G604" s="5"/>
      <c r="H604" s="5"/>
      <c r="I604" s="5"/>
      <c r="J604" s="5"/>
      <c r="K604" s="5"/>
      <c r="L604" s="5"/>
      <c r="M604" s="5"/>
      <c r="N604" s="5"/>
      <c r="O604" s="5"/>
      <c r="P604" s="5"/>
      <c r="Q604" s="5"/>
    </row>
    <row r="605" spans="1:17" ht="15.75" customHeight="1">
      <c r="A605" s="17"/>
      <c r="B605" s="5"/>
      <c r="C605" s="5"/>
      <c r="D605" s="5"/>
      <c r="E605" s="5"/>
      <c r="F605" s="5"/>
      <c r="G605" s="5"/>
      <c r="H605" s="5"/>
      <c r="I605" s="5"/>
      <c r="J605" s="5"/>
      <c r="K605" s="5"/>
      <c r="L605" s="5"/>
      <c r="M605" s="5"/>
      <c r="N605" s="5"/>
      <c r="O605" s="5"/>
      <c r="P605" s="5"/>
      <c r="Q605" s="5"/>
    </row>
    <row r="606" spans="1:17" ht="15.75" customHeight="1">
      <c r="A606" s="17"/>
      <c r="B606" s="5"/>
      <c r="C606" s="5"/>
      <c r="D606" s="5"/>
      <c r="E606" s="5"/>
      <c r="F606" s="5"/>
      <c r="G606" s="5"/>
      <c r="H606" s="5"/>
      <c r="I606" s="5"/>
      <c r="J606" s="5"/>
      <c r="K606" s="5"/>
      <c r="L606" s="5"/>
      <c r="M606" s="5"/>
      <c r="N606" s="5"/>
      <c r="O606" s="5"/>
      <c r="P606" s="5"/>
      <c r="Q606" s="5"/>
    </row>
    <row r="607" spans="1:17" ht="15.75" customHeight="1">
      <c r="A607" s="17"/>
      <c r="B607" s="5"/>
      <c r="C607" s="5"/>
      <c r="D607" s="5"/>
      <c r="E607" s="5"/>
      <c r="F607" s="5"/>
      <c r="G607" s="5"/>
      <c r="H607" s="5"/>
      <c r="I607" s="5"/>
      <c r="J607" s="5"/>
      <c r="K607" s="5"/>
      <c r="L607" s="5"/>
      <c r="M607" s="5"/>
      <c r="N607" s="5"/>
      <c r="O607" s="5"/>
      <c r="P607" s="5"/>
      <c r="Q607" s="5"/>
    </row>
    <row r="608" spans="1:17" ht="15.75" customHeight="1">
      <c r="A608" s="17"/>
      <c r="B608" s="5"/>
      <c r="C608" s="5"/>
      <c r="D608" s="5"/>
      <c r="E608" s="5"/>
      <c r="F608" s="5"/>
      <c r="G608" s="5"/>
      <c r="H608" s="5"/>
      <c r="I608" s="5"/>
      <c r="J608" s="5"/>
      <c r="K608" s="5"/>
      <c r="L608" s="5"/>
      <c r="M608" s="5"/>
      <c r="N608" s="5"/>
      <c r="O608" s="5"/>
      <c r="P608" s="5"/>
      <c r="Q608" s="5"/>
    </row>
    <row r="609" spans="1:17" ht="15.75" customHeight="1">
      <c r="A609" s="17"/>
      <c r="B609" s="5"/>
      <c r="C609" s="5"/>
      <c r="D609" s="5"/>
      <c r="E609" s="5"/>
      <c r="F609" s="5"/>
      <c r="G609" s="5"/>
      <c r="H609" s="5"/>
      <c r="I609" s="5"/>
      <c r="J609" s="5"/>
      <c r="K609" s="5"/>
      <c r="L609" s="5"/>
      <c r="M609" s="5"/>
      <c r="N609" s="5"/>
      <c r="O609" s="5"/>
      <c r="P609" s="5"/>
      <c r="Q609" s="5"/>
    </row>
    <row r="610" spans="1:17" ht="15.75" customHeight="1">
      <c r="A610" s="17"/>
      <c r="B610" s="5"/>
      <c r="C610" s="5"/>
      <c r="D610" s="5"/>
      <c r="E610" s="5"/>
      <c r="F610" s="5"/>
      <c r="G610" s="5"/>
      <c r="H610" s="5"/>
      <c r="I610" s="5"/>
      <c r="J610" s="5"/>
      <c r="K610" s="5"/>
      <c r="L610" s="5"/>
      <c r="M610" s="5"/>
      <c r="N610" s="5"/>
      <c r="O610" s="5"/>
      <c r="P610" s="5"/>
      <c r="Q610" s="5"/>
    </row>
    <row r="611" spans="1:17" ht="15.75" customHeight="1">
      <c r="A611" s="17"/>
      <c r="B611" s="5"/>
      <c r="C611" s="5"/>
      <c r="D611" s="5"/>
      <c r="E611" s="5"/>
      <c r="F611" s="5"/>
      <c r="G611" s="5"/>
      <c r="H611" s="5"/>
      <c r="I611" s="5"/>
      <c r="J611" s="5"/>
      <c r="K611" s="5"/>
      <c r="L611" s="5"/>
      <c r="M611" s="5"/>
      <c r="N611" s="5"/>
      <c r="O611" s="5"/>
      <c r="P611" s="5"/>
      <c r="Q611" s="5"/>
    </row>
    <row r="612" spans="1:17" ht="15.75" customHeight="1">
      <c r="A612" s="17"/>
      <c r="B612" s="5"/>
      <c r="C612" s="5"/>
      <c r="D612" s="5"/>
      <c r="E612" s="5"/>
      <c r="F612" s="5"/>
      <c r="G612" s="5"/>
      <c r="H612" s="5"/>
      <c r="I612" s="5"/>
      <c r="J612" s="5"/>
      <c r="K612" s="5"/>
      <c r="L612" s="5"/>
      <c r="M612" s="5"/>
      <c r="N612" s="5"/>
      <c r="O612" s="5"/>
      <c r="P612" s="5"/>
      <c r="Q612" s="5"/>
    </row>
    <row r="613" spans="1:17" ht="15.75" customHeight="1">
      <c r="A613" s="17"/>
      <c r="B613" s="5"/>
      <c r="C613" s="5"/>
      <c r="D613" s="5"/>
      <c r="E613" s="5"/>
      <c r="F613" s="5"/>
      <c r="G613" s="5"/>
      <c r="H613" s="5"/>
      <c r="I613" s="5"/>
      <c r="J613" s="5"/>
      <c r="K613" s="5"/>
      <c r="L613" s="5"/>
      <c r="M613" s="5"/>
      <c r="N613" s="5"/>
      <c r="O613" s="5"/>
      <c r="P613" s="5"/>
      <c r="Q613" s="5"/>
    </row>
    <row r="614" spans="1:17" ht="15.75" customHeight="1">
      <c r="A614" s="17"/>
      <c r="B614" s="5"/>
      <c r="C614" s="5"/>
      <c r="D614" s="5"/>
      <c r="E614" s="5"/>
      <c r="F614" s="5"/>
      <c r="G614" s="5"/>
      <c r="H614" s="5"/>
      <c r="I614" s="5"/>
      <c r="J614" s="5"/>
      <c r="K614" s="5"/>
      <c r="L614" s="5"/>
      <c r="M614" s="5"/>
      <c r="N614" s="5"/>
      <c r="O614" s="5"/>
      <c r="P614" s="5"/>
      <c r="Q614" s="5"/>
    </row>
    <row r="615" spans="1:17" ht="15.75" customHeight="1">
      <c r="A615" s="17"/>
      <c r="B615" s="5"/>
      <c r="C615" s="5"/>
      <c r="D615" s="5"/>
      <c r="E615" s="5"/>
      <c r="F615" s="5"/>
      <c r="G615" s="5"/>
      <c r="H615" s="5"/>
      <c r="I615" s="5"/>
      <c r="J615" s="5"/>
      <c r="K615" s="5"/>
      <c r="L615" s="5"/>
      <c r="M615" s="5"/>
      <c r="N615" s="5"/>
      <c r="O615" s="5"/>
      <c r="P615" s="5"/>
      <c r="Q615" s="5"/>
    </row>
    <row r="616" spans="1:17" ht="15.75" customHeight="1">
      <c r="A616" s="17"/>
      <c r="B616" s="5"/>
      <c r="C616" s="5"/>
      <c r="D616" s="5"/>
      <c r="E616" s="5"/>
      <c r="F616" s="5"/>
      <c r="G616" s="5"/>
      <c r="H616" s="5"/>
      <c r="I616" s="5"/>
      <c r="J616" s="5"/>
      <c r="K616" s="5"/>
      <c r="L616" s="5"/>
      <c r="M616" s="5"/>
      <c r="N616" s="5"/>
      <c r="O616" s="5"/>
      <c r="P616" s="5"/>
      <c r="Q616" s="5"/>
    </row>
    <row r="617" spans="1:17" ht="15.75" customHeight="1">
      <c r="A617" s="17"/>
      <c r="B617" s="5"/>
      <c r="C617" s="5"/>
      <c r="D617" s="5"/>
      <c r="E617" s="5"/>
      <c r="F617" s="5"/>
      <c r="G617" s="5"/>
      <c r="H617" s="5"/>
      <c r="I617" s="5"/>
      <c r="J617" s="5"/>
      <c r="K617" s="5"/>
      <c r="L617" s="5"/>
      <c r="M617" s="5"/>
      <c r="N617" s="5"/>
      <c r="O617" s="5"/>
      <c r="P617" s="5"/>
      <c r="Q617" s="5"/>
    </row>
    <row r="618" spans="1:17" ht="15.75" customHeight="1">
      <c r="A618" s="17"/>
      <c r="B618" s="5"/>
      <c r="C618" s="5"/>
      <c r="D618" s="5"/>
      <c r="E618" s="5"/>
      <c r="F618" s="5"/>
      <c r="G618" s="5"/>
      <c r="H618" s="5"/>
      <c r="I618" s="5"/>
      <c r="J618" s="5"/>
      <c r="K618" s="5"/>
      <c r="L618" s="5"/>
      <c r="M618" s="5"/>
      <c r="N618" s="5"/>
      <c r="O618" s="5"/>
      <c r="P618" s="5"/>
      <c r="Q618" s="5"/>
    </row>
    <row r="619" spans="1:17" ht="15.75" customHeight="1">
      <c r="A619" s="17"/>
      <c r="B619" s="5"/>
      <c r="C619" s="5"/>
      <c r="D619" s="5"/>
      <c r="E619" s="5"/>
      <c r="F619" s="5"/>
      <c r="G619" s="5"/>
      <c r="H619" s="5"/>
      <c r="I619" s="5"/>
      <c r="J619" s="5"/>
      <c r="K619" s="5"/>
      <c r="L619" s="5"/>
      <c r="M619" s="5"/>
      <c r="N619" s="5"/>
      <c r="O619" s="5"/>
      <c r="P619" s="5"/>
      <c r="Q619" s="5"/>
    </row>
    <row r="620" spans="1:17" ht="15.75" customHeight="1">
      <c r="A620" s="17"/>
      <c r="B620" s="5"/>
      <c r="C620" s="5"/>
      <c r="D620" s="5"/>
      <c r="E620" s="5"/>
      <c r="F620" s="5"/>
      <c r="G620" s="5"/>
      <c r="H620" s="5"/>
      <c r="I620" s="5"/>
      <c r="J620" s="5"/>
      <c r="K620" s="5"/>
      <c r="L620" s="5"/>
      <c r="M620" s="5"/>
      <c r="N620" s="5"/>
      <c r="O620" s="5"/>
      <c r="P620" s="5"/>
      <c r="Q620" s="5"/>
    </row>
    <row r="621" spans="1:17" ht="15.75" customHeight="1">
      <c r="A621" s="17"/>
      <c r="B621" s="5"/>
      <c r="C621" s="5"/>
      <c r="D621" s="5"/>
      <c r="E621" s="5"/>
      <c r="F621" s="5"/>
      <c r="G621" s="5"/>
      <c r="H621" s="5"/>
      <c r="I621" s="5"/>
      <c r="J621" s="5"/>
      <c r="K621" s="5"/>
      <c r="L621" s="5"/>
      <c r="M621" s="5"/>
      <c r="N621" s="5"/>
      <c r="O621" s="5"/>
      <c r="P621" s="5"/>
      <c r="Q621" s="5"/>
    </row>
    <row r="622" spans="1:17" ht="15.75" customHeight="1">
      <c r="A622" s="17"/>
      <c r="B622" s="5"/>
      <c r="C622" s="5"/>
      <c r="D622" s="5"/>
      <c r="E622" s="5"/>
      <c r="F622" s="5"/>
      <c r="G622" s="5"/>
      <c r="H622" s="5"/>
      <c r="I622" s="5"/>
      <c r="J622" s="5"/>
      <c r="K622" s="5"/>
      <c r="L622" s="5"/>
      <c r="M622" s="5"/>
      <c r="N622" s="5"/>
      <c r="O622" s="5"/>
      <c r="P622" s="5"/>
      <c r="Q622" s="5"/>
    </row>
    <row r="623" spans="1:17" ht="15.75" customHeight="1">
      <c r="A623" s="17"/>
      <c r="B623" s="5"/>
      <c r="C623" s="5"/>
      <c r="D623" s="5"/>
      <c r="E623" s="5"/>
      <c r="F623" s="5"/>
      <c r="G623" s="5"/>
      <c r="H623" s="5"/>
      <c r="I623" s="5"/>
      <c r="J623" s="5"/>
      <c r="K623" s="5"/>
      <c r="L623" s="5"/>
      <c r="M623" s="5"/>
      <c r="N623" s="5"/>
      <c r="O623" s="5"/>
      <c r="P623" s="5"/>
      <c r="Q623" s="5"/>
    </row>
    <row r="624" spans="1:17" ht="15.75" customHeight="1">
      <c r="A624" s="17"/>
      <c r="B624" s="5"/>
      <c r="C624" s="5"/>
      <c r="D624" s="5"/>
      <c r="E624" s="5"/>
      <c r="F624" s="5"/>
      <c r="G624" s="5"/>
      <c r="H624" s="5"/>
      <c r="I624" s="5"/>
      <c r="J624" s="5"/>
      <c r="K624" s="5"/>
      <c r="L624" s="5"/>
      <c r="M624" s="5"/>
      <c r="N624" s="5"/>
      <c r="O624" s="5"/>
      <c r="P624" s="5"/>
      <c r="Q624" s="5"/>
    </row>
    <row r="625" spans="1:17" ht="15.75" customHeight="1">
      <c r="A625" s="17"/>
      <c r="B625" s="5"/>
      <c r="C625" s="5"/>
      <c r="D625" s="5"/>
      <c r="E625" s="5"/>
      <c r="F625" s="5"/>
      <c r="G625" s="5"/>
      <c r="H625" s="5"/>
      <c r="I625" s="5"/>
      <c r="J625" s="5"/>
      <c r="K625" s="5"/>
      <c r="L625" s="5"/>
      <c r="M625" s="5"/>
      <c r="N625" s="5"/>
      <c r="O625" s="5"/>
      <c r="P625" s="5"/>
      <c r="Q625" s="5"/>
    </row>
    <row r="626" spans="1:17" ht="15.75" customHeight="1">
      <c r="A626" s="17"/>
      <c r="B626" s="5"/>
      <c r="C626" s="5"/>
      <c r="D626" s="5"/>
      <c r="E626" s="5"/>
      <c r="F626" s="5"/>
      <c r="G626" s="5"/>
      <c r="H626" s="5"/>
      <c r="I626" s="5"/>
      <c r="J626" s="5"/>
      <c r="K626" s="5"/>
      <c r="L626" s="5"/>
      <c r="M626" s="5"/>
      <c r="N626" s="5"/>
      <c r="O626" s="5"/>
      <c r="P626" s="5"/>
      <c r="Q626" s="5"/>
    </row>
    <row r="627" spans="1:17" ht="15.75" customHeight="1">
      <c r="A627" s="17"/>
      <c r="B627" s="5"/>
      <c r="C627" s="5"/>
      <c r="D627" s="5"/>
      <c r="E627" s="5"/>
      <c r="F627" s="5"/>
      <c r="G627" s="5"/>
      <c r="H627" s="5"/>
      <c r="I627" s="5"/>
      <c r="J627" s="5"/>
      <c r="K627" s="5"/>
      <c r="L627" s="5"/>
      <c r="M627" s="5"/>
      <c r="N627" s="5"/>
      <c r="O627" s="5"/>
      <c r="P627" s="5"/>
      <c r="Q627" s="5"/>
    </row>
    <row r="628" spans="1:17" ht="15.75" customHeight="1">
      <c r="A628" s="17"/>
      <c r="B628" s="5"/>
      <c r="C628" s="5"/>
      <c r="D628" s="5"/>
      <c r="E628" s="5"/>
      <c r="F628" s="5"/>
      <c r="G628" s="5"/>
      <c r="H628" s="5"/>
      <c r="I628" s="5"/>
      <c r="J628" s="5"/>
      <c r="K628" s="5"/>
      <c r="L628" s="5"/>
      <c r="M628" s="5"/>
      <c r="N628" s="5"/>
      <c r="O628" s="5"/>
      <c r="P628" s="5"/>
      <c r="Q628" s="5"/>
    </row>
    <row r="629" spans="1:17" ht="15.75" customHeight="1">
      <c r="A629" s="17"/>
      <c r="B629" s="5"/>
      <c r="C629" s="5"/>
      <c r="D629" s="5"/>
      <c r="E629" s="5"/>
      <c r="F629" s="5"/>
      <c r="G629" s="5"/>
      <c r="H629" s="5"/>
      <c r="I629" s="5"/>
      <c r="J629" s="5"/>
      <c r="K629" s="5"/>
      <c r="L629" s="5"/>
      <c r="M629" s="5"/>
      <c r="N629" s="5"/>
      <c r="O629" s="5"/>
      <c r="P629" s="5"/>
      <c r="Q629" s="5"/>
    </row>
    <row r="630" spans="1:17" ht="15.75" customHeight="1">
      <c r="A630" s="17"/>
      <c r="B630" s="5"/>
      <c r="C630" s="5"/>
      <c r="D630" s="5"/>
      <c r="E630" s="5"/>
      <c r="F630" s="5"/>
      <c r="G630" s="5"/>
      <c r="H630" s="5"/>
      <c r="I630" s="5"/>
      <c r="J630" s="5"/>
      <c r="K630" s="5"/>
      <c r="L630" s="5"/>
      <c r="M630" s="5"/>
      <c r="N630" s="5"/>
      <c r="O630" s="5"/>
      <c r="P630" s="5"/>
      <c r="Q630" s="5"/>
    </row>
    <row r="631" spans="1:17" ht="15.75" customHeight="1">
      <c r="A631" s="17"/>
      <c r="B631" s="5"/>
      <c r="C631" s="5"/>
      <c r="D631" s="5"/>
      <c r="E631" s="5"/>
      <c r="F631" s="5"/>
      <c r="G631" s="5"/>
      <c r="H631" s="5"/>
      <c r="I631" s="5"/>
      <c r="J631" s="5"/>
      <c r="K631" s="5"/>
      <c r="L631" s="5"/>
      <c r="M631" s="5"/>
      <c r="N631" s="5"/>
      <c r="O631" s="5"/>
      <c r="P631" s="5"/>
      <c r="Q631" s="5"/>
    </row>
    <row r="632" spans="1:17" ht="15.75" customHeight="1">
      <c r="A632" s="17"/>
      <c r="B632" s="5"/>
      <c r="C632" s="5"/>
      <c r="D632" s="5"/>
      <c r="E632" s="5"/>
      <c r="F632" s="5"/>
      <c r="G632" s="5"/>
      <c r="H632" s="5"/>
      <c r="I632" s="5"/>
      <c r="J632" s="5"/>
      <c r="K632" s="5"/>
      <c r="L632" s="5"/>
      <c r="M632" s="5"/>
      <c r="N632" s="5"/>
      <c r="O632" s="5"/>
      <c r="P632" s="5"/>
      <c r="Q632" s="5"/>
    </row>
    <row r="633" spans="1:17" ht="15.75" customHeight="1">
      <c r="A633" s="17"/>
      <c r="B633" s="5"/>
      <c r="C633" s="5"/>
      <c r="D633" s="5"/>
      <c r="E633" s="5"/>
      <c r="F633" s="5"/>
      <c r="G633" s="5"/>
      <c r="H633" s="5"/>
      <c r="I633" s="5"/>
      <c r="J633" s="5"/>
      <c r="K633" s="5"/>
      <c r="L633" s="5"/>
      <c r="M633" s="5"/>
      <c r="N633" s="5"/>
      <c r="O633" s="5"/>
      <c r="P633" s="5"/>
      <c r="Q633" s="5"/>
    </row>
    <row r="634" spans="1:17" ht="15.75" customHeight="1">
      <c r="A634" s="17"/>
      <c r="B634" s="5"/>
      <c r="C634" s="5"/>
      <c r="D634" s="5"/>
      <c r="E634" s="5"/>
      <c r="F634" s="5"/>
      <c r="G634" s="5"/>
      <c r="H634" s="5"/>
      <c r="I634" s="5"/>
      <c r="J634" s="5"/>
      <c r="K634" s="5"/>
      <c r="L634" s="5"/>
      <c r="M634" s="5"/>
      <c r="N634" s="5"/>
      <c r="O634" s="5"/>
      <c r="P634" s="5"/>
      <c r="Q634" s="5"/>
    </row>
    <row r="635" spans="1:17" ht="15.75" customHeight="1">
      <c r="A635" s="17"/>
      <c r="B635" s="5"/>
      <c r="C635" s="5"/>
      <c r="D635" s="5"/>
      <c r="E635" s="5"/>
      <c r="F635" s="5"/>
      <c r="G635" s="5"/>
      <c r="H635" s="5"/>
      <c r="I635" s="5"/>
      <c r="J635" s="5"/>
      <c r="K635" s="5"/>
      <c r="L635" s="5"/>
      <c r="M635" s="5"/>
      <c r="N635" s="5"/>
      <c r="O635" s="5"/>
      <c r="P635" s="5"/>
      <c r="Q635" s="5"/>
    </row>
    <row r="636" spans="1:17" ht="15.75" customHeight="1">
      <c r="A636" s="17"/>
      <c r="B636" s="5"/>
      <c r="C636" s="5"/>
      <c r="D636" s="5"/>
      <c r="E636" s="5"/>
      <c r="F636" s="5"/>
      <c r="G636" s="5"/>
      <c r="H636" s="5"/>
      <c r="I636" s="5"/>
      <c r="J636" s="5"/>
      <c r="K636" s="5"/>
      <c r="L636" s="5"/>
      <c r="M636" s="5"/>
      <c r="N636" s="5"/>
      <c r="O636" s="5"/>
      <c r="P636" s="5"/>
      <c r="Q636" s="5"/>
    </row>
    <row r="637" spans="1:17" ht="15.75" customHeight="1">
      <c r="A637" s="17"/>
      <c r="B637" s="5"/>
      <c r="C637" s="5"/>
      <c r="D637" s="5"/>
      <c r="E637" s="5"/>
      <c r="F637" s="5"/>
      <c r="G637" s="5"/>
      <c r="H637" s="5"/>
      <c r="I637" s="5"/>
      <c r="J637" s="5"/>
      <c r="K637" s="5"/>
      <c r="L637" s="5"/>
      <c r="M637" s="5"/>
      <c r="N637" s="5"/>
      <c r="O637" s="5"/>
      <c r="P637" s="5"/>
      <c r="Q637" s="5"/>
    </row>
    <row r="638" spans="1:17" ht="15.75" customHeight="1">
      <c r="A638" s="17"/>
      <c r="B638" s="5"/>
      <c r="C638" s="5"/>
      <c r="D638" s="5"/>
      <c r="E638" s="5"/>
      <c r="F638" s="5"/>
      <c r="G638" s="5"/>
      <c r="H638" s="5"/>
      <c r="I638" s="5"/>
      <c r="J638" s="5"/>
      <c r="K638" s="5"/>
      <c r="L638" s="5"/>
      <c r="M638" s="5"/>
      <c r="N638" s="5"/>
      <c r="O638" s="5"/>
      <c r="P638" s="5"/>
      <c r="Q638" s="5"/>
    </row>
    <row r="639" spans="1:17" ht="15.75" customHeight="1">
      <c r="A639" s="17"/>
      <c r="B639" s="5"/>
      <c r="C639" s="5"/>
      <c r="D639" s="5"/>
      <c r="E639" s="5"/>
      <c r="F639" s="5"/>
      <c r="G639" s="5"/>
      <c r="H639" s="5"/>
      <c r="I639" s="5"/>
      <c r="J639" s="5"/>
      <c r="K639" s="5"/>
      <c r="L639" s="5"/>
      <c r="M639" s="5"/>
      <c r="N639" s="5"/>
      <c r="O639" s="5"/>
      <c r="P639" s="5"/>
      <c r="Q639" s="5"/>
    </row>
    <row r="640" spans="1:17" ht="15.75" customHeight="1">
      <c r="A640" s="17"/>
      <c r="B640" s="5"/>
      <c r="C640" s="5"/>
      <c r="D640" s="5"/>
      <c r="E640" s="5"/>
      <c r="F640" s="5"/>
      <c r="G640" s="5"/>
      <c r="H640" s="5"/>
      <c r="I640" s="5"/>
      <c r="J640" s="5"/>
      <c r="K640" s="5"/>
      <c r="L640" s="5"/>
      <c r="M640" s="5"/>
      <c r="N640" s="5"/>
      <c r="O640" s="5"/>
      <c r="P640" s="5"/>
      <c r="Q640" s="5"/>
    </row>
    <row r="641" spans="1:17" ht="15.75" customHeight="1">
      <c r="A641" s="17"/>
      <c r="B641" s="5"/>
      <c r="C641" s="5"/>
      <c r="D641" s="5"/>
      <c r="E641" s="5"/>
      <c r="F641" s="5"/>
      <c r="G641" s="5"/>
      <c r="H641" s="5"/>
      <c r="I641" s="5"/>
      <c r="J641" s="5"/>
      <c r="K641" s="5"/>
      <c r="L641" s="5"/>
      <c r="M641" s="5"/>
      <c r="N641" s="5"/>
      <c r="O641" s="5"/>
      <c r="P641" s="5"/>
      <c r="Q641" s="5"/>
    </row>
    <row r="642" spans="1:17" ht="15.75" customHeight="1">
      <c r="A642" s="17"/>
      <c r="B642" s="5"/>
      <c r="C642" s="5"/>
      <c r="D642" s="5"/>
      <c r="E642" s="5"/>
      <c r="F642" s="5"/>
      <c r="G642" s="5"/>
      <c r="H642" s="5"/>
      <c r="I642" s="5"/>
      <c r="J642" s="5"/>
      <c r="K642" s="5"/>
      <c r="L642" s="5"/>
      <c r="M642" s="5"/>
      <c r="N642" s="5"/>
      <c r="O642" s="5"/>
      <c r="P642" s="5"/>
      <c r="Q642" s="5"/>
    </row>
    <row r="643" spans="1:17" ht="15.75" customHeight="1">
      <c r="A643" s="17"/>
      <c r="B643" s="5"/>
      <c r="C643" s="5"/>
      <c r="D643" s="5"/>
      <c r="E643" s="5"/>
      <c r="F643" s="5"/>
      <c r="G643" s="5"/>
      <c r="H643" s="5"/>
      <c r="I643" s="5"/>
      <c r="J643" s="5"/>
      <c r="K643" s="5"/>
      <c r="L643" s="5"/>
      <c r="M643" s="5"/>
      <c r="N643" s="5"/>
      <c r="O643" s="5"/>
      <c r="P643" s="5"/>
      <c r="Q643" s="5"/>
    </row>
    <row r="644" spans="1:17" ht="15.75" customHeight="1">
      <c r="A644" s="17"/>
      <c r="B644" s="5"/>
      <c r="C644" s="5"/>
      <c r="D644" s="5"/>
      <c r="E644" s="5"/>
      <c r="F644" s="5"/>
      <c r="G644" s="5"/>
      <c r="H644" s="5"/>
      <c r="I644" s="5"/>
      <c r="J644" s="5"/>
      <c r="K644" s="5"/>
      <c r="L644" s="5"/>
      <c r="M644" s="5"/>
      <c r="N644" s="5"/>
      <c r="O644" s="5"/>
      <c r="P644" s="5"/>
      <c r="Q644" s="5"/>
    </row>
    <row r="645" spans="1:17" ht="15.75" customHeight="1">
      <c r="A645" s="17"/>
      <c r="B645" s="5"/>
      <c r="C645" s="5"/>
      <c r="D645" s="5"/>
      <c r="E645" s="5"/>
      <c r="F645" s="5"/>
      <c r="G645" s="5"/>
      <c r="H645" s="5"/>
      <c r="I645" s="5"/>
      <c r="J645" s="5"/>
      <c r="K645" s="5"/>
      <c r="L645" s="5"/>
      <c r="M645" s="5"/>
      <c r="N645" s="5"/>
      <c r="O645" s="5"/>
      <c r="P645" s="5"/>
      <c r="Q645" s="5"/>
    </row>
    <row r="646" spans="1:17" ht="15.75" customHeight="1">
      <c r="A646" s="17"/>
      <c r="B646" s="5"/>
      <c r="C646" s="5"/>
      <c r="D646" s="5"/>
      <c r="E646" s="5"/>
      <c r="F646" s="5"/>
      <c r="G646" s="5"/>
      <c r="H646" s="5"/>
      <c r="I646" s="5"/>
      <c r="J646" s="5"/>
      <c r="K646" s="5"/>
      <c r="L646" s="5"/>
      <c r="M646" s="5"/>
      <c r="N646" s="5"/>
      <c r="O646" s="5"/>
      <c r="P646" s="5"/>
      <c r="Q646" s="5"/>
    </row>
    <row r="647" spans="1:17" ht="15.75" customHeight="1">
      <c r="A647" s="17"/>
      <c r="B647" s="5"/>
      <c r="C647" s="5"/>
      <c r="D647" s="5"/>
      <c r="E647" s="5"/>
      <c r="F647" s="5"/>
      <c r="G647" s="5"/>
      <c r="H647" s="5"/>
      <c r="I647" s="5"/>
      <c r="J647" s="5"/>
      <c r="K647" s="5"/>
      <c r="L647" s="5"/>
      <c r="M647" s="5"/>
      <c r="N647" s="5"/>
      <c r="O647" s="5"/>
      <c r="P647" s="5"/>
      <c r="Q647" s="5"/>
    </row>
    <row r="648" spans="1:17" ht="15.75" customHeight="1">
      <c r="A648" s="17"/>
      <c r="B648" s="5"/>
      <c r="C648" s="5"/>
      <c r="D648" s="5"/>
      <c r="E648" s="5"/>
      <c r="F648" s="5"/>
      <c r="G648" s="5"/>
      <c r="H648" s="5"/>
      <c r="I648" s="5"/>
      <c r="J648" s="5"/>
      <c r="K648" s="5"/>
      <c r="L648" s="5"/>
      <c r="M648" s="5"/>
      <c r="N648" s="5"/>
      <c r="O648" s="5"/>
      <c r="P648" s="5"/>
      <c r="Q648" s="5"/>
    </row>
    <row r="649" spans="1:17" ht="15.75" customHeight="1">
      <c r="A649" s="17"/>
      <c r="B649" s="5"/>
      <c r="C649" s="5"/>
      <c r="D649" s="5"/>
      <c r="E649" s="5"/>
      <c r="F649" s="5"/>
      <c r="G649" s="5"/>
      <c r="H649" s="5"/>
      <c r="I649" s="5"/>
      <c r="J649" s="5"/>
      <c r="K649" s="5"/>
      <c r="L649" s="5"/>
      <c r="M649" s="5"/>
      <c r="N649" s="5"/>
      <c r="O649" s="5"/>
      <c r="P649" s="5"/>
      <c r="Q649" s="5"/>
    </row>
    <row r="650" spans="1:17" ht="15.75" customHeight="1">
      <c r="A650" s="17"/>
      <c r="B650" s="5"/>
      <c r="C650" s="5"/>
      <c r="D650" s="5"/>
      <c r="E650" s="5"/>
      <c r="F650" s="5"/>
      <c r="G650" s="5"/>
      <c r="H650" s="5"/>
      <c r="I650" s="5"/>
      <c r="J650" s="5"/>
      <c r="K650" s="5"/>
      <c r="L650" s="5"/>
      <c r="M650" s="5"/>
      <c r="N650" s="5"/>
      <c r="O650" s="5"/>
      <c r="P650" s="5"/>
      <c r="Q650" s="5"/>
    </row>
    <row r="651" spans="1:17" ht="15.75" customHeight="1">
      <c r="A651" s="17"/>
      <c r="B651" s="5"/>
      <c r="C651" s="5"/>
      <c r="D651" s="5"/>
      <c r="E651" s="5"/>
      <c r="F651" s="5"/>
      <c r="G651" s="5"/>
      <c r="H651" s="5"/>
      <c r="I651" s="5"/>
      <c r="J651" s="5"/>
      <c r="K651" s="5"/>
      <c r="L651" s="5"/>
      <c r="M651" s="5"/>
      <c r="N651" s="5"/>
      <c r="O651" s="5"/>
      <c r="P651" s="5"/>
      <c r="Q651" s="5"/>
    </row>
    <row r="652" spans="1:17" ht="15.75" customHeight="1">
      <c r="A652" s="17"/>
      <c r="B652" s="5"/>
      <c r="C652" s="5"/>
      <c r="D652" s="5"/>
      <c r="E652" s="5"/>
      <c r="F652" s="5"/>
      <c r="G652" s="5"/>
      <c r="H652" s="5"/>
      <c r="I652" s="5"/>
      <c r="J652" s="5"/>
      <c r="K652" s="5"/>
      <c r="L652" s="5"/>
      <c r="M652" s="5"/>
      <c r="N652" s="5"/>
      <c r="O652" s="5"/>
      <c r="P652" s="5"/>
      <c r="Q652" s="5"/>
    </row>
    <row r="653" spans="1:17" ht="15.75" customHeight="1">
      <c r="A653" s="17"/>
      <c r="B653" s="5"/>
      <c r="C653" s="5"/>
      <c r="D653" s="5"/>
      <c r="E653" s="5"/>
      <c r="F653" s="5"/>
      <c r="G653" s="5"/>
      <c r="H653" s="5"/>
      <c r="I653" s="5"/>
      <c r="J653" s="5"/>
      <c r="K653" s="5"/>
      <c r="L653" s="5"/>
      <c r="M653" s="5"/>
      <c r="N653" s="5"/>
      <c r="O653" s="5"/>
      <c r="P653" s="5"/>
      <c r="Q653" s="5"/>
    </row>
    <row r="654" spans="1:17" ht="15.75" customHeight="1">
      <c r="A654" s="17"/>
      <c r="B654" s="5"/>
      <c r="C654" s="5"/>
      <c r="D654" s="5"/>
      <c r="E654" s="5"/>
      <c r="F654" s="5"/>
      <c r="G654" s="5"/>
      <c r="H654" s="5"/>
      <c r="I654" s="5"/>
      <c r="J654" s="5"/>
      <c r="K654" s="5"/>
      <c r="L654" s="5"/>
      <c r="M654" s="5"/>
      <c r="N654" s="5"/>
      <c r="O654" s="5"/>
      <c r="P654" s="5"/>
      <c r="Q654" s="5"/>
    </row>
    <row r="655" spans="1:17" ht="15.75" customHeight="1">
      <c r="A655" s="17"/>
      <c r="B655" s="5"/>
      <c r="C655" s="5"/>
      <c r="D655" s="5"/>
      <c r="E655" s="5"/>
      <c r="F655" s="5"/>
      <c r="G655" s="5"/>
      <c r="H655" s="5"/>
      <c r="I655" s="5"/>
      <c r="J655" s="5"/>
      <c r="K655" s="5"/>
      <c r="L655" s="5"/>
      <c r="M655" s="5"/>
      <c r="N655" s="5"/>
      <c r="O655" s="5"/>
      <c r="P655" s="5"/>
      <c r="Q655" s="5"/>
    </row>
    <row r="656" spans="1:17" ht="15.75" customHeight="1">
      <c r="A656" s="17"/>
      <c r="B656" s="5"/>
      <c r="C656" s="5"/>
      <c r="D656" s="5"/>
      <c r="E656" s="5"/>
      <c r="F656" s="5"/>
      <c r="G656" s="5"/>
      <c r="H656" s="5"/>
      <c r="I656" s="5"/>
      <c r="J656" s="5"/>
      <c r="K656" s="5"/>
      <c r="L656" s="5"/>
      <c r="M656" s="5"/>
      <c r="N656" s="5"/>
      <c r="O656" s="5"/>
      <c r="P656" s="5"/>
      <c r="Q656" s="5"/>
    </row>
    <row r="657" spans="1:17" ht="15.75" customHeight="1">
      <c r="A657" s="17"/>
      <c r="B657" s="5"/>
      <c r="C657" s="5"/>
      <c r="D657" s="5"/>
      <c r="E657" s="5"/>
      <c r="F657" s="5"/>
      <c r="G657" s="5"/>
      <c r="H657" s="5"/>
      <c r="I657" s="5"/>
      <c r="J657" s="5"/>
      <c r="K657" s="5"/>
      <c r="L657" s="5"/>
      <c r="M657" s="5"/>
      <c r="N657" s="5"/>
      <c r="O657" s="5"/>
      <c r="P657" s="5"/>
      <c r="Q657" s="5"/>
    </row>
    <row r="658" spans="1:17" ht="15.75" customHeight="1">
      <c r="A658" s="17"/>
      <c r="B658" s="5"/>
      <c r="C658" s="5"/>
      <c r="D658" s="5"/>
      <c r="E658" s="5"/>
      <c r="F658" s="5"/>
      <c r="G658" s="5"/>
      <c r="H658" s="5"/>
      <c r="I658" s="5"/>
      <c r="J658" s="5"/>
      <c r="K658" s="5"/>
      <c r="L658" s="5"/>
      <c r="M658" s="5"/>
      <c r="N658" s="5"/>
      <c r="O658" s="5"/>
      <c r="P658" s="5"/>
      <c r="Q658" s="5"/>
    </row>
    <row r="659" spans="1:17" ht="15.75" customHeight="1">
      <c r="A659" s="17"/>
      <c r="B659" s="5"/>
      <c r="C659" s="5"/>
      <c r="D659" s="5"/>
      <c r="E659" s="5"/>
      <c r="F659" s="5"/>
      <c r="G659" s="5"/>
      <c r="H659" s="5"/>
      <c r="I659" s="5"/>
      <c r="J659" s="5"/>
      <c r="K659" s="5"/>
      <c r="L659" s="5"/>
      <c r="M659" s="5"/>
      <c r="N659" s="5"/>
      <c r="O659" s="5"/>
      <c r="P659" s="5"/>
      <c r="Q659" s="5"/>
    </row>
    <row r="660" spans="1:17" ht="15.75" customHeight="1">
      <c r="A660" s="17"/>
      <c r="B660" s="5"/>
      <c r="C660" s="5"/>
      <c r="D660" s="5"/>
      <c r="E660" s="5"/>
      <c r="F660" s="5"/>
      <c r="G660" s="5"/>
      <c r="H660" s="5"/>
      <c r="I660" s="5"/>
      <c r="J660" s="5"/>
      <c r="K660" s="5"/>
      <c r="L660" s="5"/>
      <c r="M660" s="5"/>
      <c r="N660" s="5"/>
      <c r="O660" s="5"/>
      <c r="P660" s="5"/>
      <c r="Q660" s="5"/>
    </row>
    <row r="661" spans="1:17" ht="15.75" customHeight="1">
      <c r="A661" s="17"/>
      <c r="B661" s="5"/>
      <c r="C661" s="5"/>
      <c r="D661" s="5"/>
      <c r="E661" s="5"/>
      <c r="F661" s="5"/>
      <c r="G661" s="5"/>
      <c r="H661" s="5"/>
      <c r="I661" s="5"/>
      <c r="J661" s="5"/>
      <c r="K661" s="5"/>
      <c r="L661" s="5"/>
      <c r="M661" s="5"/>
      <c r="N661" s="5"/>
      <c r="O661" s="5"/>
      <c r="P661" s="5"/>
      <c r="Q661" s="5"/>
    </row>
    <row r="662" spans="1:17" ht="15.75" customHeight="1">
      <c r="A662" s="17"/>
      <c r="B662" s="5"/>
      <c r="C662" s="5"/>
      <c r="D662" s="5"/>
      <c r="E662" s="5"/>
      <c r="F662" s="5"/>
      <c r="G662" s="5"/>
      <c r="H662" s="5"/>
      <c r="I662" s="5"/>
      <c r="J662" s="5"/>
      <c r="K662" s="5"/>
      <c r="L662" s="5"/>
      <c r="M662" s="5"/>
      <c r="N662" s="5"/>
      <c r="O662" s="5"/>
      <c r="P662" s="5"/>
      <c r="Q662" s="5"/>
    </row>
    <row r="663" spans="1:17" ht="15.75" customHeight="1">
      <c r="A663" s="17"/>
      <c r="B663" s="5"/>
      <c r="C663" s="5"/>
      <c r="D663" s="5"/>
      <c r="E663" s="5"/>
      <c r="F663" s="5"/>
      <c r="G663" s="5"/>
      <c r="H663" s="5"/>
      <c r="I663" s="5"/>
      <c r="J663" s="5"/>
      <c r="K663" s="5"/>
      <c r="L663" s="5"/>
      <c r="M663" s="5"/>
      <c r="N663" s="5"/>
      <c r="O663" s="5"/>
      <c r="P663" s="5"/>
      <c r="Q663" s="5"/>
    </row>
    <row r="664" spans="1:17" ht="15.75" customHeight="1">
      <c r="A664" s="17"/>
      <c r="B664" s="5"/>
      <c r="C664" s="5"/>
      <c r="D664" s="5"/>
      <c r="E664" s="5"/>
      <c r="F664" s="5"/>
      <c r="G664" s="5"/>
      <c r="H664" s="5"/>
      <c r="I664" s="5"/>
      <c r="J664" s="5"/>
      <c r="K664" s="5"/>
      <c r="L664" s="5"/>
      <c r="M664" s="5"/>
      <c r="N664" s="5"/>
      <c r="O664" s="5"/>
      <c r="P664" s="5"/>
      <c r="Q664" s="5"/>
    </row>
    <row r="665" spans="1:17" ht="15.75" customHeight="1">
      <c r="A665" s="17"/>
      <c r="B665" s="5"/>
      <c r="C665" s="5"/>
      <c r="D665" s="5"/>
      <c r="E665" s="5"/>
      <c r="F665" s="5"/>
      <c r="G665" s="5"/>
      <c r="H665" s="5"/>
      <c r="I665" s="5"/>
      <c r="J665" s="5"/>
      <c r="K665" s="5"/>
      <c r="L665" s="5"/>
      <c r="M665" s="5"/>
      <c r="N665" s="5"/>
      <c r="O665" s="5"/>
      <c r="P665" s="5"/>
      <c r="Q665" s="5"/>
    </row>
    <row r="666" spans="1:17" ht="15.75" customHeight="1">
      <c r="A666" s="17"/>
      <c r="B666" s="5"/>
      <c r="C666" s="5"/>
      <c r="D666" s="5"/>
      <c r="E666" s="5"/>
      <c r="F666" s="5"/>
      <c r="G666" s="5"/>
      <c r="H666" s="5"/>
      <c r="I666" s="5"/>
      <c r="J666" s="5"/>
      <c r="K666" s="5"/>
      <c r="L666" s="5"/>
      <c r="M666" s="5"/>
      <c r="N666" s="5"/>
      <c r="O666" s="5"/>
      <c r="P666" s="5"/>
      <c r="Q666" s="5"/>
    </row>
    <row r="667" spans="1:17" ht="15.75" customHeight="1">
      <c r="A667" s="17"/>
      <c r="B667" s="5"/>
      <c r="C667" s="5"/>
      <c r="D667" s="5"/>
      <c r="E667" s="5"/>
      <c r="F667" s="5"/>
      <c r="G667" s="5"/>
      <c r="H667" s="5"/>
      <c r="I667" s="5"/>
      <c r="J667" s="5"/>
      <c r="K667" s="5"/>
      <c r="L667" s="5"/>
      <c r="M667" s="5"/>
      <c r="N667" s="5"/>
      <c r="O667" s="5"/>
      <c r="P667" s="5"/>
      <c r="Q667" s="5"/>
    </row>
    <row r="668" spans="1:17" ht="15.75" customHeight="1">
      <c r="A668" s="17"/>
      <c r="B668" s="5"/>
      <c r="C668" s="5"/>
      <c r="D668" s="5"/>
      <c r="E668" s="5"/>
      <c r="F668" s="5"/>
      <c r="G668" s="5"/>
      <c r="H668" s="5"/>
      <c r="I668" s="5"/>
      <c r="J668" s="5"/>
      <c r="K668" s="5"/>
      <c r="L668" s="5"/>
      <c r="M668" s="5"/>
      <c r="N668" s="5"/>
      <c r="O668" s="5"/>
      <c r="P668" s="5"/>
      <c r="Q668" s="5"/>
    </row>
    <row r="669" spans="1:17" ht="15.75" customHeight="1">
      <c r="A669" s="17"/>
      <c r="B669" s="5"/>
      <c r="C669" s="5"/>
      <c r="D669" s="5"/>
      <c r="E669" s="5"/>
      <c r="F669" s="5"/>
      <c r="G669" s="5"/>
      <c r="H669" s="5"/>
      <c r="I669" s="5"/>
      <c r="J669" s="5"/>
      <c r="K669" s="5"/>
      <c r="L669" s="5"/>
      <c r="M669" s="5"/>
      <c r="N669" s="5"/>
      <c r="O669" s="5"/>
      <c r="P669" s="5"/>
      <c r="Q669" s="5"/>
    </row>
    <row r="670" spans="1:17" ht="15.75" customHeight="1">
      <c r="A670" s="17"/>
      <c r="B670" s="5"/>
      <c r="C670" s="5"/>
      <c r="D670" s="5"/>
      <c r="E670" s="5"/>
      <c r="F670" s="5"/>
      <c r="G670" s="5"/>
      <c r="H670" s="5"/>
      <c r="I670" s="5"/>
      <c r="J670" s="5"/>
      <c r="K670" s="5"/>
      <c r="L670" s="5"/>
      <c r="M670" s="5"/>
      <c r="N670" s="5"/>
      <c r="O670" s="5"/>
      <c r="P670" s="5"/>
      <c r="Q670" s="5"/>
    </row>
    <row r="671" spans="1:17" ht="15.75" customHeight="1">
      <c r="A671" s="17"/>
      <c r="B671" s="5"/>
      <c r="C671" s="5"/>
      <c r="D671" s="5"/>
      <c r="E671" s="5"/>
      <c r="F671" s="5"/>
      <c r="G671" s="5"/>
      <c r="H671" s="5"/>
      <c r="I671" s="5"/>
      <c r="J671" s="5"/>
      <c r="K671" s="5"/>
      <c r="L671" s="5"/>
      <c r="M671" s="5"/>
      <c r="N671" s="5"/>
      <c r="O671" s="5"/>
      <c r="P671" s="5"/>
      <c r="Q671" s="5"/>
    </row>
    <row r="672" spans="1:17" ht="15.75" customHeight="1">
      <c r="A672" s="17"/>
      <c r="B672" s="5"/>
      <c r="C672" s="5"/>
      <c r="D672" s="5"/>
      <c r="E672" s="5"/>
      <c r="F672" s="5"/>
      <c r="G672" s="5"/>
      <c r="H672" s="5"/>
      <c r="I672" s="5"/>
      <c r="J672" s="5"/>
      <c r="K672" s="5"/>
      <c r="L672" s="5"/>
      <c r="M672" s="5"/>
      <c r="N672" s="5"/>
      <c r="O672" s="5"/>
      <c r="P672" s="5"/>
      <c r="Q672" s="5"/>
    </row>
    <row r="673" spans="1:17" ht="15.75" customHeight="1">
      <c r="A673" s="17"/>
      <c r="B673" s="5"/>
      <c r="C673" s="5"/>
      <c r="D673" s="5"/>
      <c r="E673" s="5"/>
      <c r="F673" s="5"/>
      <c r="G673" s="5"/>
      <c r="H673" s="5"/>
      <c r="I673" s="5"/>
      <c r="J673" s="5"/>
      <c r="K673" s="5"/>
      <c r="L673" s="5"/>
      <c r="M673" s="5"/>
      <c r="N673" s="5"/>
      <c r="O673" s="5"/>
      <c r="P673" s="5"/>
      <c r="Q673" s="5"/>
    </row>
    <row r="674" spans="1:17" ht="15.75" customHeight="1">
      <c r="A674" s="17"/>
      <c r="B674" s="5"/>
      <c r="C674" s="5"/>
      <c r="D674" s="5"/>
      <c r="E674" s="5"/>
      <c r="F674" s="5"/>
      <c r="G674" s="5"/>
      <c r="H674" s="5"/>
      <c r="I674" s="5"/>
      <c r="J674" s="5"/>
      <c r="K674" s="5"/>
      <c r="L674" s="5"/>
      <c r="M674" s="5"/>
      <c r="N674" s="5"/>
      <c r="O674" s="5"/>
      <c r="P674" s="5"/>
      <c r="Q674" s="5"/>
    </row>
    <row r="675" spans="1:17" ht="15.75" customHeight="1">
      <c r="A675" s="17"/>
      <c r="B675" s="5"/>
      <c r="C675" s="5"/>
      <c r="D675" s="5"/>
      <c r="E675" s="5"/>
      <c r="F675" s="5"/>
      <c r="G675" s="5"/>
      <c r="H675" s="5"/>
      <c r="I675" s="5"/>
      <c r="J675" s="5"/>
      <c r="K675" s="5"/>
      <c r="L675" s="5"/>
      <c r="M675" s="5"/>
      <c r="N675" s="5"/>
      <c r="O675" s="5"/>
      <c r="P675" s="5"/>
      <c r="Q675" s="5"/>
    </row>
    <row r="676" spans="1:17" ht="15.75" customHeight="1">
      <c r="A676" s="17"/>
      <c r="B676" s="5"/>
      <c r="C676" s="5"/>
      <c r="D676" s="5"/>
      <c r="E676" s="5"/>
      <c r="F676" s="5"/>
      <c r="G676" s="5"/>
      <c r="H676" s="5"/>
      <c r="I676" s="5"/>
      <c r="J676" s="5"/>
      <c r="K676" s="5"/>
      <c r="L676" s="5"/>
      <c r="M676" s="5"/>
      <c r="N676" s="5"/>
      <c r="O676" s="5"/>
      <c r="P676" s="5"/>
      <c r="Q676" s="5"/>
    </row>
    <row r="677" spans="1:17" ht="15.75" customHeight="1">
      <c r="A677" s="17"/>
      <c r="B677" s="5"/>
      <c r="C677" s="5"/>
      <c r="D677" s="5"/>
      <c r="E677" s="5"/>
      <c r="F677" s="5"/>
      <c r="G677" s="5"/>
      <c r="H677" s="5"/>
      <c r="I677" s="5"/>
      <c r="J677" s="5"/>
      <c r="K677" s="5"/>
      <c r="L677" s="5"/>
      <c r="M677" s="5"/>
      <c r="N677" s="5"/>
      <c r="O677" s="5"/>
      <c r="P677" s="5"/>
      <c r="Q677" s="5"/>
    </row>
    <row r="678" spans="1:17" ht="15.75" customHeight="1">
      <c r="A678" s="17"/>
      <c r="B678" s="5"/>
      <c r="C678" s="5"/>
      <c r="D678" s="5"/>
      <c r="E678" s="5"/>
      <c r="F678" s="5"/>
      <c r="G678" s="5"/>
      <c r="H678" s="5"/>
      <c r="I678" s="5"/>
      <c r="J678" s="5"/>
      <c r="K678" s="5"/>
      <c r="L678" s="5"/>
      <c r="M678" s="5"/>
      <c r="N678" s="5"/>
      <c r="O678" s="5"/>
      <c r="P678" s="5"/>
      <c r="Q678" s="5"/>
    </row>
    <row r="679" spans="1:17" ht="15.75" customHeight="1">
      <c r="A679" s="17"/>
      <c r="B679" s="5"/>
      <c r="C679" s="5"/>
      <c r="D679" s="5"/>
      <c r="E679" s="5"/>
      <c r="F679" s="5"/>
      <c r="G679" s="5"/>
      <c r="H679" s="5"/>
      <c r="I679" s="5"/>
      <c r="J679" s="5"/>
      <c r="K679" s="5"/>
      <c r="L679" s="5"/>
      <c r="M679" s="5"/>
      <c r="N679" s="5"/>
      <c r="O679" s="5"/>
      <c r="P679" s="5"/>
      <c r="Q679" s="5"/>
    </row>
    <row r="680" spans="1:17" ht="15.75" customHeight="1">
      <c r="A680" s="17"/>
      <c r="B680" s="5"/>
      <c r="C680" s="5"/>
      <c r="D680" s="5"/>
      <c r="E680" s="5"/>
      <c r="F680" s="5"/>
      <c r="G680" s="5"/>
      <c r="H680" s="5"/>
      <c r="I680" s="5"/>
      <c r="J680" s="5"/>
      <c r="K680" s="5"/>
      <c r="L680" s="5"/>
      <c r="M680" s="5"/>
      <c r="N680" s="5"/>
      <c r="O680" s="5"/>
      <c r="P680" s="5"/>
      <c r="Q680" s="5"/>
    </row>
    <row r="681" spans="1:17" ht="15.75" customHeight="1">
      <c r="A681" s="17"/>
      <c r="B681" s="5"/>
      <c r="C681" s="5"/>
      <c r="D681" s="5"/>
      <c r="E681" s="5"/>
      <c r="F681" s="5"/>
      <c r="G681" s="5"/>
      <c r="H681" s="5"/>
      <c r="I681" s="5"/>
      <c r="J681" s="5"/>
      <c r="K681" s="5"/>
      <c r="L681" s="5"/>
      <c r="M681" s="5"/>
      <c r="N681" s="5"/>
      <c r="O681" s="5"/>
      <c r="P681" s="5"/>
      <c r="Q681" s="5"/>
    </row>
    <row r="682" spans="1:17" ht="15.75" customHeight="1">
      <c r="A682" s="17"/>
      <c r="B682" s="5"/>
      <c r="C682" s="5"/>
      <c r="D682" s="5"/>
      <c r="E682" s="5"/>
      <c r="F682" s="5"/>
      <c r="G682" s="5"/>
      <c r="H682" s="5"/>
      <c r="I682" s="5"/>
      <c r="J682" s="5"/>
      <c r="K682" s="5"/>
      <c r="L682" s="5"/>
      <c r="M682" s="5"/>
      <c r="N682" s="5"/>
      <c r="O682" s="5"/>
      <c r="P682" s="5"/>
      <c r="Q682" s="5"/>
    </row>
    <row r="683" spans="1:17" ht="15.75" customHeight="1">
      <c r="A683" s="17"/>
      <c r="B683" s="5"/>
      <c r="C683" s="5"/>
      <c r="D683" s="5"/>
      <c r="E683" s="5"/>
      <c r="F683" s="5"/>
      <c r="G683" s="5"/>
      <c r="H683" s="5"/>
      <c r="I683" s="5"/>
      <c r="J683" s="5"/>
      <c r="K683" s="5"/>
      <c r="L683" s="5"/>
      <c r="M683" s="5"/>
      <c r="N683" s="5"/>
      <c r="O683" s="5"/>
      <c r="P683" s="5"/>
      <c r="Q683" s="5"/>
    </row>
    <row r="684" spans="1:17" ht="15.75" customHeight="1">
      <c r="A684" s="17"/>
      <c r="B684" s="5"/>
      <c r="C684" s="5"/>
      <c r="D684" s="5"/>
      <c r="E684" s="5"/>
      <c r="F684" s="5"/>
      <c r="G684" s="5"/>
      <c r="H684" s="5"/>
      <c r="I684" s="5"/>
      <c r="J684" s="5"/>
      <c r="K684" s="5"/>
      <c r="L684" s="5"/>
      <c r="M684" s="5"/>
      <c r="N684" s="5"/>
      <c r="O684" s="5"/>
      <c r="P684" s="5"/>
      <c r="Q684" s="5"/>
    </row>
    <row r="685" spans="1:17" ht="15.75" customHeight="1">
      <c r="A685" s="17"/>
      <c r="B685" s="5"/>
      <c r="C685" s="5"/>
      <c r="D685" s="5"/>
      <c r="E685" s="5"/>
      <c r="F685" s="5"/>
      <c r="G685" s="5"/>
      <c r="H685" s="5"/>
      <c r="I685" s="5"/>
      <c r="J685" s="5"/>
      <c r="K685" s="5"/>
      <c r="L685" s="5"/>
      <c r="M685" s="5"/>
      <c r="N685" s="5"/>
      <c r="O685" s="5"/>
      <c r="P685" s="5"/>
      <c r="Q685" s="5"/>
    </row>
    <row r="686" spans="1:17" ht="15.75" customHeight="1">
      <c r="A686" s="17"/>
      <c r="B686" s="5"/>
      <c r="C686" s="5"/>
      <c r="D686" s="5"/>
      <c r="E686" s="5"/>
      <c r="F686" s="5"/>
      <c r="G686" s="5"/>
      <c r="H686" s="5"/>
      <c r="I686" s="5"/>
      <c r="J686" s="5"/>
      <c r="K686" s="5"/>
      <c r="L686" s="5"/>
      <c r="M686" s="5"/>
      <c r="N686" s="5"/>
      <c r="O686" s="5"/>
      <c r="P686" s="5"/>
      <c r="Q686" s="5"/>
    </row>
    <row r="687" spans="1:17" ht="15.75" customHeight="1">
      <c r="A687" s="17"/>
      <c r="B687" s="5"/>
      <c r="C687" s="5"/>
      <c r="D687" s="5"/>
      <c r="E687" s="5"/>
      <c r="F687" s="5"/>
      <c r="G687" s="5"/>
      <c r="H687" s="5"/>
      <c r="I687" s="5"/>
      <c r="J687" s="5"/>
      <c r="K687" s="5"/>
      <c r="L687" s="5"/>
      <c r="M687" s="5"/>
      <c r="N687" s="5"/>
      <c r="O687" s="5"/>
      <c r="P687" s="5"/>
      <c r="Q687" s="5"/>
    </row>
    <row r="688" spans="1:17" ht="15.75" customHeight="1">
      <c r="A688" s="17"/>
      <c r="B688" s="5"/>
      <c r="C688" s="5"/>
      <c r="D688" s="5"/>
      <c r="E688" s="5"/>
      <c r="F688" s="5"/>
      <c r="G688" s="5"/>
      <c r="H688" s="5"/>
      <c r="I688" s="5"/>
      <c r="J688" s="5"/>
      <c r="K688" s="5"/>
      <c r="L688" s="5"/>
      <c r="M688" s="5"/>
      <c r="N688" s="5"/>
      <c r="O688" s="5"/>
      <c r="P688" s="5"/>
      <c r="Q688" s="5"/>
    </row>
    <row r="689" spans="1:17" ht="15.75" customHeight="1">
      <c r="A689" s="17"/>
      <c r="B689" s="5"/>
      <c r="C689" s="5"/>
      <c r="D689" s="5"/>
      <c r="E689" s="5"/>
      <c r="F689" s="5"/>
      <c r="G689" s="5"/>
      <c r="H689" s="5"/>
      <c r="I689" s="5"/>
      <c r="J689" s="5"/>
      <c r="K689" s="5"/>
      <c r="L689" s="5"/>
      <c r="M689" s="5"/>
      <c r="N689" s="5"/>
      <c r="O689" s="5"/>
      <c r="P689" s="5"/>
      <c r="Q689" s="5"/>
    </row>
    <row r="690" spans="1:17" ht="15.75" customHeight="1">
      <c r="A690" s="17"/>
      <c r="B690" s="5"/>
      <c r="C690" s="5"/>
      <c r="D690" s="5"/>
      <c r="E690" s="5"/>
      <c r="F690" s="5"/>
      <c r="G690" s="5"/>
      <c r="H690" s="5"/>
      <c r="I690" s="5"/>
      <c r="J690" s="5"/>
      <c r="K690" s="5"/>
      <c r="L690" s="5"/>
      <c r="M690" s="5"/>
      <c r="N690" s="5"/>
      <c r="O690" s="5"/>
      <c r="P690" s="5"/>
      <c r="Q690" s="5"/>
    </row>
    <row r="691" spans="1:17" ht="15.75" customHeight="1">
      <c r="A691" s="17"/>
      <c r="B691" s="5"/>
      <c r="C691" s="5"/>
      <c r="D691" s="5"/>
      <c r="E691" s="5"/>
      <c r="F691" s="5"/>
      <c r="G691" s="5"/>
      <c r="H691" s="5"/>
      <c r="I691" s="5"/>
      <c r="J691" s="5"/>
      <c r="K691" s="5"/>
      <c r="L691" s="5"/>
      <c r="M691" s="5"/>
      <c r="N691" s="5"/>
      <c r="O691" s="5"/>
      <c r="P691" s="5"/>
      <c r="Q691" s="5"/>
    </row>
    <row r="692" spans="1:17" ht="15.75" customHeight="1">
      <c r="A692" s="17"/>
      <c r="B692" s="5"/>
      <c r="C692" s="5"/>
      <c r="D692" s="5"/>
      <c r="E692" s="5"/>
      <c r="F692" s="5"/>
      <c r="G692" s="5"/>
      <c r="H692" s="5"/>
      <c r="I692" s="5"/>
      <c r="J692" s="5"/>
      <c r="K692" s="5"/>
      <c r="L692" s="5"/>
      <c r="M692" s="5"/>
      <c r="N692" s="5"/>
      <c r="O692" s="5"/>
      <c r="P692" s="5"/>
      <c r="Q692" s="5"/>
    </row>
    <row r="693" spans="1:17" ht="15.75" customHeight="1">
      <c r="A693" s="17"/>
      <c r="B693" s="5"/>
      <c r="C693" s="5"/>
      <c r="D693" s="5"/>
      <c r="E693" s="5"/>
      <c r="F693" s="5"/>
      <c r="G693" s="5"/>
      <c r="H693" s="5"/>
      <c r="I693" s="5"/>
      <c r="J693" s="5"/>
      <c r="K693" s="5"/>
      <c r="L693" s="5"/>
      <c r="M693" s="5"/>
      <c r="N693" s="5"/>
      <c r="O693" s="5"/>
      <c r="P693" s="5"/>
      <c r="Q693" s="5"/>
    </row>
    <row r="694" spans="1:17" ht="15.75" customHeight="1">
      <c r="A694" s="17"/>
      <c r="B694" s="5"/>
      <c r="C694" s="5"/>
      <c r="D694" s="5"/>
      <c r="E694" s="5"/>
      <c r="F694" s="5"/>
      <c r="G694" s="5"/>
      <c r="H694" s="5"/>
      <c r="I694" s="5"/>
      <c r="J694" s="5"/>
      <c r="K694" s="5"/>
      <c r="L694" s="5"/>
      <c r="M694" s="5"/>
      <c r="N694" s="5"/>
      <c r="O694" s="5"/>
      <c r="P694" s="5"/>
      <c r="Q694" s="5"/>
    </row>
    <row r="695" spans="1:17" ht="15.75" customHeight="1">
      <c r="A695" s="17"/>
      <c r="B695" s="5"/>
      <c r="C695" s="5"/>
      <c r="D695" s="5"/>
      <c r="E695" s="5"/>
      <c r="F695" s="5"/>
      <c r="G695" s="5"/>
      <c r="H695" s="5"/>
      <c r="I695" s="5"/>
      <c r="J695" s="5"/>
      <c r="K695" s="5"/>
      <c r="L695" s="5"/>
      <c r="M695" s="5"/>
      <c r="N695" s="5"/>
      <c r="O695" s="5"/>
      <c r="P695" s="5"/>
      <c r="Q695" s="5"/>
    </row>
    <row r="696" spans="1:17" ht="15.75" customHeight="1">
      <c r="A696" s="17"/>
      <c r="B696" s="5"/>
      <c r="C696" s="5"/>
      <c r="D696" s="5"/>
      <c r="E696" s="5"/>
      <c r="F696" s="5"/>
      <c r="G696" s="5"/>
      <c r="H696" s="5"/>
      <c r="I696" s="5"/>
      <c r="J696" s="5"/>
      <c r="K696" s="5"/>
      <c r="L696" s="5"/>
      <c r="M696" s="5"/>
      <c r="N696" s="5"/>
      <c r="O696" s="5"/>
      <c r="P696" s="5"/>
      <c r="Q696" s="5"/>
    </row>
    <row r="697" spans="1:17" ht="15.75" customHeight="1">
      <c r="A697" s="17"/>
      <c r="B697" s="5"/>
      <c r="C697" s="5"/>
      <c r="D697" s="5"/>
      <c r="E697" s="5"/>
      <c r="F697" s="5"/>
      <c r="G697" s="5"/>
      <c r="H697" s="5"/>
      <c r="I697" s="5"/>
      <c r="J697" s="5"/>
      <c r="K697" s="5"/>
      <c r="L697" s="5"/>
      <c r="M697" s="5"/>
      <c r="N697" s="5"/>
      <c r="O697" s="5"/>
      <c r="P697" s="5"/>
      <c r="Q697" s="5"/>
    </row>
    <row r="698" spans="1:17" ht="15.75" customHeight="1">
      <c r="A698" s="17"/>
      <c r="B698" s="5"/>
      <c r="C698" s="5"/>
      <c r="D698" s="5"/>
      <c r="E698" s="5"/>
      <c r="F698" s="5"/>
      <c r="G698" s="5"/>
      <c r="H698" s="5"/>
      <c r="I698" s="5"/>
      <c r="J698" s="5"/>
      <c r="K698" s="5"/>
      <c r="L698" s="5"/>
      <c r="M698" s="5"/>
      <c r="N698" s="5"/>
      <c r="O698" s="5"/>
      <c r="P698" s="5"/>
      <c r="Q698" s="5"/>
    </row>
    <row r="699" spans="1:17" ht="15.75" customHeight="1">
      <c r="A699" s="17"/>
      <c r="B699" s="5"/>
      <c r="C699" s="5"/>
      <c r="D699" s="5"/>
      <c r="E699" s="5"/>
      <c r="F699" s="5"/>
      <c r="G699" s="5"/>
      <c r="H699" s="5"/>
      <c r="I699" s="5"/>
      <c r="J699" s="5"/>
      <c r="K699" s="5"/>
      <c r="L699" s="5"/>
      <c r="M699" s="5"/>
      <c r="N699" s="5"/>
      <c r="O699" s="5"/>
      <c r="P699" s="5"/>
      <c r="Q699" s="5"/>
    </row>
    <row r="700" spans="1:17" ht="15.75" customHeight="1">
      <c r="A700" s="17"/>
      <c r="B700" s="5"/>
      <c r="C700" s="5"/>
      <c r="D700" s="5"/>
      <c r="E700" s="5"/>
      <c r="F700" s="5"/>
      <c r="G700" s="5"/>
      <c r="H700" s="5"/>
      <c r="I700" s="5"/>
      <c r="J700" s="5"/>
      <c r="K700" s="5"/>
      <c r="L700" s="5"/>
      <c r="M700" s="5"/>
      <c r="N700" s="5"/>
      <c r="O700" s="5"/>
      <c r="P700" s="5"/>
      <c r="Q700" s="5"/>
    </row>
    <row r="701" spans="1:17" ht="15.75" customHeight="1">
      <c r="A701" s="17"/>
      <c r="B701" s="5"/>
      <c r="C701" s="5"/>
      <c r="D701" s="5"/>
      <c r="E701" s="5"/>
      <c r="F701" s="5"/>
      <c r="G701" s="5"/>
      <c r="H701" s="5"/>
      <c r="I701" s="5"/>
      <c r="J701" s="5"/>
      <c r="K701" s="5"/>
      <c r="L701" s="5"/>
      <c r="M701" s="5"/>
      <c r="N701" s="5"/>
      <c r="O701" s="5"/>
      <c r="P701" s="5"/>
      <c r="Q701" s="5"/>
    </row>
    <row r="702" spans="1:17" ht="15.75" customHeight="1">
      <c r="A702" s="17"/>
      <c r="B702" s="5"/>
      <c r="C702" s="5"/>
      <c r="D702" s="5"/>
      <c r="E702" s="5"/>
      <c r="F702" s="5"/>
      <c r="G702" s="5"/>
      <c r="H702" s="5"/>
      <c r="I702" s="5"/>
      <c r="J702" s="5"/>
      <c r="K702" s="5"/>
      <c r="L702" s="5"/>
      <c r="M702" s="5"/>
      <c r="N702" s="5"/>
      <c r="O702" s="5"/>
      <c r="P702" s="5"/>
      <c r="Q702" s="5"/>
    </row>
    <row r="703" spans="1:17" ht="15.75" customHeight="1">
      <c r="A703" s="17"/>
      <c r="B703" s="5"/>
      <c r="C703" s="5"/>
      <c r="D703" s="5"/>
      <c r="E703" s="5"/>
      <c r="F703" s="5"/>
      <c r="G703" s="5"/>
      <c r="H703" s="5"/>
      <c r="I703" s="5"/>
      <c r="J703" s="5"/>
      <c r="K703" s="5"/>
      <c r="L703" s="5"/>
      <c r="M703" s="5"/>
      <c r="N703" s="5"/>
      <c r="O703" s="5"/>
      <c r="P703" s="5"/>
      <c r="Q703" s="5"/>
    </row>
    <row r="704" spans="1:17" ht="15.75" customHeight="1">
      <c r="A704" s="17"/>
      <c r="B704" s="5"/>
      <c r="C704" s="5"/>
      <c r="D704" s="5"/>
      <c r="E704" s="5"/>
      <c r="F704" s="5"/>
      <c r="G704" s="5"/>
      <c r="H704" s="5"/>
      <c r="I704" s="5"/>
      <c r="J704" s="5"/>
      <c r="K704" s="5"/>
      <c r="L704" s="5"/>
      <c r="M704" s="5"/>
      <c r="N704" s="5"/>
      <c r="O704" s="5"/>
      <c r="P704" s="5"/>
      <c r="Q704" s="5"/>
    </row>
    <row r="705" spans="1:17" ht="15.75" customHeight="1">
      <c r="A705" s="17"/>
      <c r="B705" s="5"/>
      <c r="C705" s="5"/>
      <c r="D705" s="5"/>
      <c r="E705" s="5"/>
      <c r="F705" s="5"/>
      <c r="G705" s="5"/>
      <c r="H705" s="5"/>
      <c r="I705" s="5"/>
      <c r="J705" s="5"/>
      <c r="K705" s="5"/>
      <c r="L705" s="5"/>
      <c r="M705" s="5"/>
      <c r="N705" s="5"/>
      <c r="O705" s="5"/>
      <c r="P705" s="5"/>
      <c r="Q705" s="5"/>
    </row>
    <row r="706" spans="1:17" ht="15.75" customHeight="1">
      <c r="A706" s="17"/>
      <c r="B706" s="5"/>
      <c r="C706" s="5"/>
      <c r="D706" s="5"/>
      <c r="E706" s="5"/>
      <c r="F706" s="5"/>
      <c r="G706" s="5"/>
      <c r="H706" s="5"/>
      <c r="I706" s="5"/>
      <c r="J706" s="5"/>
      <c r="K706" s="5"/>
      <c r="L706" s="5"/>
      <c r="M706" s="5"/>
      <c r="N706" s="5"/>
      <c r="O706" s="5"/>
      <c r="P706" s="5"/>
      <c r="Q706" s="5"/>
    </row>
    <row r="707" spans="1:17" ht="15.75" customHeight="1">
      <c r="A707" s="17"/>
      <c r="B707" s="5"/>
      <c r="C707" s="5"/>
      <c r="D707" s="5"/>
      <c r="E707" s="5"/>
      <c r="F707" s="5"/>
      <c r="G707" s="5"/>
      <c r="H707" s="5"/>
      <c r="I707" s="5"/>
      <c r="J707" s="5"/>
      <c r="K707" s="5"/>
      <c r="L707" s="5"/>
      <c r="M707" s="5"/>
      <c r="N707" s="5"/>
      <c r="O707" s="5"/>
      <c r="P707" s="5"/>
      <c r="Q707" s="5"/>
    </row>
    <row r="708" spans="1:17" ht="15.75" customHeight="1">
      <c r="A708" s="17"/>
      <c r="B708" s="5"/>
      <c r="C708" s="5"/>
      <c r="D708" s="5"/>
      <c r="E708" s="5"/>
      <c r="F708" s="5"/>
      <c r="G708" s="5"/>
      <c r="H708" s="5"/>
      <c r="I708" s="5"/>
      <c r="J708" s="5"/>
      <c r="K708" s="5"/>
      <c r="L708" s="5"/>
      <c r="M708" s="5"/>
      <c r="N708" s="5"/>
      <c r="O708" s="5"/>
      <c r="P708" s="5"/>
      <c r="Q708" s="5"/>
    </row>
    <row r="709" spans="1:17" ht="15.75" customHeight="1">
      <c r="A709" s="17"/>
      <c r="B709" s="5"/>
      <c r="C709" s="5"/>
      <c r="D709" s="5"/>
      <c r="E709" s="5"/>
      <c r="F709" s="5"/>
      <c r="G709" s="5"/>
      <c r="H709" s="5"/>
      <c r="I709" s="5"/>
      <c r="J709" s="5"/>
      <c r="K709" s="5"/>
      <c r="L709" s="5"/>
      <c r="M709" s="5"/>
      <c r="N709" s="5"/>
      <c r="O709" s="5"/>
      <c r="P709" s="5"/>
      <c r="Q709" s="5"/>
    </row>
    <row r="710" spans="1:17" ht="15.75" customHeight="1">
      <c r="A710" s="17"/>
      <c r="B710" s="5"/>
      <c r="C710" s="5"/>
      <c r="D710" s="5"/>
      <c r="E710" s="5"/>
      <c r="F710" s="5"/>
      <c r="G710" s="5"/>
      <c r="H710" s="5"/>
      <c r="I710" s="5"/>
      <c r="J710" s="5"/>
      <c r="K710" s="5"/>
      <c r="L710" s="5"/>
      <c r="M710" s="5"/>
      <c r="N710" s="5"/>
      <c r="O710" s="5"/>
      <c r="P710" s="5"/>
      <c r="Q710" s="5"/>
    </row>
    <row r="711" spans="1:17" ht="15.75" customHeight="1">
      <c r="A711" s="17"/>
      <c r="B711" s="5"/>
      <c r="C711" s="5"/>
      <c r="D711" s="5"/>
      <c r="E711" s="5"/>
      <c r="F711" s="5"/>
      <c r="G711" s="5"/>
      <c r="H711" s="5"/>
      <c r="I711" s="5"/>
      <c r="J711" s="5"/>
      <c r="K711" s="5"/>
      <c r="L711" s="5"/>
      <c r="M711" s="5"/>
      <c r="N711" s="5"/>
      <c r="O711" s="5"/>
      <c r="P711" s="5"/>
      <c r="Q711" s="5"/>
    </row>
    <row r="712" spans="1:17" ht="15.75" customHeight="1">
      <c r="A712" s="17"/>
      <c r="B712" s="5"/>
      <c r="C712" s="5"/>
      <c r="D712" s="5"/>
      <c r="E712" s="5"/>
      <c r="F712" s="5"/>
      <c r="G712" s="5"/>
      <c r="H712" s="5"/>
      <c r="I712" s="5"/>
      <c r="J712" s="5"/>
      <c r="K712" s="5"/>
      <c r="L712" s="5"/>
      <c r="M712" s="5"/>
      <c r="N712" s="5"/>
      <c r="O712" s="5"/>
      <c r="P712" s="5"/>
      <c r="Q712" s="5"/>
    </row>
    <row r="713" spans="1:17" ht="15.75" customHeight="1">
      <c r="A713" s="17"/>
      <c r="B713" s="5"/>
      <c r="C713" s="5"/>
      <c r="D713" s="5"/>
      <c r="E713" s="5"/>
      <c r="F713" s="5"/>
      <c r="G713" s="5"/>
      <c r="H713" s="5"/>
      <c r="I713" s="5"/>
      <c r="J713" s="5"/>
      <c r="K713" s="5"/>
      <c r="L713" s="5"/>
      <c r="M713" s="5"/>
      <c r="N713" s="5"/>
      <c r="O713" s="5"/>
      <c r="P713" s="5"/>
      <c r="Q713" s="5"/>
    </row>
    <row r="714" spans="1:17" ht="15.75" customHeight="1">
      <c r="A714" s="17"/>
      <c r="B714" s="5"/>
      <c r="C714" s="5"/>
      <c r="D714" s="5"/>
      <c r="E714" s="5"/>
      <c r="F714" s="5"/>
      <c r="G714" s="5"/>
      <c r="H714" s="5"/>
      <c r="I714" s="5"/>
      <c r="J714" s="5"/>
      <c r="K714" s="5"/>
      <c r="L714" s="5"/>
      <c r="M714" s="5"/>
      <c r="N714" s="5"/>
      <c r="O714" s="5"/>
      <c r="P714" s="5"/>
      <c r="Q714" s="5"/>
    </row>
    <row r="715" spans="1:17" ht="15.75" customHeight="1">
      <c r="A715" s="17"/>
      <c r="B715" s="5"/>
      <c r="C715" s="5"/>
      <c r="D715" s="5"/>
      <c r="E715" s="5"/>
      <c r="F715" s="5"/>
      <c r="G715" s="5"/>
      <c r="H715" s="5"/>
      <c r="I715" s="5"/>
      <c r="J715" s="5"/>
      <c r="K715" s="5"/>
      <c r="L715" s="5"/>
      <c r="M715" s="5"/>
      <c r="N715" s="5"/>
      <c r="O715" s="5"/>
      <c r="P715" s="5"/>
      <c r="Q715" s="5"/>
    </row>
    <row r="716" spans="1:17" ht="15.75" customHeight="1">
      <c r="A716" s="17"/>
      <c r="B716" s="5"/>
      <c r="C716" s="5"/>
      <c r="D716" s="5"/>
      <c r="E716" s="5"/>
      <c r="F716" s="5"/>
      <c r="G716" s="5"/>
      <c r="H716" s="5"/>
      <c r="I716" s="5"/>
      <c r="J716" s="5"/>
      <c r="K716" s="5"/>
      <c r="L716" s="5"/>
      <c r="M716" s="5"/>
      <c r="N716" s="5"/>
      <c r="O716" s="5"/>
      <c r="P716" s="5"/>
      <c r="Q716" s="5"/>
    </row>
    <row r="717" spans="1:17" ht="15.75" customHeight="1">
      <c r="A717" s="17"/>
      <c r="B717" s="5"/>
      <c r="C717" s="5"/>
      <c r="D717" s="5"/>
      <c r="E717" s="5"/>
      <c r="F717" s="5"/>
      <c r="G717" s="5"/>
      <c r="H717" s="5"/>
      <c r="I717" s="5"/>
      <c r="J717" s="5"/>
      <c r="K717" s="5"/>
      <c r="L717" s="5"/>
      <c r="M717" s="5"/>
      <c r="N717" s="5"/>
      <c r="O717" s="5"/>
      <c r="P717" s="5"/>
      <c r="Q717" s="5"/>
    </row>
    <row r="718" spans="1:17" ht="15.75" customHeight="1">
      <c r="A718" s="17"/>
      <c r="B718" s="5"/>
      <c r="C718" s="5"/>
      <c r="D718" s="5"/>
      <c r="E718" s="5"/>
      <c r="F718" s="5"/>
      <c r="G718" s="5"/>
      <c r="H718" s="5"/>
      <c r="I718" s="5"/>
      <c r="J718" s="5"/>
      <c r="K718" s="5"/>
      <c r="L718" s="5"/>
      <c r="M718" s="5"/>
      <c r="N718" s="5"/>
      <c r="O718" s="5"/>
      <c r="P718" s="5"/>
      <c r="Q718" s="5"/>
    </row>
    <row r="719" spans="1:17" ht="15.75" customHeight="1">
      <c r="A719" s="17"/>
      <c r="B719" s="5"/>
      <c r="C719" s="5"/>
      <c r="D719" s="5"/>
      <c r="E719" s="5"/>
      <c r="F719" s="5"/>
      <c r="G719" s="5"/>
      <c r="H719" s="5"/>
      <c r="I719" s="5"/>
      <c r="J719" s="5"/>
      <c r="K719" s="5"/>
      <c r="L719" s="5"/>
      <c r="M719" s="5"/>
      <c r="N719" s="5"/>
      <c r="O719" s="5"/>
      <c r="P719" s="5"/>
      <c r="Q719" s="5"/>
    </row>
    <row r="720" spans="1:17" ht="15.75" customHeight="1">
      <c r="A720" s="17"/>
      <c r="B720" s="5"/>
      <c r="C720" s="5"/>
      <c r="D720" s="5"/>
      <c r="E720" s="5"/>
      <c r="F720" s="5"/>
      <c r="G720" s="5"/>
      <c r="H720" s="5"/>
      <c r="I720" s="5"/>
      <c r="J720" s="5"/>
      <c r="K720" s="5"/>
      <c r="L720" s="5"/>
      <c r="M720" s="5"/>
      <c r="N720" s="5"/>
      <c r="O720" s="5"/>
      <c r="P720" s="5"/>
      <c r="Q720" s="5"/>
    </row>
    <row r="721" spans="1:17" ht="15.75" customHeight="1">
      <c r="A721" s="17"/>
      <c r="B721" s="5"/>
      <c r="C721" s="5"/>
      <c r="D721" s="5"/>
      <c r="E721" s="5"/>
      <c r="F721" s="5"/>
      <c r="G721" s="5"/>
      <c r="H721" s="5"/>
      <c r="I721" s="5"/>
      <c r="J721" s="5"/>
      <c r="K721" s="5"/>
      <c r="L721" s="5"/>
      <c r="M721" s="5"/>
      <c r="N721" s="5"/>
      <c r="O721" s="5"/>
      <c r="P721" s="5"/>
      <c r="Q721" s="5"/>
    </row>
    <row r="722" spans="1:17" ht="15.75" customHeight="1">
      <c r="A722" s="17"/>
      <c r="B722" s="5"/>
      <c r="C722" s="5"/>
      <c r="D722" s="5"/>
      <c r="E722" s="5"/>
      <c r="F722" s="5"/>
      <c r="G722" s="5"/>
      <c r="H722" s="5"/>
      <c r="I722" s="5"/>
      <c r="J722" s="5"/>
      <c r="K722" s="5"/>
      <c r="L722" s="5"/>
      <c r="M722" s="5"/>
      <c r="N722" s="5"/>
      <c r="O722" s="5"/>
      <c r="P722" s="5"/>
      <c r="Q722" s="5"/>
    </row>
    <row r="723" spans="1:17" ht="15.75" customHeight="1">
      <c r="A723" s="17"/>
      <c r="B723" s="5"/>
      <c r="C723" s="5"/>
      <c r="D723" s="5"/>
      <c r="E723" s="5"/>
      <c r="F723" s="5"/>
      <c r="G723" s="5"/>
      <c r="H723" s="5"/>
      <c r="I723" s="5"/>
      <c r="J723" s="5"/>
      <c r="K723" s="5"/>
      <c r="L723" s="5"/>
      <c r="M723" s="5"/>
      <c r="N723" s="5"/>
      <c r="O723" s="5"/>
      <c r="P723" s="5"/>
      <c r="Q723" s="5"/>
    </row>
    <row r="724" spans="1:17" ht="15.75" customHeight="1">
      <c r="A724" s="17"/>
      <c r="B724" s="5"/>
      <c r="C724" s="5"/>
      <c r="D724" s="5"/>
      <c r="E724" s="5"/>
      <c r="F724" s="5"/>
      <c r="G724" s="5"/>
      <c r="H724" s="5"/>
      <c r="I724" s="5"/>
      <c r="J724" s="5"/>
      <c r="K724" s="5"/>
      <c r="L724" s="5"/>
      <c r="M724" s="5"/>
      <c r="N724" s="5"/>
      <c r="O724" s="5"/>
      <c r="P724" s="5"/>
      <c r="Q724" s="5"/>
    </row>
    <row r="725" spans="1:17" ht="15.75" customHeight="1">
      <c r="A725" s="17"/>
      <c r="B725" s="5"/>
      <c r="C725" s="5"/>
      <c r="D725" s="5"/>
      <c r="E725" s="5"/>
      <c r="F725" s="5"/>
      <c r="G725" s="5"/>
      <c r="H725" s="5"/>
      <c r="I725" s="5"/>
      <c r="J725" s="5"/>
      <c r="K725" s="5"/>
      <c r="L725" s="5"/>
      <c r="M725" s="5"/>
      <c r="N725" s="5"/>
      <c r="O725" s="5"/>
      <c r="P725" s="5"/>
      <c r="Q725" s="5"/>
    </row>
    <row r="726" spans="1:17" ht="15.75" customHeight="1">
      <c r="A726" s="17"/>
      <c r="B726" s="5"/>
      <c r="C726" s="5"/>
      <c r="D726" s="5"/>
      <c r="E726" s="5"/>
      <c r="F726" s="5"/>
      <c r="G726" s="5"/>
      <c r="H726" s="5"/>
      <c r="I726" s="5"/>
      <c r="J726" s="5"/>
      <c r="K726" s="5"/>
      <c r="L726" s="5"/>
      <c r="M726" s="5"/>
      <c r="N726" s="5"/>
      <c r="O726" s="5"/>
      <c r="P726" s="5"/>
      <c r="Q726" s="5"/>
    </row>
    <row r="727" spans="1:17" ht="15.75" customHeight="1">
      <c r="A727" s="17"/>
      <c r="B727" s="5"/>
      <c r="C727" s="5"/>
      <c r="D727" s="5"/>
      <c r="E727" s="5"/>
      <c r="F727" s="5"/>
      <c r="G727" s="5"/>
      <c r="H727" s="5"/>
      <c r="I727" s="5"/>
      <c r="J727" s="5"/>
      <c r="K727" s="5"/>
      <c r="L727" s="5"/>
      <c r="M727" s="5"/>
      <c r="N727" s="5"/>
      <c r="O727" s="5"/>
      <c r="P727" s="5"/>
      <c r="Q727" s="5"/>
    </row>
    <row r="728" spans="1:17" ht="15.75" customHeight="1">
      <c r="A728" s="17"/>
      <c r="B728" s="5"/>
      <c r="C728" s="5"/>
      <c r="D728" s="5"/>
      <c r="E728" s="5"/>
      <c r="F728" s="5"/>
      <c r="G728" s="5"/>
      <c r="H728" s="5"/>
      <c r="I728" s="5"/>
      <c r="J728" s="5"/>
      <c r="K728" s="5"/>
      <c r="L728" s="5"/>
      <c r="M728" s="5"/>
      <c r="N728" s="5"/>
      <c r="O728" s="5"/>
      <c r="P728" s="5"/>
      <c r="Q728" s="5"/>
    </row>
    <row r="729" spans="1:17" ht="15.75" customHeight="1">
      <c r="A729" s="17"/>
      <c r="B729" s="5"/>
      <c r="C729" s="5"/>
      <c r="D729" s="5"/>
      <c r="E729" s="5"/>
      <c r="F729" s="5"/>
      <c r="G729" s="5"/>
      <c r="H729" s="5"/>
      <c r="I729" s="5"/>
      <c r="J729" s="5"/>
      <c r="K729" s="5"/>
      <c r="L729" s="5"/>
      <c r="M729" s="5"/>
      <c r="N729" s="5"/>
      <c r="O729" s="5"/>
      <c r="P729" s="5"/>
      <c r="Q729" s="5"/>
    </row>
    <row r="730" spans="1:17" ht="15.75" customHeight="1">
      <c r="A730" s="17"/>
      <c r="B730" s="5"/>
      <c r="C730" s="5"/>
      <c r="D730" s="5"/>
      <c r="E730" s="5"/>
      <c r="F730" s="5"/>
      <c r="G730" s="5"/>
      <c r="H730" s="5"/>
      <c r="I730" s="5"/>
      <c r="J730" s="5"/>
      <c r="K730" s="5"/>
      <c r="L730" s="5"/>
      <c r="M730" s="5"/>
      <c r="N730" s="5"/>
      <c r="O730" s="5"/>
      <c r="P730" s="5"/>
      <c r="Q730" s="5"/>
    </row>
    <row r="731" spans="1:17" ht="15.75" customHeight="1">
      <c r="A731" s="17"/>
      <c r="B731" s="5"/>
      <c r="C731" s="5"/>
      <c r="D731" s="5"/>
      <c r="E731" s="5"/>
      <c r="F731" s="5"/>
      <c r="G731" s="5"/>
      <c r="H731" s="5"/>
      <c r="I731" s="5"/>
      <c r="J731" s="5"/>
      <c r="K731" s="5"/>
      <c r="L731" s="5"/>
      <c r="M731" s="5"/>
      <c r="N731" s="5"/>
      <c r="O731" s="5"/>
      <c r="P731" s="5"/>
      <c r="Q731" s="5"/>
    </row>
    <row r="732" spans="1:17" ht="15.75" customHeight="1">
      <c r="A732" s="17"/>
      <c r="B732" s="5"/>
      <c r="C732" s="5"/>
      <c r="D732" s="5"/>
      <c r="E732" s="5"/>
      <c r="F732" s="5"/>
      <c r="G732" s="5"/>
      <c r="H732" s="5"/>
      <c r="I732" s="5"/>
      <c r="J732" s="5"/>
      <c r="K732" s="5"/>
      <c r="L732" s="5"/>
      <c r="M732" s="5"/>
      <c r="N732" s="5"/>
      <c r="O732" s="5"/>
      <c r="P732" s="5"/>
      <c r="Q732" s="5"/>
    </row>
    <row r="733" spans="1:17" ht="15.75" customHeight="1">
      <c r="A733" s="17"/>
      <c r="B733" s="5"/>
      <c r="C733" s="5"/>
      <c r="D733" s="5"/>
      <c r="E733" s="5"/>
      <c r="F733" s="5"/>
      <c r="G733" s="5"/>
      <c r="H733" s="5"/>
      <c r="I733" s="5"/>
      <c r="J733" s="5"/>
      <c r="K733" s="5"/>
      <c r="L733" s="5"/>
      <c r="M733" s="5"/>
      <c r="N733" s="5"/>
      <c r="O733" s="5"/>
      <c r="P733" s="5"/>
      <c r="Q733" s="5"/>
    </row>
    <row r="734" spans="1:17" ht="15.75" customHeight="1">
      <c r="A734" s="17"/>
      <c r="B734" s="5"/>
      <c r="C734" s="5"/>
      <c r="D734" s="5"/>
      <c r="E734" s="5"/>
      <c r="F734" s="5"/>
      <c r="G734" s="5"/>
      <c r="H734" s="5"/>
      <c r="I734" s="5"/>
      <c r="J734" s="5"/>
      <c r="K734" s="5"/>
      <c r="L734" s="5"/>
      <c r="M734" s="5"/>
      <c r="N734" s="5"/>
      <c r="O734" s="5"/>
      <c r="P734" s="5"/>
      <c r="Q734" s="5"/>
    </row>
    <row r="735" spans="1:17" ht="15.75" customHeight="1">
      <c r="A735" s="17"/>
      <c r="B735" s="5"/>
      <c r="C735" s="5"/>
      <c r="D735" s="5"/>
      <c r="E735" s="5"/>
      <c r="F735" s="5"/>
      <c r="G735" s="5"/>
      <c r="H735" s="5"/>
      <c r="I735" s="5"/>
      <c r="J735" s="5"/>
      <c r="K735" s="5"/>
      <c r="L735" s="5"/>
      <c r="M735" s="5"/>
      <c r="N735" s="5"/>
      <c r="O735" s="5"/>
      <c r="P735" s="5"/>
      <c r="Q735" s="5"/>
    </row>
    <row r="736" spans="1:17" ht="15.75" customHeight="1">
      <c r="A736" s="17"/>
      <c r="B736" s="5"/>
      <c r="C736" s="5"/>
      <c r="D736" s="5"/>
      <c r="E736" s="5"/>
      <c r="F736" s="5"/>
      <c r="G736" s="5"/>
      <c r="H736" s="5"/>
      <c r="I736" s="5"/>
      <c r="J736" s="5"/>
      <c r="K736" s="5"/>
      <c r="L736" s="5"/>
      <c r="M736" s="5"/>
      <c r="N736" s="5"/>
      <c r="O736" s="5"/>
      <c r="P736" s="5"/>
      <c r="Q736" s="5"/>
    </row>
    <row r="737" spans="1:17" ht="15.75" customHeight="1">
      <c r="A737" s="17"/>
      <c r="B737" s="5"/>
      <c r="C737" s="5"/>
      <c r="D737" s="5"/>
      <c r="E737" s="5"/>
      <c r="F737" s="5"/>
      <c r="G737" s="5"/>
      <c r="H737" s="5"/>
      <c r="I737" s="5"/>
      <c r="J737" s="5"/>
      <c r="K737" s="5"/>
      <c r="L737" s="5"/>
      <c r="M737" s="5"/>
      <c r="N737" s="5"/>
      <c r="O737" s="5"/>
      <c r="P737" s="5"/>
      <c r="Q737" s="5"/>
    </row>
    <row r="738" spans="1:17" ht="15.75" customHeight="1">
      <c r="A738" s="17"/>
      <c r="B738" s="5"/>
      <c r="C738" s="5"/>
      <c r="D738" s="5"/>
      <c r="E738" s="5"/>
      <c r="F738" s="5"/>
      <c r="G738" s="5"/>
      <c r="H738" s="5"/>
      <c r="I738" s="5"/>
      <c r="J738" s="5"/>
      <c r="K738" s="5"/>
      <c r="L738" s="5"/>
      <c r="M738" s="5"/>
      <c r="N738" s="5"/>
      <c r="O738" s="5"/>
      <c r="P738" s="5"/>
      <c r="Q738" s="5"/>
    </row>
    <row r="739" spans="1:17" ht="15.75" customHeight="1">
      <c r="A739" s="17"/>
      <c r="B739" s="5"/>
      <c r="C739" s="5"/>
      <c r="D739" s="5"/>
      <c r="E739" s="5"/>
      <c r="F739" s="5"/>
      <c r="G739" s="5"/>
      <c r="H739" s="5"/>
      <c r="I739" s="5"/>
      <c r="J739" s="5"/>
      <c r="K739" s="5"/>
      <c r="L739" s="5"/>
      <c r="M739" s="5"/>
      <c r="N739" s="5"/>
      <c r="O739" s="5"/>
      <c r="P739" s="5"/>
      <c r="Q739" s="5"/>
    </row>
    <row r="740" spans="1:17" ht="15.75" customHeight="1">
      <c r="A740" s="17"/>
      <c r="B740" s="5"/>
      <c r="C740" s="5"/>
      <c r="D740" s="5"/>
      <c r="E740" s="5"/>
      <c r="F740" s="5"/>
      <c r="G740" s="5"/>
      <c r="H740" s="5"/>
      <c r="I740" s="5"/>
      <c r="J740" s="5"/>
      <c r="K740" s="5"/>
      <c r="L740" s="5"/>
      <c r="M740" s="5"/>
      <c r="N740" s="5"/>
      <c r="O740" s="5"/>
      <c r="P740" s="5"/>
      <c r="Q740" s="5"/>
    </row>
    <row r="741" spans="1:17" ht="15.75" customHeight="1">
      <c r="A741" s="17"/>
      <c r="B741" s="5"/>
      <c r="C741" s="5"/>
      <c r="D741" s="5"/>
      <c r="E741" s="5"/>
      <c r="F741" s="5"/>
      <c r="G741" s="5"/>
      <c r="H741" s="5"/>
      <c r="I741" s="5"/>
      <c r="J741" s="5"/>
      <c r="K741" s="5"/>
      <c r="L741" s="5"/>
      <c r="M741" s="5"/>
      <c r="N741" s="5"/>
      <c r="O741" s="5"/>
      <c r="P741" s="5"/>
      <c r="Q741" s="5"/>
    </row>
    <row r="742" spans="1:17" ht="15.75" customHeight="1">
      <c r="A742" s="17"/>
      <c r="B742" s="5"/>
      <c r="C742" s="5"/>
      <c r="D742" s="5"/>
      <c r="E742" s="5"/>
      <c r="F742" s="5"/>
      <c r="G742" s="5"/>
      <c r="H742" s="5"/>
      <c r="I742" s="5"/>
      <c r="J742" s="5"/>
      <c r="K742" s="5"/>
      <c r="L742" s="5"/>
      <c r="M742" s="5"/>
      <c r="N742" s="5"/>
      <c r="O742" s="5"/>
      <c r="P742" s="5"/>
      <c r="Q742" s="5"/>
    </row>
    <row r="743" spans="1:17" ht="15.75" customHeight="1">
      <c r="A743" s="17"/>
      <c r="B743" s="5"/>
      <c r="C743" s="5"/>
      <c r="D743" s="5"/>
      <c r="E743" s="5"/>
      <c r="F743" s="5"/>
      <c r="G743" s="5"/>
      <c r="H743" s="5"/>
      <c r="I743" s="5"/>
      <c r="J743" s="5"/>
      <c r="K743" s="5"/>
      <c r="L743" s="5"/>
      <c r="M743" s="5"/>
      <c r="N743" s="5"/>
      <c r="O743" s="5"/>
      <c r="P743" s="5"/>
      <c r="Q743" s="5"/>
    </row>
    <row r="744" spans="1:17" ht="15.75" customHeight="1">
      <c r="A744" s="17"/>
      <c r="B744" s="5"/>
      <c r="C744" s="5"/>
      <c r="D744" s="5"/>
      <c r="E744" s="5"/>
      <c r="F744" s="5"/>
      <c r="G744" s="5"/>
      <c r="H744" s="5"/>
      <c r="I744" s="5"/>
      <c r="J744" s="5"/>
      <c r="K744" s="5"/>
      <c r="L744" s="5"/>
      <c r="M744" s="5"/>
      <c r="N744" s="5"/>
      <c r="O744" s="5"/>
      <c r="P744" s="5"/>
      <c r="Q744" s="5"/>
    </row>
    <row r="745" spans="1:17" ht="15.75" customHeight="1">
      <c r="A745" s="17"/>
      <c r="B745" s="5"/>
      <c r="C745" s="5"/>
      <c r="D745" s="5"/>
      <c r="E745" s="5"/>
      <c r="F745" s="5"/>
      <c r="G745" s="5"/>
      <c r="H745" s="5"/>
      <c r="I745" s="5"/>
      <c r="J745" s="5"/>
      <c r="K745" s="5"/>
      <c r="L745" s="5"/>
      <c r="M745" s="5"/>
      <c r="N745" s="5"/>
      <c r="O745" s="5"/>
      <c r="P745" s="5"/>
      <c r="Q745" s="5"/>
    </row>
    <row r="746" spans="1:17" ht="15.75" customHeight="1">
      <c r="A746" s="17"/>
      <c r="B746" s="5"/>
      <c r="C746" s="5"/>
      <c r="D746" s="5"/>
      <c r="E746" s="5"/>
      <c r="F746" s="5"/>
      <c r="G746" s="5"/>
      <c r="H746" s="5"/>
      <c r="I746" s="5"/>
      <c r="J746" s="5"/>
      <c r="K746" s="5"/>
      <c r="L746" s="5"/>
      <c r="M746" s="5"/>
      <c r="N746" s="5"/>
      <c r="O746" s="5"/>
      <c r="P746" s="5"/>
      <c r="Q746" s="5"/>
    </row>
    <row r="747" spans="1:17" ht="15.75" customHeight="1">
      <c r="A747" s="17"/>
      <c r="B747" s="5"/>
      <c r="C747" s="5"/>
      <c r="D747" s="5"/>
      <c r="E747" s="5"/>
      <c r="F747" s="5"/>
      <c r="G747" s="5"/>
      <c r="H747" s="5"/>
      <c r="I747" s="5"/>
      <c r="J747" s="5"/>
      <c r="K747" s="5"/>
      <c r="L747" s="5"/>
      <c r="M747" s="5"/>
      <c r="N747" s="5"/>
      <c r="O747" s="5"/>
      <c r="P747" s="5"/>
      <c r="Q747" s="5"/>
    </row>
    <row r="748" spans="1:17" ht="15.75" customHeight="1">
      <c r="A748" s="17"/>
      <c r="B748" s="5"/>
      <c r="C748" s="5"/>
      <c r="D748" s="5"/>
      <c r="E748" s="5"/>
      <c r="F748" s="5"/>
      <c r="G748" s="5"/>
      <c r="H748" s="5"/>
      <c r="I748" s="5"/>
      <c r="J748" s="5"/>
      <c r="K748" s="5"/>
      <c r="L748" s="5"/>
      <c r="M748" s="5"/>
      <c r="N748" s="5"/>
      <c r="O748" s="5"/>
      <c r="P748" s="5"/>
      <c r="Q748" s="5"/>
    </row>
    <row r="749" spans="1:17" ht="15.75" customHeight="1">
      <c r="A749" s="17"/>
      <c r="B749" s="5"/>
      <c r="C749" s="5"/>
      <c r="D749" s="5"/>
      <c r="E749" s="5"/>
      <c r="F749" s="5"/>
      <c r="G749" s="5"/>
      <c r="H749" s="5"/>
      <c r="I749" s="5"/>
      <c r="J749" s="5"/>
      <c r="K749" s="5"/>
      <c r="L749" s="5"/>
      <c r="M749" s="5"/>
      <c r="N749" s="5"/>
      <c r="O749" s="5"/>
      <c r="P749" s="5"/>
      <c r="Q749" s="5"/>
    </row>
    <row r="750" spans="1:17" ht="15.75" customHeight="1">
      <c r="A750" s="17"/>
      <c r="B750" s="5"/>
      <c r="C750" s="5"/>
      <c r="D750" s="5"/>
      <c r="E750" s="5"/>
      <c r="F750" s="5"/>
      <c r="G750" s="5"/>
      <c r="H750" s="5"/>
      <c r="I750" s="5"/>
      <c r="J750" s="5"/>
      <c r="K750" s="5"/>
      <c r="L750" s="5"/>
      <c r="M750" s="5"/>
      <c r="N750" s="5"/>
      <c r="O750" s="5"/>
      <c r="P750" s="5"/>
      <c r="Q750" s="5"/>
    </row>
    <row r="751" spans="1:17" ht="15.75" customHeight="1">
      <c r="A751" s="17"/>
      <c r="B751" s="5"/>
      <c r="C751" s="5"/>
      <c r="D751" s="5"/>
      <c r="E751" s="5"/>
      <c r="F751" s="5"/>
      <c r="G751" s="5"/>
      <c r="H751" s="5"/>
      <c r="I751" s="5"/>
      <c r="J751" s="5"/>
      <c r="K751" s="5"/>
      <c r="L751" s="5"/>
      <c r="M751" s="5"/>
      <c r="N751" s="5"/>
      <c r="O751" s="5"/>
      <c r="P751" s="5"/>
      <c r="Q751" s="5"/>
    </row>
    <row r="752" spans="1:17" ht="15.75" customHeight="1">
      <c r="A752" s="17"/>
      <c r="B752" s="5"/>
      <c r="C752" s="5"/>
      <c r="D752" s="5"/>
      <c r="E752" s="5"/>
      <c r="F752" s="5"/>
      <c r="G752" s="5"/>
      <c r="H752" s="5"/>
      <c r="I752" s="5"/>
      <c r="J752" s="5"/>
      <c r="K752" s="5"/>
      <c r="L752" s="5"/>
      <c r="M752" s="5"/>
      <c r="N752" s="5"/>
      <c r="O752" s="5"/>
      <c r="P752" s="5"/>
      <c r="Q752" s="5"/>
    </row>
    <row r="753" spans="1:17" ht="15.75" customHeight="1">
      <c r="A753" s="17"/>
      <c r="B753" s="5"/>
      <c r="C753" s="5"/>
      <c r="D753" s="5"/>
      <c r="E753" s="5"/>
      <c r="F753" s="5"/>
      <c r="G753" s="5"/>
      <c r="H753" s="5"/>
      <c r="I753" s="5"/>
      <c r="J753" s="5"/>
      <c r="K753" s="5"/>
      <c r="L753" s="5"/>
      <c r="M753" s="5"/>
      <c r="N753" s="5"/>
      <c r="O753" s="5"/>
      <c r="P753" s="5"/>
      <c r="Q753" s="5"/>
    </row>
    <row r="754" spans="1:17" ht="15.75" customHeight="1">
      <c r="A754" s="17"/>
      <c r="B754" s="5"/>
      <c r="C754" s="5"/>
      <c r="D754" s="5"/>
      <c r="E754" s="5"/>
      <c r="F754" s="5"/>
      <c r="G754" s="5"/>
      <c r="H754" s="5"/>
      <c r="I754" s="5"/>
      <c r="J754" s="5"/>
      <c r="K754" s="5"/>
      <c r="L754" s="5"/>
      <c r="M754" s="5"/>
      <c r="N754" s="5"/>
      <c r="O754" s="5"/>
      <c r="P754" s="5"/>
      <c r="Q754" s="5"/>
    </row>
    <row r="755" spans="1:17" ht="15.75" customHeight="1">
      <c r="A755" s="17"/>
      <c r="B755" s="5"/>
      <c r="C755" s="5"/>
      <c r="D755" s="5"/>
      <c r="E755" s="5"/>
      <c r="F755" s="5"/>
      <c r="G755" s="5"/>
      <c r="H755" s="5"/>
      <c r="I755" s="5"/>
      <c r="J755" s="5"/>
      <c r="K755" s="5"/>
      <c r="L755" s="5"/>
      <c r="M755" s="5"/>
      <c r="N755" s="5"/>
      <c r="O755" s="5"/>
      <c r="P755" s="5"/>
      <c r="Q755" s="5"/>
    </row>
    <row r="756" spans="1:17" ht="15.75" customHeight="1">
      <c r="A756" s="17"/>
      <c r="B756" s="5"/>
      <c r="C756" s="5"/>
      <c r="D756" s="5"/>
      <c r="E756" s="5"/>
      <c r="F756" s="5"/>
      <c r="G756" s="5"/>
      <c r="H756" s="5"/>
      <c r="I756" s="5"/>
      <c r="J756" s="5"/>
      <c r="K756" s="5"/>
      <c r="L756" s="5"/>
      <c r="M756" s="5"/>
      <c r="N756" s="5"/>
      <c r="O756" s="5"/>
      <c r="P756" s="5"/>
      <c r="Q756" s="5"/>
    </row>
    <row r="757" spans="1:17" ht="15.75" customHeight="1">
      <c r="A757" s="17"/>
      <c r="B757" s="5"/>
      <c r="C757" s="5"/>
      <c r="D757" s="5"/>
      <c r="E757" s="5"/>
      <c r="F757" s="5"/>
      <c r="G757" s="5"/>
      <c r="H757" s="5"/>
      <c r="I757" s="5"/>
      <c r="J757" s="5"/>
      <c r="K757" s="5"/>
      <c r="L757" s="5"/>
      <c r="M757" s="5"/>
      <c r="N757" s="5"/>
      <c r="O757" s="5"/>
      <c r="P757" s="5"/>
      <c r="Q757" s="5"/>
    </row>
    <row r="758" spans="1:17" ht="15.75" customHeight="1">
      <c r="A758" s="17"/>
      <c r="B758" s="5"/>
      <c r="C758" s="5"/>
      <c r="D758" s="5"/>
      <c r="E758" s="5"/>
      <c r="F758" s="5"/>
      <c r="G758" s="5"/>
      <c r="H758" s="5"/>
      <c r="I758" s="5"/>
      <c r="J758" s="5"/>
      <c r="K758" s="5"/>
      <c r="L758" s="5"/>
      <c r="M758" s="5"/>
      <c r="N758" s="5"/>
      <c r="O758" s="5"/>
      <c r="P758" s="5"/>
      <c r="Q758" s="5"/>
    </row>
    <row r="759" spans="1:17" ht="15.75" customHeight="1">
      <c r="A759" s="17"/>
      <c r="B759" s="5"/>
      <c r="C759" s="5"/>
      <c r="D759" s="5"/>
      <c r="E759" s="5"/>
      <c r="F759" s="5"/>
      <c r="G759" s="5"/>
      <c r="H759" s="5"/>
      <c r="I759" s="5"/>
      <c r="J759" s="5"/>
      <c r="K759" s="5"/>
      <c r="L759" s="5"/>
      <c r="M759" s="5"/>
      <c r="N759" s="5"/>
      <c r="O759" s="5"/>
      <c r="P759" s="5"/>
      <c r="Q759" s="5"/>
    </row>
    <row r="760" spans="1:17" ht="15.75" customHeight="1">
      <c r="A760" s="17"/>
      <c r="B760" s="5"/>
      <c r="C760" s="5"/>
      <c r="D760" s="5"/>
      <c r="E760" s="5"/>
      <c r="F760" s="5"/>
      <c r="G760" s="5"/>
      <c r="H760" s="5"/>
      <c r="I760" s="5"/>
      <c r="J760" s="5"/>
      <c r="K760" s="5"/>
      <c r="L760" s="5"/>
      <c r="M760" s="5"/>
      <c r="N760" s="5"/>
      <c r="O760" s="5"/>
      <c r="P760" s="5"/>
      <c r="Q760" s="5"/>
    </row>
    <row r="761" spans="1:17" ht="15.75" customHeight="1">
      <c r="A761" s="17"/>
      <c r="B761" s="5"/>
      <c r="C761" s="5"/>
      <c r="D761" s="5"/>
      <c r="E761" s="5"/>
      <c r="F761" s="5"/>
      <c r="G761" s="5"/>
      <c r="H761" s="5"/>
      <c r="I761" s="5"/>
      <c r="J761" s="5"/>
      <c r="K761" s="5"/>
      <c r="L761" s="5"/>
      <c r="M761" s="5"/>
      <c r="N761" s="5"/>
      <c r="O761" s="5"/>
      <c r="P761" s="5"/>
      <c r="Q761" s="5"/>
    </row>
    <row r="762" spans="1:17" ht="15.75" customHeight="1">
      <c r="A762" s="17"/>
      <c r="B762" s="5"/>
      <c r="C762" s="5"/>
      <c r="D762" s="5"/>
      <c r="E762" s="5"/>
      <c r="F762" s="5"/>
      <c r="G762" s="5"/>
      <c r="H762" s="5"/>
      <c r="I762" s="5"/>
      <c r="J762" s="5"/>
      <c r="K762" s="5"/>
      <c r="L762" s="5"/>
      <c r="M762" s="5"/>
      <c r="N762" s="5"/>
      <c r="O762" s="5"/>
      <c r="P762" s="5"/>
      <c r="Q762" s="5"/>
    </row>
    <row r="763" spans="1:17" ht="15.75" customHeight="1">
      <c r="A763" s="17"/>
      <c r="B763" s="5"/>
      <c r="C763" s="5"/>
      <c r="D763" s="5"/>
      <c r="E763" s="5"/>
      <c r="F763" s="5"/>
      <c r="G763" s="5"/>
      <c r="H763" s="5"/>
      <c r="I763" s="5"/>
      <c r="J763" s="5"/>
      <c r="K763" s="5"/>
      <c r="L763" s="5"/>
      <c r="M763" s="5"/>
      <c r="N763" s="5"/>
      <c r="O763" s="5"/>
      <c r="P763" s="5"/>
      <c r="Q763" s="5"/>
    </row>
    <row r="764" spans="1:17" ht="15.75" customHeight="1">
      <c r="A764" s="17"/>
      <c r="B764" s="5"/>
      <c r="C764" s="5"/>
      <c r="D764" s="5"/>
      <c r="E764" s="5"/>
      <c r="F764" s="5"/>
      <c r="G764" s="5"/>
      <c r="H764" s="5"/>
      <c r="I764" s="5"/>
      <c r="J764" s="5"/>
      <c r="K764" s="5"/>
      <c r="L764" s="5"/>
      <c r="M764" s="5"/>
      <c r="N764" s="5"/>
      <c r="O764" s="5"/>
      <c r="P764" s="5"/>
      <c r="Q764" s="5"/>
    </row>
    <row r="765" spans="1:17" ht="15.75" customHeight="1">
      <c r="A765" s="17"/>
      <c r="B765" s="5"/>
      <c r="C765" s="5"/>
      <c r="D765" s="5"/>
      <c r="E765" s="5"/>
      <c r="F765" s="5"/>
      <c r="G765" s="5"/>
      <c r="H765" s="5"/>
      <c r="I765" s="5"/>
      <c r="J765" s="5"/>
      <c r="K765" s="5"/>
      <c r="L765" s="5"/>
      <c r="M765" s="5"/>
      <c r="N765" s="5"/>
      <c r="O765" s="5"/>
      <c r="P765" s="5"/>
      <c r="Q765" s="5"/>
    </row>
    <row r="766" spans="1:17" ht="15.75" customHeight="1">
      <c r="A766" s="17"/>
      <c r="B766" s="5"/>
      <c r="C766" s="5"/>
      <c r="D766" s="5"/>
      <c r="E766" s="5"/>
      <c r="F766" s="5"/>
      <c r="G766" s="5"/>
      <c r="H766" s="5"/>
      <c r="I766" s="5"/>
      <c r="J766" s="5"/>
      <c r="K766" s="5"/>
      <c r="L766" s="5"/>
      <c r="M766" s="5"/>
      <c r="N766" s="5"/>
      <c r="O766" s="5"/>
      <c r="P766" s="5"/>
      <c r="Q766" s="5"/>
    </row>
    <row r="767" spans="1:17" ht="15.75" customHeight="1">
      <c r="A767" s="17"/>
      <c r="B767" s="5"/>
      <c r="C767" s="5"/>
      <c r="D767" s="5"/>
      <c r="E767" s="5"/>
      <c r="F767" s="5"/>
      <c r="G767" s="5"/>
      <c r="H767" s="5"/>
      <c r="I767" s="5"/>
      <c r="J767" s="5"/>
      <c r="K767" s="5"/>
      <c r="L767" s="5"/>
      <c r="M767" s="5"/>
      <c r="N767" s="5"/>
      <c r="O767" s="5"/>
      <c r="P767" s="5"/>
      <c r="Q767" s="5"/>
    </row>
    <row r="768" spans="1:17" ht="15.75" customHeight="1">
      <c r="A768" s="17"/>
      <c r="B768" s="5"/>
      <c r="C768" s="5"/>
      <c r="D768" s="5"/>
      <c r="E768" s="5"/>
      <c r="F768" s="5"/>
      <c r="G768" s="5"/>
      <c r="H768" s="5"/>
      <c r="I768" s="5"/>
      <c r="J768" s="5"/>
      <c r="K768" s="5"/>
      <c r="L768" s="5"/>
      <c r="M768" s="5"/>
      <c r="N768" s="5"/>
      <c r="O768" s="5"/>
      <c r="P768" s="5"/>
      <c r="Q768" s="5"/>
    </row>
    <row r="769" spans="1:17" ht="15.75" customHeight="1">
      <c r="A769" s="17"/>
      <c r="B769" s="5"/>
      <c r="C769" s="5"/>
      <c r="D769" s="5"/>
      <c r="E769" s="5"/>
      <c r="F769" s="5"/>
      <c r="G769" s="5"/>
      <c r="H769" s="5"/>
      <c r="I769" s="5"/>
      <c r="J769" s="5"/>
      <c r="K769" s="5"/>
      <c r="L769" s="5"/>
      <c r="M769" s="5"/>
      <c r="N769" s="5"/>
      <c r="O769" s="5"/>
      <c r="P769" s="5"/>
      <c r="Q769" s="5"/>
    </row>
    <row r="770" spans="1:17" ht="15.75" customHeight="1">
      <c r="A770" s="17"/>
      <c r="B770" s="5"/>
      <c r="C770" s="5"/>
      <c r="D770" s="5"/>
      <c r="E770" s="5"/>
      <c r="F770" s="5"/>
      <c r="G770" s="5"/>
      <c r="H770" s="5"/>
      <c r="I770" s="5"/>
      <c r="J770" s="5"/>
      <c r="K770" s="5"/>
      <c r="L770" s="5"/>
      <c r="M770" s="5"/>
      <c r="N770" s="5"/>
      <c r="O770" s="5"/>
      <c r="P770" s="5"/>
      <c r="Q770" s="5"/>
    </row>
    <row r="771" spans="1:17" ht="15.75" customHeight="1">
      <c r="A771" s="17"/>
      <c r="B771" s="5"/>
      <c r="C771" s="5"/>
      <c r="D771" s="5"/>
      <c r="E771" s="5"/>
      <c r="F771" s="5"/>
      <c r="G771" s="5"/>
      <c r="H771" s="5"/>
      <c r="I771" s="5"/>
      <c r="J771" s="5"/>
      <c r="K771" s="5"/>
      <c r="L771" s="5"/>
      <c r="M771" s="5"/>
      <c r="N771" s="5"/>
      <c r="O771" s="5"/>
      <c r="P771" s="5"/>
      <c r="Q771" s="5"/>
    </row>
    <row r="772" spans="1:17" ht="15.75" customHeight="1">
      <c r="A772" s="17"/>
      <c r="B772" s="5"/>
      <c r="C772" s="5"/>
      <c r="D772" s="5"/>
      <c r="E772" s="5"/>
      <c r="F772" s="5"/>
      <c r="G772" s="5"/>
      <c r="H772" s="5"/>
      <c r="I772" s="5"/>
      <c r="J772" s="5"/>
      <c r="K772" s="5"/>
      <c r="L772" s="5"/>
      <c r="M772" s="5"/>
      <c r="N772" s="5"/>
      <c r="O772" s="5"/>
      <c r="P772" s="5"/>
      <c r="Q772" s="5"/>
    </row>
    <row r="773" spans="1:17" ht="15.75" customHeight="1">
      <c r="A773" s="17"/>
      <c r="B773" s="5"/>
      <c r="C773" s="5"/>
      <c r="D773" s="5"/>
      <c r="E773" s="5"/>
      <c r="F773" s="5"/>
      <c r="G773" s="5"/>
      <c r="H773" s="5"/>
      <c r="I773" s="5"/>
      <c r="J773" s="5"/>
      <c r="K773" s="5"/>
      <c r="L773" s="5"/>
      <c r="M773" s="5"/>
      <c r="N773" s="5"/>
      <c r="O773" s="5"/>
      <c r="P773" s="5"/>
      <c r="Q773" s="5"/>
    </row>
    <row r="774" spans="1:17" ht="15.75" customHeight="1">
      <c r="A774" s="17"/>
      <c r="B774" s="5"/>
      <c r="C774" s="5"/>
      <c r="D774" s="5"/>
      <c r="E774" s="5"/>
      <c r="F774" s="5"/>
      <c r="G774" s="5"/>
      <c r="H774" s="5"/>
      <c r="I774" s="5"/>
      <c r="J774" s="5"/>
      <c r="K774" s="5"/>
      <c r="L774" s="5"/>
      <c r="M774" s="5"/>
      <c r="N774" s="5"/>
      <c r="O774" s="5"/>
      <c r="P774" s="5"/>
      <c r="Q774" s="5"/>
    </row>
    <row r="775" spans="1:17" ht="15.75" customHeight="1">
      <c r="A775" s="17"/>
      <c r="B775" s="5"/>
      <c r="C775" s="5"/>
      <c r="D775" s="5"/>
      <c r="E775" s="5"/>
      <c r="F775" s="5"/>
      <c r="G775" s="5"/>
      <c r="H775" s="5"/>
      <c r="I775" s="5"/>
      <c r="J775" s="5"/>
      <c r="K775" s="5"/>
      <c r="L775" s="5"/>
      <c r="M775" s="5"/>
      <c r="N775" s="5"/>
      <c r="O775" s="5"/>
      <c r="P775" s="5"/>
      <c r="Q775" s="5"/>
    </row>
    <row r="776" spans="1:17" ht="15.75" customHeight="1">
      <c r="A776" s="17"/>
      <c r="B776" s="5"/>
      <c r="C776" s="5"/>
      <c r="D776" s="5"/>
      <c r="E776" s="5"/>
      <c r="F776" s="5"/>
      <c r="G776" s="5"/>
      <c r="H776" s="5"/>
      <c r="I776" s="5"/>
      <c r="J776" s="5"/>
      <c r="K776" s="5"/>
      <c r="L776" s="5"/>
      <c r="M776" s="5"/>
      <c r="N776" s="5"/>
      <c r="O776" s="5"/>
      <c r="P776" s="5"/>
      <c r="Q776" s="5"/>
    </row>
    <row r="777" spans="1:17" ht="15.75" customHeight="1">
      <c r="A777" s="17"/>
      <c r="B777" s="5"/>
      <c r="C777" s="5"/>
      <c r="D777" s="5"/>
      <c r="E777" s="5"/>
      <c r="F777" s="5"/>
      <c r="G777" s="5"/>
      <c r="H777" s="5"/>
      <c r="I777" s="5"/>
      <c r="J777" s="5"/>
      <c r="K777" s="5"/>
      <c r="L777" s="5"/>
      <c r="M777" s="5"/>
      <c r="N777" s="5"/>
      <c r="O777" s="5"/>
      <c r="P777" s="5"/>
      <c r="Q777" s="5"/>
    </row>
    <row r="778" spans="1:17" ht="15.75" customHeight="1">
      <c r="A778" s="17"/>
      <c r="B778" s="5"/>
      <c r="C778" s="5"/>
      <c r="D778" s="5"/>
      <c r="E778" s="5"/>
      <c r="F778" s="5"/>
      <c r="G778" s="5"/>
      <c r="H778" s="5"/>
      <c r="I778" s="5"/>
      <c r="J778" s="5"/>
      <c r="K778" s="5"/>
      <c r="L778" s="5"/>
      <c r="M778" s="5"/>
      <c r="N778" s="5"/>
      <c r="O778" s="5"/>
      <c r="P778" s="5"/>
      <c r="Q778" s="5"/>
    </row>
    <row r="779" spans="1:17" ht="15.75" customHeight="1">
      <c r="A779" s="17"/>
      <c r="B779" s="5"/>
      <c r="C779" s="5"/>
      <c r="D779" s="5"/>
      <c r="E779" s="5"/>
      <c r="F779" s="5"/>
      <c r="G779" s="5"/>
      <c r="H779" s="5"/>
      <c r="I779" s="5"/>
      <c r="J779" s="5"/>
      <c r="K779" s="5"/>
      <c r="L779" s="5"/>
      <c r="M779" s="5"/>
      <c r="N779" s="5"/>
      <c r="O779" s="5"/>
      <c r="P779" s="5"/>
      <c r="Q779" s="5"/>
    </row>
    <row r="780" spans="1:17" ht="15.75" customHeight="1">
      <c r="A780" s="17"/>
      <c r="B780" s="5"/>
      <c r="C780" s="5"/>
      <c r="D780" s="5"/>
      <c r="E780" s="5"/>
      <c r="F780" s="5"/>
      <c r="G780" s="5"/>
      <c r="H780" s="5"/>
      <c r="I780" s="5"/>
      <c r="J780" s="5"/>
      <c r="K780" s="5"/>
      <c r="L780" s="5"/>
      <c r="M780" s="5"/>
      <c r="N780" s="5"/>
      <c r="O780" s="5"/>
      <c r="P780" s="5"/>
      <c r="Q780" s="5"/>
    </row>
    <row r="781" spans="1:17" ht="15.75" customHeight="1">
      <c r="A781" s="17"/>
      <c r="B781" s="5"/>
      <c r="C781" s="5"/>
      <c r="D781" s="5"/>
      <c r="E781" s="5"/>
      <c r="F781" s="5"/>
      <c r="G781" s="5"/>
      <c r="H781" s="5"/>
      <c r="I781" s="5"/>
      <c r="J781" s="5"/>
      <c r="K781" s="5"/>
      <c r="L781" s="5"/>
      <c r="M781" s="5"/>
      <c r="N781" s="5"/>
      <c r="O781" s="5"/>
      <c r="P781" s="5"/>
      <c r="Q781" s="5"/>
    </row>
    <row r="782" spans="1:17" ht="15.75" customHeight="1">
      <c r="A782" s="17"/>
      <c r="B782" s="5"/>
      <c r="C782" s="5"/>
      <c r="D782" s="5"/>
      <c r="E782" s="5"/>
      <c r="F782" s="5"/>
      <c r="G782" s="5"/>
      <c r="H782" s="5"/>
      <c r="I782" s="5"/>
      <c r="J782" s="5"/>
      <c r="K782" s="5"/>
      <c r="L782" s="5"/>
      <c r="M782" s="5"/>
      <c r="N782" s="5"/>
      <c r="O782" s="5"/>
      <c r="P782" s="5"/>
      <c r="Q782" s="5"/>
    </row>
    <row r="783" spans="1:17" ht="15.75" customHeight="1">
      <c r="A783" s="17"/>
      <c r="B783" s="5"/>
      <c r="C783" s="5"/>
      <c r="D783" s="5"/>
      <c r="E783" s="5"/>
      <c r="F783" s="5"/>
      <c r="G783" s="5"/>
      <c r="H783" s="5"/>
      <c r="I783" s="5"/>
      <c r="J783" s="5"/>
      <c r="K783" s="5"/>
      <c r="L783" s="5"/>
      <c r="M783" s="5"/>
      <c r="N783" s="5"/>
      <c r="O783" s="5"/>
      <c r="P783" s="5"/>
      <c r="Q783" s="5"/>
    </row>
    <row r="784" spans="1:17" ht="15.75" customHeight="1">
      <c r="A784" s="17"/>
      <c r="B784" s="5"/>
      <c r="C784" s="5"/>
      <c r="D784" s="5"/>
      <c r="E784" s="5"/>
      <c r="F784" s="5"/>
      <c r="G784" s="5"/>
      <c r="H784" s="5"/>
      <c r="I784" s="5"/>
      <c r="J784" s="5"/>
      <c r="K784" s="5"/>
      <c r="L784" s="5"/>
      <c r="M784" s="5"/>
      <c r="N784" s="5"/>
      <c r="O784" s="5"/>
      <c r="P784" s="5"/>
      <c r="Q784" s="5"/>
    </row>
    <row r="785" spans="1:17" ht="15.75" customHeight="1">
      <c r="A785" s="17"/>
      <c r="B785" s="5"/>
      <c r="C785" s="5"/>
      <c r="D785" s="5"/>
      <c r="E785" s="5"/>
      <c r="F785" s="5"/>
      <c r="G785" s="5"/>
      <c r="H785" s="5"/>
      <c r="I785" s="5"/>
      <c r="J785" s="5"/>
      <c r="K785" s="5"/>
      <c r="L785" s="5"/>
      <c r="M785" s="5"/>
      <c r="N785" s="5"/>
      <c r="O785" s="5"/>
      <c r="P785" s="5"/>
      <c r="Q785" s="5"/>
    </row>
    <row r="786" spans="1:17" ht="15.75" customHeight="1">
      <c r="A786" s="17"/>
      <c r="B786" s="5"/>
      <c r="C786" s="5"/>
      <c r="D786" s="5"/>
      <c r="E786" s="5"/>
      <c r="F786" s="5"/>
      <c r="G786" s="5"/>
      <c r="H786" s="5"/>
      <c r="I786" s="5"/>
      <c r="J786" s="5"/>
      <c r="K786" s="5"/>
      <c r="L786" s="5"/>
      <c r="M786" s="5"/>
      <c r="N786" s="5"/>
      <c r="O786" s="5"/>
      <c r="P786" s="5"/>
      <c r="Q786" s="5"/>
    </row>
    <row r="787" spans="1:17" ht="15.75" customHeight="1">
      <c r="A787" s="17"/>
      <c r="B787" s="5"/>
      <c r="C787" s="5"/>
      <c r="D787" s="5"/>
      <c r="E787" s="5"/>
      <c r="F787" s="5"/>
      <c r="G787" s="5"/>
      <c r="H787" s="5"/>
      <c r="I787" s="5"/>
      <c r="J787" s="5"/>
      <c r="K787" s="5"/>
      <c r="L787" s="5"/>
      <c r="M787" s="5"/>
      <c r="N787" s="5"/>
      <c r="O787" s="5"/>
      <c r="P787" s="5"/>
      <c r="Q787" s="5"/>
    </row>
    <row r="788" spans="1:17" ht="15.75" customHeight="1">
      <c r="A788" s="17"/>
      <c r="B788" s="5"/>
      <c r="C788" s="5"/>
      <c r="D788" s="5"/>
      <c r="E788" s="5"/>
      <c r="F788" s="5"/>
      <c r="G788" s="5"/>
      <c r="H788" s="5"/>
      <c r="I788" s="5"/>
      <c r="J788" s="5"/>
      <c r="K788" s="5"/>
      <c r="L788" s="5"/>
      <c r="M788" s="5"/>
      <c r="N788" s="5"/>
      <c r="O788" s="5"/>
      <c r="P788" s="5"/>
      <c r="Q788" s="5"/>
    </row>
    <row r="789" spans="1:17" ht="15.75" customHeight="1">
      <c r="A789" s="17"/>
      <c r="B789" s="5"/>
      <c r="C789" s="5"/>
      <c r="D789" s="5"/>
      <c r="E789" s="5"/>
      <c r="F789" s="5"/>
      <c r="G789" s="5"/>
      <c r="H789" s="5"/>
      <c r="I789" s="5"/>
      <c r="J789" s="5"/>
      <c r="K789" s="5"/>
      <c r="L789" s="5"/>
      <c r="M789" s="5"/>
      <c r="N789" s="5"/>
      <c r="O789" s="5"/>
      <c r="P789" s="5"/>
      <c r="Q789" s="5"/>
    </row>
    <row r="790" spans="1:17" ht="15.75" customHeight="1">
      <c r="A790" s="17"/>
      <c r="B790" s="5"/>
      <c r="C790" s="5"/>
      <c r="D790" s="5"/>
      <c r="E790" s="5"/>
      <c r="F790" s="5"/>
      <c r="G790" s="5"/>
      <c r="H790" s="5"/>
      <c r="I790" s="5"/>
      <c r="J790" s="5"/>
      <c r="K790" s="5"/>
      <c r="L790" s="5"/>
      <c r="M790" s="5"/>
      <c r="N790" s="5"/>
      <c r="O790" s="5"/>
      <c r="P790" s="5"/>
      <c r="Q790" s="5"/>
    </row>
    <row r="791" spans="1:17" ht="15.75" customHeight="1">
      <c r="A791" s="17"/>
      <c r="B791" s="5"/>
      <c r="C791" s="5"/>
      <c r="D791" s="5"/>
      <c r="E791" s="5"/>
      <c r="F791" s="5"/>
      <c r="G791" s="5"/>
      <c r="H791" s="5"/>
      <c r="I791" s="5"/>
      <c r="J791" s="5"/>
      <c r="K791" s="5"/>
      <c r="L791" s="5"/>
      <c r="M791" s="5"/>
      <c r="N791" s="5"/>
      <c r="O791" s="5"/>
      <c r="P791" s="5"/>
      <c r="Q791" s="5"/>
    </row>
    <row r="792" spans="1:17" ht="15.75" customHeight="1">
      <c r="A792" s="17"/>
      <c r="B792" s="5"/>
      <c r="C792" s="5"/>
      <c r="D792" s="5"/>
      <c r="E792" s="5"/>
      <c r="F792" s="5"/>
      <c r="G792" s="5"/>
      <c r="H792" s="5"/>
      <c r="I792" s="5"/>
      <c r="J792" s="5"/>
      <c r="K792" s="5"/>
      <c r="L792" s="5"/>
      <c r="M792" s="5"/>
      <c r="N792" s="5"/>
      <c r="O792" s="5"/>
      <c r="P792" s="5"/>
      <c r="Q792" s="5"/>
    </row>
    <row r="793" spans="1:17" ht="15.75" customHeight="1">
      <c r="A793" s="17"/>
      <c r="B793" s="5"/>
      <c r="C793" s="5"/>
      <c r="D793" s="5"/>
      <c r="E793" s="5"/>
      <c r="F793" s="5"/>
      <c r="G793" s="5"/>
      <c r="H793" s="5"/>
      <c r="I793" s="5"/>
      <c r="J793" s="5"/>
      <c r="K793" s="5"/>
      <c r="L793" s="5"/>
      <c r="M793" s="5"/>
      <c r="N793" s="5"/>
      <c r="O793" s="5"/>
      <c r="P793" s="5"/>
      <c r="Q793" s="5"/>
    </row>
    <row r="794" spans="1:17" ht="15.75" customHeight="1">
      <c r="A794" s="17"/>
      <c r="B794" s="5"/>
      <c r="C794" s="5"/>
      <c r="D794" s="5"/>
      <c r="E794" s="5"/>
      <c r="F794" s="5"/>
      <c r="G794" s="5"/>
      <c r="H794" s="5"/>
      <c r="I794" s="5"/>
      <c r="J794" s="5"/>
      <c r="K794" s="5"/>
      <c r="L794" s="5"/>
      <c r="M794" s="5"/>
      <c r="N794" s="5"/>
      <c r="O794" s="5"/>
      <c r="P794" s="5"/>
      <c r="Q794" s="5"/>
    </row>
    <row r="795" spans="1:17" ht="15.75" customHeight="1">
      <c r="A795" s="17"/>
      <c r="B795" s="5"/>
      <c r="C795" s="5"/>
      <c r="D795" s="5"/>
      <c r="E795" s="5"/>
      <c r="F795" s="5"/>
      <c r="G795" s="5"/>
      <c r="H795" s="5"/>
      <c r="I795" s="5"/>
      <c r="J795" s="5"/>
      <c r="K795" s="5"/>
      <c r="L795" s="5"/>
      <c r="M795" s="5"/>
      <c r="N795" s="5"/>
      <c r="O795" s="5"/>
      <c r="P795" s="5"/>
      <c r="Q795" s="5"/>
    </row>
    <row r="796" spans="1:17" ht="15.75" customHeight="1">
      <c r="A796" s="17"/>
      <c r="B796" s="5"/>
      <c r="C796" s="5"/>
      <c r="D796" s="5"/>
      <c r="E796" s="5"/>
      <c r="F796" s="5"/>
      <c r="G796" s="5"/>
      <c r="H796" s="5"/>
      <c r="I796" s="5"/>
      <c r="J796" s="5"/>
      <c r="K796" s="5"/>
      <c r="L796" s="5"/>
      <c r="M796" s="5"/>
      <c r="N796" s="5"/>
      <c r="O796" s="5"/>
      <c r="P796" s="5"/>
      <c r="Q796" s="5"/>
    </row>
    <row r="797" spans="1:17" ht="15.75" customHeight="1">
      <c r="A797" s="17"/>
      <c r="B797" s="5"/>
      <c r="C797" s="5"/>
      <c r="D797" s="5"/>
      <c r="E797" s="5"/>
      <c r="F797" s="5"/>
      <c r="G797" s="5"/>
      <c r="H797" s="5"/>
      <c r="I797" s="5"/>
      <c r="J797" s="5"/>
      <c r="K797" s="5"/>
      <c r="L797" s="5"/>
      <c r="M797" s="5"/>
      <c r="N797" s="5"/>
      <c r="O797" s="5"/>
      <c r="P797" s="5"/>
      <c r="Q797" s="5"/>
    </row>
    <row r="798" spans="1:17" ht="15.75" customHeight="1">
      <c r="A798" s="17"/>
      <c r="B798" s="5"/>
      <c r="C798" s="5"/>
      <c r="D798" s="5"/>
      <c r="E798" s="5"/>
      <c r="F798" s="5"/>
      <c r="G798" s="5"/>
      <c r="H798" s="5"/>
      <c r="I798" s="5"/>
      <c r="J798" s="5"/>
      <c r="K798" s="5"/>
      <c r="L798" s="5"/>
      <c r="M798" s="5"/>
      <c r="N798" s="5"/>
      <c r="O798" s="5"/>
      <c r="P798" s="5"/>
      <c r="Q798" s="5"/>
    </row>
    <row r="799" spans="1:17" ht="15.75" customHeight="1">
      <c r="A799" s="17"/>
      <c r="B799" s="5"/>
      <c r="C799" s="5"/>
      <c r="D799" s="5"/>
      <c r="E799" s="5"/>
      <c r="F799" s="5"/>
      <c r="G799" s="5"/>
      <c r="H799" s="5"/>
      <c r="I799" s="5"/>
      <c r="J799" s="5"/>
      <c r="K799" s="5"/>
      <c r="L799" s="5"/>
      <c r="M799" s="5"/>
      <c r="N799" s="5"/>
      <c r="O799" s="5"/>
      <c r="P799" s="5"/>
      <c r="Q799" s="5"/>
    </row>
    <row r="800" spans="1:17" ht="15.75" customHeight="1">
      <c r="A800" s="17"/>
      <c r="B800" s="5"/>
      <c r="C800" s="5"/>
      <c r="D800" s="5"/>
      <c r="E800" s="5"/>
      <c r="F800" s="5"/>
      <c r="G800" s="5"/>
      <c r="H800" s="5"/>
      <c r="I800" s="5"/>
      <c r="J800" s="5"/>
      <c r="K800" s="5"/>
      <c r="L800" s="5"/>
      <c r="M800" s="5"/>
      <c r="N800" s="5"/>
      <c r="O800" s="5"/>
      <c r="P800" s="5"/>
      <c r="Q800" s="5"/>
    </row>
    <row r="801" spans="1:17" ht="15.75" customHeight="1">
      <c r="A801" s="17"/>
      <c r="B801" s="5"/>
      <c r="C801" s="5"/>
      <c r="D801" s="5"/>
      <c r="E801" s="5"/>
      <c r="F801" s="5"/>
      <c r="G801" s="5"/>
      <c r="H801" s="5"/>
      <c r="I801" s="5"/>
      <c r="J801" s="5"/>
      <c r="K801" s="5"/>
      <c r="L801" s="5"/>
      <c r="M801" s="5"/>
      <c r="N801" s="5"/>
      <c r="O801" s="5"/>
      <c r="P801" s="5"/>
      <c r="Q801" s="5"/>
    </row>
    <row r="802" spans="1:17" ht="15.75" customHeight="1">
      <c r="A802" s="17"/>
      <c r="B802" s="5"/>
      <c r="C802" s="5"/>
      <c r="D802" s="5"/>
      <c r="E802" s="5"/>
      <c r="F802" s="5"/>
      <c r="G802" s="5"/>
      <c r="H802" s="5"/>
      <c r="I802" s="5"/>
      <c r="J802" s="5"/>
      <c r="K802" s="5"/>
      <c r="L802" s="5"/>
      <c r="M802" s="5"/>
      <c r="N802" s="5"/>
      <c r="O802" s="5"/>
      <c r="P802" s="5"/>
      <c r="Q802" s="5"/>
    </row>
    <row r="803" spans="1:17" ht="15.75" customHeight="1">
      <c r="A803" s="17"/>
      <c r="B803" s="5"/>
      <c r="C803" s="5"/>
      <c r="D803" s="5"/>
      <c r="E803" s="5"/>
      <c r="F803" s="5"/>
      <c r="G803" s="5"/>
      <c r="H803" s="5"/>
      <c r="I803" s="5"/>
      <c r="J803" s="5"/>
      <c r="K803" s="5"/>
      <c r="L803" s="5"/>
      <c r="M803" s="5"/>
      <c r="N803" s="5"/>
      <c r="O803" s="5"/>
      <c r="P803" s="5"/>
      <c r="Q803" s="5"/>
    </row>
    <row r="804" spans="1:17" ht="15.75" customHeight="1">
      <c r="A804" s="17"/>
      <c r="B804" s="5"/>
      <c r="C804" s="5"/>
      <c r="D804" s="5"/>
      <c r="E804" s="5"/>
      <c r="F804" s="5"/>
      <c r="G804" s="5"/>
      <c r="H804" s="5"/>
      <c r="I804" s="5"/>
      <c r="J804" s="5"/>
      <c r="K804" s="5"/>
      <c r="L804" s="5"/>
      <c r="M804" s="5"/>
      <c r="N804" s="5"/>
      <c r="O804" s="5"/>
      <c r="P804" s="5"/>
      <c r="Q804" s="5"/>
    </row>
    <row r="805" spans="1:17" ht="15.75" customHeight="1">
      <c r="A805" s="17"/>
      <c r="B805" s="5"/>
      <c r="C805" s="5"/>
      <c r="D805" s="5"/>
      <c r="E805" s="5"/>
      <c r="F805" s="5"/>
      <c r="G805" s="5"/>
      <c r="H805" s="5"/>
      <c r="I805" s="5"/>
      <c r="J805" s="5"/>
      <c r="K805" s="5"/>
      <c r="L805" s="5"/>
      <c r="M805" s="5"/>
      <c r="N805" s="5"/>
      <c r="O805" s="5"/>
      <c r="P805" s="5"/>
      <c r="Q805" s="5"/>
    </row>
    <row r="806" spans="1:17" ht="15.75" customHeight="1">
      <c r="A806" s="17"/>
      <c r="B806" s="5"/>
      <c r="C806" s="5"/>
      <c r="D806" s="5"/>
      <c r="E806" s="5"/>
      <c r="F806" s="5"/>
      <c r="G806" s="5"/>
      <c r="H806" s="5"/>
      <c r="I806" s="5"/>
      <c r="J806" s="5"/>
      <c r="K806" s="5"/>
      <c r="L806" s="5"/>
      <c r="M806" s="5"/>
      <c r="N806" s="5"/>
      <c r="O806" s="5"/>
      <c r="P806" s="5"/>
      <c r="Q806" s="5"/>
    </row>
    <row r="807" spans="1:17" ht="15.75" customHeight="1">
      <c r="A807" s="17"/>
      <c r="B807" s="5"/>
      <c r="C807" s="5"/>
      <c r="D807" s="5"/>
      <c r="E807" s="5"/>
      <c r="F807" s="5"/>
      <c r="G807" s="5"/>
      <c r="H807" s="5"/>
      <c r="I807" s="5"/>
      <c r="J807" s="5"/>
      <c r="K807" s="5"/>
      <c r="L807" s="5"/>
      <c r="M807" s="5"/>
      <c r="N807" s="5"/>
      <c r="O807" s="5"/>
      <c r="P807" s="5"/>
      <c r="Q807" s="5"/>
    </row>
    <row r="808" spans="1:17" ht="15.75" customHeight="1">
      <c r="A808" s="17"/>
      <c r="B808" s="5"/>
      <c r="C808" s="5"/>
      <c r="D808" s="5"/>
      <c r="E808" s="5"/>
      <c r="F808" s="5"/>
      <c r="G808" s="5"/>
      <c r="H808" s="5"/>
      <c r="I808" s="5"/>
      <c r="J808" s="5"/>
      <c r="K808" s="5"/>
      <c r="L808" s="5"/>
      <c r="M808" s="5"/>
      <c r="N808" s="5"/>
      <c r="O808" s="5"/>
      <c r="P808" s="5"/>
      <c r="Q808" s="5"/>
    </row>
    <row r="809" spans="1:17" ht="15.75" customHeight="1">
      <c r="A809" s="17"/>
      <c r="B809" s="5"/>
      <c r="C809" s="5"/>
      <c r="D809" s="5"/>
      <c r="E809" s="5"/>
      <c r="F809" s="5"/>
      <c r="G809" s="5"/>
      <c r="H809" s="5"/>
      <c r="I809" s="5"/>
      <c r="J809" s="5"/>
      <c r="K809" s="5"/>
      <c r="L809" s="5"/>
      <c r="M809" s="5"/>
      <c r="N809" s="5"/>
      <c r="O809" s="5"/>
      <c r="P809" s="5"/>
      <c r="Q809" s="5"/>
    </row>
    <row r="810" spans="1:17" ht="15.75" customHeight="1">
      <c r="A810" s="17"/>
      <c r="B810" s="5"/>
      <c r="C810" s="5"/>
      <c r="D810" s="5"/>
      <c r="E810" s="5"/>
      <c r="F810" s="5"/>
      <c r="G810" s="5"/>
      <c r="H810" s="5"/>
      <c r="I810" s="5"/>
      <c r="J810" s="5"/>
      <c r="K810" s="5"/>
      <c r="L810" s="5"/>
      <c r="M810" s="5"/>
      <c r="N810" s="5"/>
      <c r="O810" s="5"/>
      <c r="P810" s="5"/>
      <c r="Q810" s="5"/>
    </row>
    <row r="811" spans="1:17" ht="15.75" customHeight="1">
      <c r="A811" s="17"/>
      <c r="B811" s="5"/>
      <c r="C811" s="5"/>
      <c r="D811" s="5"/>
      <c r="E811" s="5"/>
      <c r="F811" s="5"/>
      <c r="G811" s="5"/>
      <c r="H811" s="5"/>
      <c r="I811" s="5"/>
      <c r="J811" s="5"/>
      <c r="K811" s="5"/>
      <c r="L811" s="5"/>
      <c r="M811" s="5"/>
      <c r="N811" s="5"/>
      <c r="O811" s="5"/>
      <c r="P811" s="5"/>
      <c r="Q811" s="5"/>
    </row>
    <row r="812" spans="1:17" ht="15.75" customHeight="1">
      <c r="A812" s="17"/>
      <c r="B812" s="5"/>
      <c r="C812" s="5"/>
      <c r="D812" s="5"/>
      <c r="E812" s="5"/>
      <c r="F812" s="5"/>
      <c r="G812" s="5"/>
      <c r="H812" s="5"/>
      <c r="I812" s="5"/>
      <c r="J812" s="5"/>
      <c r="K812" s="5"/>
      <c r="L812" s="5"/>
      <c r="M812" s="5"/>
      <c r="N812" s="5"/>
      <c r="O812" s="5"/>
      <c r="P812" s="5"/>
      <c r="Q812" s="5"/>
    </row>
    <row r="813" spans="1:17" ht="15.75" customHeight="1">
      <c r="A813" s="17"/>
      <c r="B813" s="5"/>
      <c r="C813" s="5"/>
      <c r="D813" s="5"/>
      <c r="E813" s="5"/>
      <c r="F813" s="5"/>
      <c r="G813" s="5"/>
      <c r="H813" s="5"/>
      <c r="I813" s="5"/>
      <c r="J813" s="5"/>
      <c r="K813" s="5"/>
      <c r="L813" s="5"/>
      <c r="M813" s="5"/>
      <c r="N813" s="5"/>
      <c r="O813" s="5"/>
      <c r="P813" s="5"/>
      <c r="Q813" s="5"/>
    </row>
    <row r="814" spans="1:17" ht="15.75" customHeight="1">
      <c r="A814" s="17"/>
      <c r="B814" s="5"/>
      <c r="C814" s="5"/>
      <c r="D814" s="5"/>
      <c r="E814" s="5"/>
      <c r="F814" s="5"/>
      <c r="G814" s="5"/>
      <c r="H814" s="5"/>
      <c r="I814" s="5"/>
      <c r="J814" s="5"/>
      <c r="K814" s="5"/>
      <c r="L814" s="5"/>
      <c r="M814" s="5"/>
      <c r="N814" s="5"/>
      <c r="O814" s="5"/>
      <c r="P814" s="5"/>
      <c r="Q814" s="5"/>
    </row>
    <row r="815" spans="1:17" ht="15.75" customHeight="1">
      <c r="A815" s="17"/>
      <c r="B815" s="5"/>
      <c r="C815" s="5"/>
      <c r="D815" s="5"/>
      <c r="E815" s="5"/>
      <c r="F815" s="5"/>
      <c r="G815" s="5"/>
      <c r="H815" s="5"/>
      <c r="I815" s="5"/>
      <c r="J815" s="5"/>
      <c r="K815" s="5"/>
      <c r="L815" s="5"/>
      <c r="M815" s="5"/>
      <c r="N815" s="5"/>
      <c r="O815" s="5"/>
      <c r="P815" s="5"/>
      <c r="Q815" s="5"/>
    </row>
    <row r="816" spans="1:17" ht="15.75" customHeight="1">
      <c r="A816" s="17"/>
      <c r="B816" s="5"/>
      <c r="C816" s="5"/>
      <c r="D816" s="5"/>
      <c r="E816" s="5"/>
      <c r="F816" s="5"/>
      <c r="G816" s="5"/>
      <c r="H816" s="5"/>
      <c r="I816" s="5"/>
      <c r="J816" s="5"/>
      <c r="K816" s="5"/>
      <c r="L816" s="5"/>
      <c r="M816" s="5"/>
      <c r="N816" s="5"/>
      <c r="O816" s="5"/>
      <c r="P816" s="5"/>
      <c r="Q816" s="5"/>
    </row>
    <row r="817" spans="1:17" ht="15.75" customHeight="1">
      <c r="A817" s="17"/>
      <c r="B817" s="5"/>
      <c r="C817" s="5"/>
      <c r="D817" s="5"/>
      <c r="E817" s="5"/>
      <c r="F817" s="5"/>
      <c r="G817" s="5"/>
      <c r="H817" s="5"/>
      <c r="I817" s="5"/>
      <c r="J817" s="5"/>
      <c r="K817" s="5"/>
      <c r="L817" s="5"/>
      <c r="M817" s="5"/>
      <c r="N817" s="5"/>
      <c r="O817" s="5"/>
      <c r="P817" s="5"/>
      <c r="Q817" s="5"/>
    </row>
    <row r="818" spans="1:17" ht="15.75" customHeight="1">
      <c r="A818" s="17"/>
      <c r="B818" s="5"/>
      <c r="C818" s="5"/>
      <c r="D818" s="5"/>
      <c r="E818" s="5"/>
      <c r="F818" s="5"/>
      <c r="G818" s="5"/>
      <c r="H818" s="5"/>
      <c r="I818" s="5"/>
      <c r="J818" s="5"/>
      <c r="K818" s="5"/>
      <c r="L818" s="5"/>
      <c r="M818" s="5"/>
      <c r="N818" s="5"/>
      <c r="O818" s="5"/>
      <c r="P818" s="5"/>
      <c r="Q818" s="5"/>
    </row>
    <row r="819" spans="1:17" ht="15.75" customHeight="1">
      <c r="A819" s="17"/>
      <c r="B819" s="5"/>
      <c r="C819" s="5"/>
      <c r="D819" s="5"/>
      <c r="E819" s="5"/>
      <c r="F819" s="5"/>
      <c r="G819" s="5"/>
      <c r="H819" s="5"/>
      <c r="I819" s="5"/>
      <c r="J819" s="5"/>
      <c r="K819" s="5"/>
      <c r="L819" s="5"/>
      <c r="M819" s="5"/>
      <c r="N819" s="5"/>
      <c r="O819" s="5"/>
      <c r="P819" s="5"/>
      <c r="Q819" s="5"/>
    </row>
    <row r="820" spans="1:17" ht="15.75" customHeight="1">
      <c r="A820" s="17"/>
      <c r="B820" s="5"/>
      <c r="C820" s="5"/>
      <c r="D820" s="5"/>
      <c r="E820" s="5"/>
      <c r="F820" s="5"/>
      <c r="G820" s="5"/>
      <c r="H820" s="5"/>
      <c r="I820" s="5"/>
      <c r="J820" s="5"/>
      <c r="K820" s="5"/>
      <c r="L820" s="5"/>
      <c r="M820" s="5"/>
      <c r="N820" s="5"/>
      <c r="O820" s="5"/>
      <c r="P820" s="5"/>
      <c r="Q820" s="5"/>
    </row>
    <row r="821" spans="1:17" ht="15.75" customHeight="1">
      <c r="A821" s="17"/>
      <c r="B821" s="5"/>
      <c r="C821" s="5"/>
      <c r="D821" s="5"/>
      <c r="E821" s="5"/>
      <c r="F821" s="5"/>
      <c r="G821" s="5"/>
      <c r="H821" s="5"/>
      <c r="I821" s="5"/>
      <c r="J821" s="5"/>
      <c r="K821" s="5"/>
      <c r="L821" s="5"/>
      <c r="M821" s="5"/>
      <c r="N821" s="5"/>
      <c r="O821" s="5"/>
      <c r="P821" s="5"/>
      <c r="Q821" s="5"/>
    </row>
    <row r="822" spans="1:17" ht="15.75" customHeight="1">
      <c r="A822" s="17"/>
      <c r="B822" s="5"/>
      <c r="C822" s="5"/>
      <c r="D822" s="5"/>
      <c r="E822" s="5"/>
      <c r="F822" s="5"/>
      <c r="G822" s="5"/>
      <c r="H822" s="5"/>
      <c r="I822" s="5"/>
      <c r="J822" s="5"/>
      <c r="K822" s="5"/>
      <c r="L822" s="5"/>
      <c r="M822" s="5"/>
      <c r="N822" s="5"/>
      <c r="O822" s="5"/>
      <c r="P822" s="5"/>
      <c r="Q822" s="5"/>
    </row>
    <row r="823" spans="1:17" ht="15.75" customHeight="1">
      <c r="A823" s="17"/>
      <c r="B823" s="5"/>
      <c r="C823" s="5"/>
      <c r="D823" s="5"/>
      <c r="E823" s="5"/>
      <c r="F823" s="5"/>
      <c r="G823" s="5"/>
      <c r="H823" s="5"/>
      <c r="I823" s="5"/>
      <c r="J823" s="5"/>
      <c r="K823" s="5"/>
      <c r="L823" s="5"/>
      <c r="M823" s="5"/>
      <c r="N823" s="5"/>
      <c r="O823" s="5"/>
      <c r="P823" s="5"/>
      <c r="Q823" s="5"/>
    </row>
    <row r="824" spans="1:17" ht="15.75" customHeight="1">
      <c r="A824" s="17"/>
      <c r="B824" s="5"/>
      <c r="C824" s="5"/>
      <c r="D824" s="5"/>
      <c r="E824" s="5"/>
      <c r="F824" s="5"/>
      <c r="G824" s="5"/>
      <c r="H824" s="5"/>
      <c r="I824" s="5"/>
      <c r="J824" s="5"/>
      <c r="K824" s="5"/>
      <c r="L824" s="5"/>
      <c r="M824" s="5"/>
      <c r="N824" s="5"/>
      <c r="O824" s="5"/>
      <c r="P824" s="5"/>
      <c r="Q824" s="5"/>
    </row>
    <row r="825" spans="1:17" ht="15.75" customHeight="1">
      <c r="A825" s="17"/>
      <c r="B825" s="5"/>
      <c r="C825" s="5"/>
      <c r="D825" s="5"/>
      <c r="E825" s="5"/>
      <c r="F825" s="5"/>
      <c r="G825" s="5"/>
      <c r="H825" s="5"/>
      <c r="I825" s="5"/>
      <c r="J825" s="5"/>
      <c r="K825" s="5"/>
      <c r="L825" s="5"/>
      <c r="M825" s="5"/>
      <c r="N825" s="5"/>
      <c r="O825" s="5"/>
      <c r="P825" s="5"/>
      <c r="Q825" s="5"/>
    </row>
    <row r="826" spans="1:17" ht="15.75" customHeight="1">
      <c r="A826" s="17"/>
      <c r="B826" s="5"/>
      <c r="C826" s="5"/>
      <c r="D826" s="5"/>
      <c r="E826" s="5"/>
      <c r="F826" s="5"/>
      <c r="G826" s="5"/>
      <c r="H826" s="5"/>
      <c r="I826" s="5"/>
      <c r="J826" s="5"/>
      <c r="K826" s="5"/>
      <c r="L826" s="5"/>
      <c r="M826" s="5"/>
      <c r="N826" s="5"/>
      <c r="O826" s="5"/>
      <c r="P826" s="5"/>
      <c r="Q826" s="5"/>
    </row>
    <row r="827" spans="1:17" ht="15.75" customHeight="1">
      <c r="A827" s="17"/>
      <c r="B827" s="5"/>
      <c r="C827" s="5"/>
      <c r="D827" s="5"/>
      <c r="E827" s="5"/>
      <c r="F827" s="5"/>
      <c r="G827" s="5"/>
      <c r="H827" s="5"/>
      <c r="I827" s="5"/>
      <c r="J827" s="5"/>
      <c r="K827" s="5"/>
      <c r="L827" s="5"/>
      <c r="M827" s="5"/>
      <c r="N827" s="5"/>
      <c r="O827" s="5"/>
      <c r="P827" s="5"/>
      <c r="Q827" s="5"/>
    </row>
    <row r="828" spans="1:17" ht="15.75" customHeight="1">
      <c r="A828" s="17"/>
      <c r="B828" s="5"/>
      <c r="C828" s="5"/>
      <c r="D828" s="5"/>
      <c r="E828" s="5"/>
      <c r="F828" s="5"/>
      <c r="G828" s="5"/>
      <c r="H828" s="5"/>
      <c r="I828" s="5"/>
      <c r="J828" s="5"/>
      <c r="K828" s="5"/>
      <c r="L828" s="5"/>
      <c r="M828" s="5"/>
      <c r="N828" s="5"/>
      <c r="O828" s="5"/>
      <c r="P828" s="5"/>
      <c r="Q828" s="5"/>
    </row>
    <row r="829" spans="1:17" ht="15.75" customHeight="1">
      <c r="A829" s="17"/>
      <c r="B829" s="5"/>
      <c r="C829" s="5"/>
      <c r="D829" s="5"/>
      <c r="E829" s="5"/>
      <c r="F829" s="5"/>
      <c r="G829" s="5"/>
      <c r="H829" s="5"/>
      <c r="I829" s="5"/>
      <c r="J829" s="5"/>
      <c r="K829" s="5"/>
      <c r="L829" s="5"/>
      <c r="M829" s="5"/>
      <c r="N829" s="5"/>
      <c r="O829" s="5"/>
      <c r="P829" s="5"/>
      <c r="Q829" s="5"/>
    </row>
    <row r="830" spans="1:17" ht="15.75" customHeight="1">
      <c r="A830" s="17"/>
      <c r="B830" s="5"/>
      <c r="C830" s="5"/>
      <c r="D830" s="5"/>
      <c r="E830" s="5"/>
      <c r="F830" s="5"/>
      <c r="G830" s="5"/>
      <c r="H830" s="5"/>
      <c r="I830" s="5"/>
      <c r="J830" s="5"/>
      <c r="K830" s="5"/>
      <c r="L830" s="5"/>
      <c r="M830" s="5"/>
      <c r="N830" s="5"/>
      <c r="O830" s="5"/>
      <c r="P830" s="5"/>
      <c r="Q830" s="5"/>
    </row>
    <row r="831" spans="1:17" ht="15.75" customHeight="1">
      <c r="A831" s="17"/>
      <c r="B831" s="5"/>
      <c r="C831" s="5"/>
      <c r="D831" s="5"/>
      <c r="E831" s="5"/>
      <c r="F831" s="5"/>
      <c r="G831" s="5"/>
      <c r="H831" s="5"/>
      <c r="I831" s="5"/>
      <c r="J831" s="5"/>
      <c r="K831" s="5"/>
      <c r="L831" s="5"/>
      <c r="M831" s="5"/>
      <c r="N831" s="5"/>
      <c r="O831" s="5"/>
      <c r="P831" s="5"/>
      <c r="Q831" s="5"/>
    </row>
    <row r="832" spans="1:17" ht="15.75" customHeight="1">
      <c r="A832" s="17"/>
      <c r="B832" s="5"/>
      <c r="C832" s="5"/>
      <c r="D832" s="5"/>
      <c r="E832" s="5"/>
      <c r="F832" s="5"/>
      <c r="G832" s="5"/>
      <c r="H832" s="5"/>
      <c r="I832" s="5"/>
      <c r="J832" s="5"/>
      <c r="K832" s="5"/>
      <c r="L832" s="5"/>
      <c r="M832" s="5"/>
      <c r="N832" s="5"/>
      <c r="O832" s="5"/>
      <c r="P832" s="5"/>
      <c r="Q832" s="5"/>
    </row>
    <row r="833" spans="1:17" ht="15.75" customHeight="1">
      <c r="A833" s="17"/>
      <c r="B833" s="5"/>
      <c r="C833" s="5"/>
      <c r="D833" s="5"/>
      <c r="E833" s="5"/>
      <c r="F833" s="5"/>
      <c r="G833" s="5"/>
      <c r="H833" s="5"/>
      <c r="I833" s="5"/>
      <c r="J833" s="5"/>
      <c r="K833" s="5"/>
      <c r="L833" s="5"/>
      <c r="M833" s="5"/>
      <c r="N833" s="5"/>
      <c r="O833" s="5"/>
      <c r="P833" s="5"/>
      <c r="Q833" s="5"/>
    </row>
    <row r="834" spans="1:17" ht="15.75" customHeight="1">
      <c r="A834" s="17"/>
      <c r="B834" s="5"/>
      <c r="C834" s="5"/>
      <c r="D834" s="5"/>
      <c r="E834" s="5"/>
      <c r="F834" s="5"/>
      <c r="G834" s="5"/>
      <c r="H834" s="5"/>
      <c r="I834" s="5"/>
      <c r="J834" s="5"/>
      <c r="K834" s="5"/>
      <c r="L834" s="5"/>
      <c r="M834" s="5"/>
      <c r="N834" s="5"/>
      <c r="O834" s="5"/>
      <c r="P834" s="5"/>
      <c r="Q834" s="5"/>
    </row>
    <row r="835" spans="1:17" ht="15.75" customHeight="1">
      <c r="A835" s="17"/>
      <c r="B835" s="5"/>
      <c r="C835" s="5"/>
      <c r="D835" s="5"/>
      <c r="E835" s="5"/>
      <c r="F835" s="5"/>
      <c r="G835" s="5"/>
      <c r="H835" s="5"/>
      <c r="I835" s="5"/>
      <c r="J835" s="5"/>
      <c r="K835" s="5"/>
      <c r="L835" s="5"/>
      <c r="M835" s="5"/>
      <c r="N835" s="5"/>
      <c r="O835" s="5"/>
      <c r="P835" s="5"/>
      <c r="Q835" s="5"/>
    </row>
    <row r="836" spans="1:17" ht="15.75" customHeight="1">
      <c r="A836" s="17"/>
      <c r="B836" s="5"/>
      <c r="C836" s="5"/>
      <c r="D836" s="5"/>
      <c r="E836" s="5"/>
      <c r="F836" s="5"/>
      <c r="G836" s="5"/>
      <c r="H836" s="5"/>
      <c r="I836" s="5"/>
      <c r="J836" s="5"/>
      <c r="K836" s="5"/>
      <c r="L836" s="5"/>
      <c r="M836" s="5"/>
      <c r="N836" s="5"/>
      <c r="O836" s="5"/>
      <c r="P836" s="5"/>
      <c r="Q836" s="5"/>
    </row>
    <row r="837" spans="1:17" ht="15.75" customHeight="1">
      <c r="A837" s="17"/>
      <c r="B837" s="5"/>
      <c r="C837" s="5"/>
      <c r="D837" s="5"/>
      <c r="E837" s="5"/>
      <c r="F837" s="5"/>
      <c r="G837" s="5"/>
      <c r="H837" s="5"/>
      <c r="I837" s="5"/>
      <c r="J837" s="5"/>
      <c r="K837" s="5"/>
      <c r="L837" s="5"/>
      <c r="M837" s="5"/>
      <c r="N837" s="5"/>
      <c r="O837" s="5"/>
      <c r="P837" s="5"/>
      <c r="Q837" s="5"/>
    </row>
    <row r="838" spans="1:17" ht="15.75" customHeight="1">
      <c r="A838" s="17"/>
      <c r="B838" s="5"/>
      <c r="C838" s="5"/>
      <c r="D838" s="5"/>
      <c r="E838" s="5"/>
      <c r="F838" s="5"/>
      <c r="G838" s="5"/>
      <c r="H838" s="5"/>
      <c r="I838" s="5"/>
      <c r="J838" s="5"/>
      <c r="K838" s="5"/>
      <c r="L838" s="5"/>
      <c r="M838" s="5"/>
      <c r="N838" s="5"/>
      <c r="O838" s="5"/>
      <c r="P838" s="5"/>
      <c r="Q838" s="5"/>
    </row>
    <row r="839" spans="1:17" ht="15.75" customHeight="1">
      <c r="A839" s="17"/>
      <c r="B839" s="5"/>
      <c r="C839" s="5"/>
      <c r="D839" s="5"/>
      <c r="E839" s="5"/>
      <c r="F839" s="5"/>
      <c r="G839" s="5"/>
      <c r="H839" s="5"/>
      <c r="I839" s="5"/>
      <c r="J839" s="5"/>
      <c r="K839" s="5"/>
      <c r="L839" s="5"/>
      <c r="M839" s="5"/>
      <c r="N839" s="5"/>
      <c r="O839" s="5"/>
      <c r="P839" s="5"/>
      <c r="Q839" s="5"/>
    </row>
    <row r="840" spans="1:17" ht="15.75" customHeight="1">
      <c r="A840" s="17"/>
      <c r="B840" s="5"/>
      <c r="C840" s="5"/>
      <c r="D840" s="5"/>
      <c r="E840" s="5"/>
      <c r="F840" s="5"/>
      <c r="G840" s="5"/>
      <c r="H840" s="5"/>
      <c r="I840" s="5"/>
      <c r="J840" s="5"/>
      <c r="K840" s="5"/>
      <c r="L840" s="5"/>
      <c r="M840" s="5"/>
      <c r="N840" s="5"/>
      <c r="O840" s="5"/>
      <c r="P840" s="5"/>
      <c r="Q840" s="5"/>
    </row>
    <row r="841" spans="1:17" ht="15.75" customHeight="1">
      <c r="A841" s="17"/>
      <c r="B841" s="5"/>
      <c r="C841" s="5"/>
      <c r="D841" s="5"/>
      <c r="E841" s="5"/>
      <c r="F841" s="5"/>
      <c r="G841" s="5"/>
      <c r="H841" s="5"/>
      <c r="I841" s="5"/>
      <c r="J841" s="5"/>
      <c r="K841" s="5"/>
      <c r="L841" s="5"/>
      <c r="M841" s="5"/>
      <c r="N841" s="5"/>
      <c r="O841" s="5"/>
      <c r="P841" s="5"/>
      <c r="Q841" s="5"/>
    </row>
    <row r="842" spans="1:17" ht="15.75" customHeight="1">
      <c r="A842" s="17"/>
      <c r="B842" s="5"/>
      <c r="C842" s="5"/>
      <c r="D842" s="5"/>
      <c r="E842" s="5"/>
      <c r="F842" s="5"/>
      <c r="G842" s="5"/>
      <c r="H842" s="5"/>
      <c r="I842" s="5"/>
      <c r="J842" s="5"/>
      <c r="K842" s="5"/>
      <c r="L842" s="5"/>
      <c r="M842" s="5"/>
      <c r="N842" s="5"/>
      <c r="O842" s="5"/>
      <c r="P842" s="5"/>
      <c r="Q842" s="5"/>
    </row>
    <row r="843" spans="1:17" ht="15.75" customHeight="1">
      <c r="A843" s="17"/>
      <c r="B843" s="5"/>
      <c r="C843" s="5"/>
      <c r="D843" s="5"/>
      <c r="E843" s="5"/>
      <c r="F843" s="5"/>
      <c r="G843" s="5"/>
      <c r="H843" s="5"/>
      <c r="I843" s="5"/>
      <c r="J843" s="5"/>
      <c r="K843" s="5"/>
      <c r="L843" s="5"/>
      <c r="M843" s="5"/>
      <c r="N843" s="5"/>
      <c r="O843" s="5"/>
      <c r="P843" s="5"/>
      <c r="Q843" s="5"/>
    </row>
    <row r="844" spans="1:17" ht="15.75" customHeight="1">
      <c r="A844" s="17"/>
      <c r="B844" s="5"/>
      <c r="C844" s="5"/>
      <c r="D844" s="5"/>
      <c r="E844" s="5"/>
      <c r="F844" s="5"/>
      <c r="G844" s="5"/>
      <c r="H844" s="5"/>
      <c r="I844" s="5"/>
      <c r="J844" s="5"/>
      <c r="K844" s="5"/>
      <c r="L844" s="5"/>
      <c r="M844" s="5"/>
      <c r="N844" s="5"/>
      <c r="O844" s="5"/>
      <c r="P844" s="5"/>
      <c r="Q844" s="5"/>
    </row>
    <row r="845" spans="1:17" ht="15.75" customHeight="1">
      <c r="A845" s="17"/>
      <c r="B845" s="5"/>
      <c r="C845" s="5"/>
      <c r="D845" s="5"/>
      <c r="E845" s="5"/>
      <c r="F845" s="5"/>
      <c r="G845" s="5"/>
      <c r="H845" s="5"/>
      <c r="I845" s="5"/>
      <c r="J845" s="5"/>
      <c r="K845" s="5"/>
      <c r="L845" s="5"/>
      <c r="M845" s="5"/>
      <c r="N845" s="5"/>
      <c r="O845" s="5"/>
      <c r="P845" s="5"/>
      <c r="Q845" s="5"/>
    </row>
    <row r="846" spans="1:17" ht="15.75" customHeight="1">
      <c r="A846" s="17"/>
      <c r="B846" s="5"/>
      <c r="C846" s="5"/>
      <c r="D846" s="5"/>
      <c r="E846" s="5"/>
      <c r="F846" s="5"/>
      <c r="G846" s="5"/>
      <c r="H846" s="5"/>
      <c r="I846" s="5"/>
      <c r="J846" s="5"/>
      <c r="K846" s="5"/>
      <c r="L846" s="5"/>
      <c r="M846" s="5"/>
      <c r="N846" s="5"/>
      <c r="O846" s="5"/>
      <c r="P846" s="5"/>
      <c r="Q846" s="5"/>
    </row>
    <row r="847" spans="1:17" ht="15.75" customHeight="1">
      <c r="A847" s="17"/>
      <c r="B847" s="5"/>
      <c r="C847" s="5"/>
      <c r="D847" s="5"/>
      <c r="E847" s="5"/>
      <c r="F847" s="5"/>
      <c r="G847" s="5"/>
      <c r="H847" s="5"/>
      <c r="I847" s="5"/>
      <c r="J847" s="5"/>
      <c r="K847" s="5"/>
      <c r="L847" s="5"/>
      <c r="M847" s="5"/>
      <c r="N847" s="5"/>
      <c r="O847" s="5"/>
      <c r="P847" s="5"/>
      <c r="Q847" s="5"/>
    </row>
    <row r="848" spans="1:17" ht="15.75" customHeight="1">
      <c r="A848" s="17"/>
      <c r="B848" s="5"/>
      <c r="C848" s="5"/>
      <c r="D848" s="5"/>
      <c r="E848" s="5"/>
      <c r="F848" s="5"/>
      <c r="G848" s="5"/>
      <c r="H848" s="5"/>
      <c r="I848" s="5"/>
      <c r="J848" s="5"/>
      <c r="K848" s="5"/>
      <c r="L848" s="5"/>
      <c r="M848" s="5"/>
      <c r="N848" s="5"/>
      <c r="O848" s="5"/>
      <c r="P848" s="5"/>
      <c r="Q848" s="5"/>
    </row>
    <row r="849" spans="1:17" ht="15.75" customHeight="1">
      <c r="A849" s="17"/>
      <c r="B849" s="5"/>
      <c r="C849" s="5"/>
      <c r="D849" s="5"/>
      <c r="E849" s="5"/>
      <c r="F849" s="5"/>
      <c r="G849" s="5"/>
      <c r="H849" s="5"/>
      <c r="I849" s="5"/>
      <c r="J849" s="5"/>
      <c r="K849" s="5"/>
      <c r="L849" s="5"/>
      <c r="M849" s="5"/>
      <c r="N849" s="5"/>
      <c r="O849" s="5"/>
      <c r="P849" s="5"/>
      <c r="Q849" s="5"/>
    </row>
    <row r="850" spans="1:17" ht="15.75" customHeight="1">
      <c r="A850" s="17"/>
      <c r="B850" s="5"/>
      <c r="C850" s="5"/>
      <c r="D850" s="5"/>
      <c r="E850" s="5"/>
      <c r="F850" s="5"/>
      <c r="G850" s="5"/>
      <c r="H850" s="5"/>
      <c r="I850" s="5"/>
      <c r="J850" s="5"/>
      <c r="K850" s="5"/>
      <c r="L850" s="5"/>
      <c r="M850" s="5"/>
      <c r="N850" s="5"/>
      <c r="O850" s="5"/>
      <c r="P850" s="5"/>
      <c r="Q850" s="5"/>
    </row>
    <row r="851" spans="1:17" ht="15.75" customHeight="1">
      <c r="A851" s="17"/>
      <c r="B851" s="5"/>
      <c r="C851" s="5"/>
      <c r="D851" s="5"/>
      <c r="E851" s="5"/>
      <c r="F851" s="5"/>
      <c r="G851" s="5"/>
      <c r="H851" s="5"/>
      <c r="I851" s="5"/>
      <c r="J851" s="5"/>
      <c r="K851" s="5"/>
      <c r="L851" s="5"/>
      <c r="M851" s="5"/>
      <c r="N851" s="5"/>
      <c r="O851" s="5"/>
      <c r="P851" s="5"/>
      <c r="Q851" s="5"/>
    </row>
    <row r="852" spans="1:17" ht="15.75" customHeight="1">
      <c r="A852" s="17"/>
      <c r="B852" s="5"/>
      <c r="C852" s="5"/>
      <c r="D852" s="5"/>
      <c r="E852" s="5"/>
      <c r="F852" s="5"/>
      <c r="G852" s="5"/>
      <c r="H852" s="5"/>
      <c r="I852" s="5"/>
      <c r="J852" s="5"/>
      <c r="K852" s="5"/>
      <c r="L852" s="5"/>
      <c r="M852" s="5"/>
      <c r="N852" s="5"/>
      <c r="O852" s="5"/>
      <c r="P852" s="5"/>
      <c r="Q852" s="5"/>
    </row>
    <row r="853" spans="1:17" ht="15.75" customHeight="1">
      <c r="A853" s="17"/>
      <c r="B853" s="5"/>
      <c r="C853" s="5"/>
      <c r="D853" s="5"/>
      <c r="E853" s="5"/>
      <c r="F853" s="5"/>
      <c r="G853" s="5"/>
      <c r="H853" s="5"/>
      <c r="I853" s="5"/>
      <c r="J853" s="5"/>
      <c r="K853" s="5"/>
      <c r="L853" s="5"/>
      <c r="M853" s="5"/>
      <c r="N853" s="5"/>
      <c r="O853" s="5"/>
      <c r="P853" s="5"/>
      <c r="Q853" s="5"/>
    </row>
    <row r="854" spans="1:17" ht="15.75" customHeight="1">
      <c r="A854" s="17"/>
      <c r="B854" s="5"/>
      <c r="C854" s="5"/>
      <c r="D854" s="5"/>
      <c r="E854" s="5"/>
      <c r="F854" s="5"/>
      <c r="G854" s="5"/>
      <c r="H854" s="5"/>
      <c r="I854" s="5"/>
      <c r="J854" s="5"/>
      <c r="K854" s="5"/>
      <c r="L854" s="5"/>
      <c r="M854" s="5"/>
      <c r="N854" s="5"/>
      <c r="O854" s="5"/>
      <c r="P854" s="5"/>
      <c r="Q854" s="5"/>
    </row>
    <row r="855" spans="1:17" ht="15.75" customHeight="1">
      <c r="A855" s="17"/>
      <c r="B855" s="5"/>
      <c r="C855" s="5"/>
      <c r="D855" s="5"/>
      <c r="E855" s="5"/>
      <c r="F855" s="5"/>
      <c r="G855" s="5"/>
      <c r="H855" s="5"/>
      <c r="I855" s="5"/>
      <c r="J855" s="5"/>
      <c r="K855" s="5"/>
      <c r="L855" s="5"/>
      <c r="M855" s="5"/>
      <c r="N855" s="5"/>
      <c r="O855" s="5"/>
      <c r="P855" s="5"/>
      <c r="Q855" s="5"/>
    </row>
    <row r="856" spans="1:17" ht="15.75" customHeight="1">
      <c r="A856" s="17"/>
      <c r="B856" s="5"/>
      <c r="C856" s="5"/>
      <c r="D856" s="5"/>
      <c r="E856" s="5"/>
      <c r="F856" s="5"/>
      <c r="G856" s="5"/>
      <c r="H856" s="5"/>
      <c r="I856" s="5"/>
      <c r="J856" s="5"/>
      <c r="K856" s="5"/>
      <c r="L856" s="5"/>
      <c r="M856" s="5"/>
      <c r="N856" s="5"/>
      <c r="O856" s="5"/>
      <c r="P856" s="5"/>
      <c r="Q856" s="5"/>
    </row>
    <row r="857" spans="1:17" ht="15.75" customHeight="1">
      <c r="A857" s="17"/>
      <c r="B857" s="5"/>
      <c r="C857" s="5"/>
      <c r="D857" s="5"/>
      <c r="E857" s="5"/>
      <c r="F857" s="5"/>
      <c r="G857" s="5"/>
      <c r="H857" s="5"/>
      <c r="I857" s="5"/>
      <c r="J857" s="5"/>
      <c r="K857" s="5"/>
      <c r="L857" s="5"/>
      <c r="M857" s="5"/>
      <c r="N857" s="5"/>
      <c r="O857" s="5"/>
      <c r="P857" s="5"/>
      <c r="Q857" s="5"/>
    </row>
    <row r="858" spans="1:17" ht="15.75" customHeight="1">
      <c r="A858" s="17"/>
      <c r="B858" s="5"/>
      <c r="C858" s="5"/>
      <c r="D858" s="5"/>
      <c r="E858" s="5"/>
      <c r="F858" s="5"/>
      <c r="G858" s="5"/>
      <c r="H858" s="5"/>
      <c r="I858" s="5"/>
      <c r="J858" s="5"/>
      <c r="K858" s="5"/>
      <c r="L858" s="5"/>
      <c r="M858" s="5"/>
      <c r="N858" s="5"/>
      <c r="O858" s="5"/>
      <c r="P858" s="5"/>
      <c r="Q858" s="5"/>
    </row>
    <row r="859" spans="1:17" ht="15.75" customHeight="1">
      <c r="A859" s="17"/>
      <c r="B859" s="5"/>
      <c r="C859" s="5"/>
      <c r="D859" s="5"/>
      <c r="E859" s="5"/>
      <c r="F859" s="5"/>
      <c r="G859" s="5"/>
      <c r="H859" s="5"/>
      <c r="I859" s="5"/>
      <c r="J859" s="5"/>
      <c r="K859" s="5"/>
      <c r="L859" s="5"/>
      <c r="M859" s="5"/>
      <c r="N859" s="5"/>
      <c r="O859" s="5"/>
      <c r="P859" s="5"/>
      <c r="Q859" s="5"/>
    </row>
    <row r="860" spans="1:17" ht="15.75" customHeight="1">
      <c r="A860" s="17"/>
      <c r="B860" s="5"/>
      <c r="C860" s="5"/>
      <c r="D860" s="5"/>
      <c r="E860" s="5"/>
      <c r="F860" s="5"/>
      <c r="G860" s="5"/>
      <c r="H860" s="5"/>
      <c r="I860" s="5"/>
      <c r="J860" s="5"/>
      <c r="K860" s="5"/>
      <c r="L860" s="5"/>
      <c r="M860" s="5"/>
      <c r="N860" s="5"/>
      <c r="O860" s="5"/>
      <c r="P860" s="5"/>
      <c r="Q860" s="5"/>
    </row>
    <row r="861" spans="1:17" ht="15.75" customHeight="1">
      <c r="A861" s="17"/>
      <c r="B861" s="5"/>
      <c r="C861" s="5"/>
      <c r="D861" s="5"/>
      <c r="E861" s="5"/>
      <c r="F861" s="5"/>
      <c r="G861" s="5"/>
      <c r="H861" s="5"/>
      <c r="I861" s="5"/>
      <c r="J861" s="5"/>
      <c r="K861" s="5"/>
      <c r="L861" s="5"/>
      <c r="M861" s="5"/>
      <c r="N861" s="5"/>
      <c r="O861" s="5"/>
      <c r="P861" s="5"/>
      <c r="Q861" s="5"/>
    </row>
    <row r="862" spans="1:17" ht="15.75" customHeight="1">
      <c r="A862" s="17"/>
      <c r="B862" s="5"/>
      <c r="C862" s="5"/>
      <c r="D862" s="5"/>
      <c r="E862" s="5"/>
      <c r="F862" s="5"/>
      <c r="G862" s="5"/>
      <c r="H862" s="5"/>
      <c r="I862" s="5"/>
      <c r="J862" s="5"/>
      <c r="K862" s="5"/>
      <c r="L862" s="5"/>
      <c r="M862" s="5"/>
      <c r="N862" s="5"/>
      <c r="O862" s="5"/>
      <c r="P862" s="5"/>
      <c r="Q862" s="5"/>
    </row>
    <row r="863" spans="1:17" ht="15.75" customHeight="1">
      <c r="A863" s="17"/>
      <c r="B863" s="5"/>
      <c r="C863" s="5"/>
      <c r="D863" s="5"/>
      <c r="E863" s="5"/>
      <c r="F863" s="5"/>
      <c r="G863" s="5"/>
      <c r="H863" s="5"/>
      <c r="I863" s="5"/>
      <c r="J863" s="5"/>
      <c r="K863" s="5"/>
      <c r="L863" s="5"/>
      <c r="M863" s="5"/>
      <c r="N863" s="5"/>
      <c r="O863" s="5"/>
      <c r="P863" s="5"/>
      <c r="Q863" s="5"/>
    </row>
    <row r="864" spans="1:17" ht="15.75" customHeight="1">
      <c r="A864" s="17"/>
      <c r="B864" s="5"/>
      <c r="C864" s="5"/>
      <c r="D864" s="5"/>
      <c r="E864" s="5"/>
      <c r="F864" s="5"/>
      <c r="G864" s="5"/>
      <c r="H864" s="5"/>
      <c r="I864" s="5"/>
      <c r="J864" s="5"/>
      <c r="K864" s="5"/>
      <c r="L864" s="5"/>
      <c r="M864" s="5"/>
      <c r="N864" s="5"/>
      <c r="O864" s="5"/>
      <c r="P864" s="5"/>
      <c r="Q864" s="5"/>
    </row>
    <row r="865" spans="1:17" ht="15.75" customHeight="1">
      <c r="A865" s="17"/>
      <c r="B865" s="5"/>
      <c r="C865" s="5"/>
      <c r="D865" s="5"/>
      <c r="E865" s="5"/>
      <c r="F865" s="5"/>
      <c r="G865" s="5"/>
      <c r="H865" s="5"/>
      <c r="I865" s="5"/>
      <c r="J865" s="5"/>
      <c r="K865" s="5"/>
      <c r="L865" s="5"/>
      <c r="M865" s="5"/>
      <c r="N865" s="5"/>
      <c r="O865" s="5"/>
      <c r="P865" s="5"/>
      <c r="Q865" s="5"/>
    </row>
    <row r="866" spans="1:17" ht="15.75" customHeight="1">
      <c r="A866" s="17"/>
      <c r="B866" s="5"/>
      <c r="C866" s="5"/>
      <c r="D866" s="5"/>
      <c r="E866" s="5"/>
      <c r="F866" s="5"/>
      <c r="G866" s="5"/>
      <c r="H866" s="5"/>
      <c r="I866" s="5"/>
      <c r="J866" s="5"/>
      <c r="K866" s="5"/>
      <c r="L866" s="5"/>
      <c r="M866" s="5"/>
      <c r="N866" s="5"/>
      <c r="O866" s="5"/>
      <c r="P866" s="5"/>
      <c r="Q866" s="5"/>
    </row>
    <row r="867" spans="1:17" ht="15.75" customHeight="1">
      <c r="A867" s="17"/>
      <c r="B867" s="5"/>
      <c r="C867" s="5"/>
      <c r="D867" s="5"/>
      <c r="E867" s="5"/>
      <c r="F867" s="5"/>
      <c r="G867" s="5"/>
      <c r="H867" s="5"/>
      <c r="I867" s="5"/>
      <c r="J867" s="5"/>
      <c r="K867" s="5"/>
      <c r="L867" s="5"/>
      <c r="M867" s="5"/>
      <c r="N867" s="5"/>
      <c r="O867" s="5"/>
      <c r="P867" s="5"/>
      <c r="Q867" s="5"/>
    </row>
    <row r="868" spans="1:17" ht="15.75" customHeight="1">
      <c r="A868" s="17"/>
      <c r="B868" s="5"/>
      <c r="C868" s="5"/>
      <c r="D868" s="5"/>
      <c r="E868" s="5"/>
      <c r="F868" s="5"/>
      <c r="G868" s="5"/>
      <c r="H868" s="5"/>
      <c r="I868" s="5"/>
      <c r="J868" s="5"/>
      <c r="K868" s="5"/>
      <c r="L868" s="5"/>
      <c r="M868" s="5"/>
      <c r="N868" s="5"/>
      <c r="O868" s="5"/>
      <c r="P868" s="5"/>
      <c r="Q868" s="5"/>
    </row>
    <row r="869" spans="1:17" ht="15.75" customHeight="1">
      <c r="A869" s="17"/>
      <c r="B869" s="5"/>
      <c r="C869" s="5"/>
      <c r="D869" s="5"/>
      <c r="E869" s="5"/>
      <c r="F869" s="5"/>
      <c r="G869" s="5"/>
      <c r="H869" s="5"/>
      <c r="I869" s="5"/>
      <c r="J869" s="5"/>
      <c r="K869" s="5"/>
      <c r="L869" s="5"/>
      <c r="M869" s="5"/>
      <c r="N869" s="5"/>
      <c r="O869" s="5"/>
      <c r="P869" s="5"/>
      <c r="Q869" s="5"/>
    </row>
    <row r="870" spans="1:17" ht="15.75" customHeight="1">
      <c r="A870" s="17"/>
      <c r="B870" s="5"/>
      <c r="C870" s="5"/>
      <c r="D870" s="5"/>
      <c r="E870" s="5"/>
      <c r="F870" s="5"/>
      <c r="G870" s="5"/>
      <c r="H870" s="5"/>
      <c r="I870" s="5"/>
      <c r="J870" s="5"/>
      <c r="K870" s="5"/>
      <c r="L870" s="5"/>
      <c r="M870" s="5"/>
      <c r="N870" s="5"/>
      <c r="O870" s="5"/>
      <c r="P870" s="5"/>
      <c r="Q870" s="5"/>
    </row>
    <row r="871" spans="1:17" ht="15.75" customHeight="1">
      <c r="A871" s="17"/>
      <c r="B871" s="5"/>
      <c r="C871" s="5"/>
      <c r="D871" s="5"/>
      <c r="E871" s="5"/>
      <c r="F871" s="5"/>
      <c r="G871" s="5"/>
      <c r="H871" s="5"/>
      <c r="I871" s="5"/>
      <c r="J871" s="5"/>
      <c r="K871" s="5"/>
      <c r="L871" s="5"/>
      <c r="M871" s="5"/>
      <c r="N871" s="5"/>
      <c r="O871" s="5"/>
      <c r="P871" s="5"/>
      <c r="Q871" s="5"/>
    </row>
    <row r="872" spans="1:17" ht="15.75" customHeight="1">
      <c r="A872" s="17"/>
      <c r="B872" s="5"/>
      <c r="C872" s="5"/>
      <c r="D872" s="5"/>
      <c r="E872" s="5"/>
      <c r="F872" s="5"/>
      <c r="G872" s="5"/>
      <c r="H872" s="5"/>
      <c r="I872" s="5"/>
      <c r="J872" s="5"/>
      <c r="K872" s="5"/>
      <c r="L872" s="5"/>
      <c r="M872" s="5"/>
      <c r="N872" s="5"/>
      <c r="O872" s="5"/>
      <c r="P872" s="5"/>
      <c r="Q872" s="5"/>
    </row>
    <row r="873" spans="1:17" ht="15.75" customHeight="1">
      <c r="A873" s="17"/>
      <c r="B873" s="5"/>
      <c r="C873" s="5"/>
      <c r="D873" s="5"/>
      <c r="E873" s="5"/>
      <c r="F873" s="5"/>
      <c r="G873" s="5"/>
      <c r="H873" s="5"/>
      <c r="I873" s="5"/>
      <c r="J873" s="5"/>
      <c r="K873" s="5"/>
      <c r="L873" s="5"/>
      <c r="M873" s="5"/>
      <c r="N873" s="5"/>
      <c r="O873" s="5"/>
      <c r="P873" s="5"/>
      <c r="Q873" s="5"/>
    </row>
    <row r="874" spans="1:17" ht="15.75" customHeight="1">
      <c r="A874" s="17"/>
      <c r="B874" s="5"/>
      <c r="C874" s="5"/>
      <c r="D874" s="5"/>
      <c r="E874" s="5"/>
      <c r="F874" s="5"/>
      <c r="G874" s="5"/>
      <c r="H874" s="5"/>
      <c r="I874" s="5"/>
      <c r="J874" s="5"/>
      <c r="K874" s="5"/>
      <c r="L874" s="5"/>
      <c r="M874" s="5"/>
      <c r="N874" s="5"/>
      <c r="O874" s="5"/>
      <c r="P874" s="5"/>
      <c r="Q874" s="5"/>
    </row>
    <row r="875" spans="1:17" ht="15.75" customHeight="1">
      <c r="A875" s="17"/>
      <c r="B875" s="5"/>
      <c r="C875" s="5"/>
      <c r="D875" s="5"/>
      <c r="E875" s="5"/>
      <c r="F875" s="5"/>
      <c r="G875" s="5"/>
      <c r="H875" s="5"/>
      <c r="I875" s="5"/>
      <c r="J875" s="5"/>
      <c r="K875" s="5"/>
      <c r="L875" s="5"/>
      <c r="M875" s="5"/>
      <c r="N875" s="5"/>
      <c r="O875" s="5"/>
      <c r="P875" s="5"/>
      <c r="Q875" s="5"/>
    </row>
    <row r="876" spans="1:17" ht="15.75" customHeight="1">
      <c r="A876" s="17"/>
      <c r="B876" s="5"/>
      <c r="C876" s="5"/>
      <c r="D876" s="5"/>
      <c r="E876" s="5"/>
      <c r="F876" s="5"/>
      <c r="G876" s="5"/>
      <c r="H876" s="5"/>
      <c r="I876" s="5"/>
      <c r="J876" s="5"/>
      <c r="K876" s="5"/>
      <c r="L876" s="5"/>
      <c r="M876" s="5"/>
      <c r="N876" s="5"/>
      <c r="O876" s="5"/>
      <c r="P876" s="5"/>
      <c r="Q876" s="5"/>
    </row>
    <row r="877" spans="1:17" ht="15.75" customHeight="1">
      <c r="A877" s="17"/>
      <c r="B877" s="5"/>
      <c r="C877" s="5"/>
      <c r="D877" s="5"/>
      <c r="E877" s="5"/>
      <c r="F877" s="5"/>
      <c r="G877" s="5"/>
      <c r="H877" s="5"/>
      <c r="I877" s="5"/>
      <c r="J877" s="5"/>
      <c r="K877" s="5"/>
      <c r="L877" s="5"/>
      <c r="M877" s="5"/>
      <c r="N877" s="5"/>
      <c r="O877" s="5"/>
      <c r="P877" s="5"/>
      <c r="Q877" s="5"/>
    </row>
    <row r="878" spans="1:17" ht="15.75" customHeight="1">
      <c r="A878" s="17"/>
      <c r="B878" s="5"/>
      <c r="C878" s="5"/>
      <c r="D878" s="5"/>
      <c r="E878" s="5"/>
      <c r="F878" s="5"/>
      <c r="G878" s="5"/>
      <c r="H878" s="5"/>
      <c r="I878" s="5"/>
      <c r="J878" s="5"/>
      <c r="K878" s="5"/>
      <c r="L878" s="5"/>
      <c r="M878" s="5"/>
      <c r="N878" s="5"/>
      <c r="O878" s="5"/>
      <c r="P878" s="5"/>
      <c r="Q878" s="5"/>
    </row>
    <row r="879" spans="1:17" ht="15.75" customHeight="1">
      <c r="A879" s="17"/>
      <c r="B879" s="5"/>
      <c r="C879" s="5"/>
      <c r="D879" s="5"/>
      <c r="E879" s="5"/>
      <c r="F879" s="5"/>
      <c r="G879" s="5"/>
      <c r="H879" s="5"/>
      <c r="I879" s="5"/>
      <c r="J879" s="5"/>
      <c r="K879" s="5"/>
      <c r="L879" s="5"/>
      <c r="M879" s="5"/>
      <c r="N879" s="5"/>
      <c r="O879" s="5"/>
      <c r="P879" s="5"/>
      <c r="Q879" s="5"/>
    </row>
    <row r="880" spans="1:17" ht="15.75" customHeight="1">
      <c r="A880" s="17"/>
      <c r="B880" s="5"/>
      <c r="C880" s="5"/>
      <c r="D880" s="5"/>
      <c r="E880" s="5"/>
      <c r="F880" s="5"/>
      <c r="G880" s="5"/>
      <c r="H880" s="5"/>
      <c r="I880" s="5"/>
      <c r="J880" s="5"/>
      <c r="K880" s="5"/>
      <c r="L880" s="5"/>
      <c r="M880" s="5"/>
      <c r="N880" s="5"/>
      <c r="O880" s="5"/>
      <c r="P880" s="5"/>
      <c r="Q880" s="5"/>
    </row>
    <row r="881" spans="1:17" ht="15.75" customHeight="1">
      <c r="A881" s="17"/>
      <c r="B881" s="5"/>
      <c r="C881" s="5"/>
      <c r="D881" s="5"/>
      <c r="E881" s="5"/>
      <c r="F881" s="5"/>
      <c r="G881" s="5"/>
      <c r="H881" s="5"/>
      <c r="I881" s="5"/>
      <c r="J881" s="5"/>
      <c r="K881" s="5"/>
      <c r="L881" s="5"/>
      <c r="M881" s="5"/>
      <c r="N881" s="5"/>
      <c r="O881" s="5"/>
      <c r="P881" s="5"/>
      <c r="Q881" s="5"/>
    </row>
    <row r="882" spans="1:17" ht="15.75" customHeight="1">
      <c r="A882" s="17"/>
      <c r="B882" s="5"/>
      <c r="C882" s="5"/>
      <c r="D882" s="5"/>
      <c r="E882" s="5"/>
      <c r="F882" s="5"/>
      <c r="G882" s="5"/>
      <c r="H882" s="5"/>
      <c r="I882" s="5"/>
      <c r="J882" s="5"/>
      <c r="K882" s="5"/>
      <c r="L882" s="5"/>
      <c r="M882" s="5"/>
      <c r="N882" s="5"/>
      <c r="O882" s="5"/>
      <c r="P882" s="5"/>
      <c r="Q882" s="5"/>
    </row>
    <row r="883" spans="1:17" ht="15.75" customHeight="1">
      <c r="A883" s="17"/>
      <c r="B883" s="5"/>
      <c r="C883" s="5"/>
      <c r="D883" s="5"/>
      <c r="E883" s="5"/>
      <c r="F883" s="5"/>
      <c r="G883" s="5"/>
      <c r="H883" s="5"/>
      <c r="I883" s="5"/>
      <c r="J883" s="5"/>
      <c r="K883" s="5"/>
      <c r="L883" s="5"/>
      <c r="M883" s="5"/>
      <c r="N883" s="5"/>
      <c r="O883" s="5"/>
      <c r="P883" s="5"/>
      <c r="Q883" s="5"/>
    </row>
    <row r="884" spans="1:17" ht="15.75" customHeight="1">
      <c r="A884" s="17"/>
      <c r="B884" s="5"/>
      <c r="C884" s="5"/>
      <c r="D884" s="5"/>
      <c r="E884" s="5"/>
      <c r="F884" s="5"/>
      <c r="G884" s="5"/>
      <c r="H884" s="5"/>
      <c r="I884" s="5"/>
      <c r="J884" s="5"/>
      <c r="K884" s="5"/>
      <c r="L884" s="5"/>
      <c r="M884" s="5"/>
      <c r="N884" s="5"/>
      <c r="O884" s="5"/>
      <c r="P884" s="5"/>
      <c r="Q884" s="5"/>
    </row>
    <row r="885" spans="1:17" ht="15.75" customHeight="1">
      <c r="A885" s="17"/>
      <c r="B885" s="5"/>
      <c r="C885" s="5"/>
      <c r="D885" s="5"/>
      <c r="E885" s="5"/>
      <c r="F885" s="5"/>
      <c r="G885" s="5"/>
      <c r="H885" s="5"/>
      <c r="I885" s="5"/>
      <c r="J885" s="5"/>
      <c r="K885" s="5"/>
      <c r="L885" s="5"/>
      <c r="M885" s="5"/>
      <c r="N885" s="5"/>
      <c r="O885" s="5"/>
      <c r="P885" s="5"/>
      <c r="Q885" s="5"/>
    </row>
    <row r="886" spans="1:17" ht="15.75" customHeight="1">
      <c r="A886" s="17"/>
      <c r="B886" s="5"/>
      <c r="C886" s="5"/>
      <c r="D886" s="5"/>
      <c r="E886" s="5"/>
      <c r="F886" s="5"/>
      <c r="G886" s="5"/>
      <c r="H886" s="5"/>
      <c r="I886" s="5"/>
      <c r="J886" s="5"/>
      <c r="K886" s="5"/>
      <c r="L886" s="5"/>
      <c r="M886" s="5"/>
      <c r="N886" s="5"/>
      <c r="O886" s="5"/>
      <c r="P886" s="5"/>
      <c r="Q886" s="5"/>
    </row>
    <row r="887" spans="1:17" ht="15.75" customHeight="1">
      <c r="A887" s="17"/>
      <c r="B887" s="5"/>
      <c r="C887" s="5"/>
      <c r="D887" s="5"/>
      <c r="E887" s="5"/>
      <c r="F887" s="5"/>
      <c r="G887" s="5"/>
      <c r="H887" s="5"/>
      <c r="I887" s="5"/>
      <c r="J887" s="5"/>
      <c r="K887" s="5"/>
      <c r="L887" s="5"/>
      <c r="M887" s="5"/>
      <c r="N887" s="5"/>
      <c r="O887" s="5"/>
      <c r="P887" s="5"/>
      <c r="Q887" s="5"/>
    </row>
    <row r="888" spans="1:17" ht="15.75" customHeight="1">
      <c r="A888" s="17"/>
      <c r="B888" s="5"/>
      <c r="C888" s="5"/>
      <c r="D888" s="5"/>
      <c r="E888" s="5"/>
      <c r="F888" s="5"/>
      <c r="G888" s="5"/>
      <c r="H888" s="5"/>
      <c r="I888" s="5"/>
      <c r="J888" s="5"/>
      <c r="K888" s="5"/>
      <c r="L888" s="5"/>
      <c r="M888" s="5"/>
      <c r="N888" s="5"/>
      <c r="O888" s="5"/>
      <c r="P888" s="5"/>
      <c r="Q888" s="5"/>
    </row>
    <row r="889" spans="1:17" ht="15.75" customHeight="1">
      <c r="A889" s="17"/>
      <c r="B889" s="5"/>
      <c r="C889" s="5"/>
      <c r="D889" s="5"/>
      <c r="E889" s="5"/>
      <c r="F889" s="5"/>
      <c r="G889" s="5"/>
      <c r="H889" s="5"/>
      <c r="I889" s="5"/>
      <c r="J889" s="5"/>
      <c r="K889" s="5"/>
      <c r="L889" s="5"/>
      <c r="M889" s="5"/>
      <c r="N889" s="5"/>
      <c r="O889" s="5"/>
      <c r="P889" s="5"/>
      <c r="Q889" s="5"/>
    </row>
    <row r="890" spans="1:17" ht="15.75" customHeight="1">
      <c r="A890" s="17"/>
      <c r="B890" s="5"/>
      <c r="C890" s="5"/>
      <c r="D890" s="5"/>
      <c r="E890" s="5"/>
      <c r="F890" s="5"/>
      <c r="G890" s="5"/>
      <c r="H890" s="5"/>
      <c r="I890" s="5"/>
      <c r="J890" s="5"/>
      <c r="K890" s="5"/>
      <c r="L890" s="5"/>
      <c r="M890" s="5"/>
      <c r="N890" s="5"/>
      <c r="O890" s="5"/>
      <c r="P890" s="5"/>
      <c r="Q890" s="5"/>
    </row>
    <row r="891" spans="1:17" ht="15.75" customHeight="1">
      <c r="A891" s="17"/>
      <c r="B891" s="5"/>
      <c r="C891" s="5"/>
      <c r="D891" s="5"/>
      <c r="E891" s="5"/>
      <c r="F891" s="5"/>
      <c r="G891" s="5"/>
      <c r="H891" s="5"/>
      <c r="I891" s="5"/>
      <c r="J891" s="5"/>
      <c r="K891" s="5"/>
      <c r="L891" s="5"/>
      <c r="M891" s="5"/>
      <c r="N891" s="5"/>
      <c r="O891" s="5"/>
      <c r="P891" s="5"/>
      <c r="Q891" s="5"/>
    </row>
    <row r="892" spans="1:17" ht="15.75" customHeight="1">
      <c r="A892" s="17"/>
      <c r="B892" s="5"/>
      <c r="C892" s="5"/>
      <c r="D892" s="5"/>
      <c r="E892" s="5"/>
      <c r="F892" s="5"/>
      <c r="G892" s="5"/>
      <c r="H892" s="5"/>
      <c r="I892" s="5"/>
      <c r="J892" s="5"/>
      <c r="K892" s="5"/>
      <c r="L892" s="5"/>
      <c r="M892" s="5"/>
      <c r="N892" s="5"/>
      <c r="O892" s="5"/>
      <c r="P892" s="5"/>
      <c r="Q892" s="5"/>
    </row>
    <row r="893" spans="1:17" ht="15.75" customHeight="1">
      <c r="A893" s="17"/>
      <c r="B893" s="5"/>
      <c r="C893" s="5"/>
      <c r="D893" s="5"/>
      <c r="E893" s="5"/>
      <c r="F893" s="5"/>
      <c r="G893" s="5"/>
      <c r="H893" s="5"/>
      <c r="I893" s="5"/>
      <c r="J893" s="5"/>
      <c r="K893" s="5"/>
      <c r="L893" s="5"/>
      <c r="M893" s="5"/>
      <c r="N893" s="5"/>
      <c r="O893" s="5"/>
      <c r="P893" s="5"/>
      <c r="Q893" s="5"/>
    </row>
    <row r="894" spans="1:17" ht="15.75" customHeight="1">
      <c r="A894" s="17"/>
      <c r="B894" s="5"/>
      <c r="C894" s="5"/>
      <c r="D894" s="5"/>
      <c r="E894" s="5"/>
      <c r="F894" s="5"/>
      <c r="G894" s="5"/>
      <c r="H894" s="5"/>
      <c r="I894" s="5"/>
      <c r="J894" s="5"/>
      <c r="K894" s="5"/>
      <c r="L894" s="5"/>
      <c r="M894" s="5"/>
      <c r="N894" s="5"/>
      <c r="O894" s="5"/>
      <c r="P894" s="5"/>
      <c r="Q894" s="5"/>
    </row>
    <row r="895" spans="1:17" ht="15.75" customHeight="1">
      <c r="A895" s="17"/>
      <c r="B895" s="5"/>
      <c r="C895" s="5"/>
      <c r="D895" s="5"/>
      <c r="E895" s="5"/>
      <c r="F895" s="5"/>
      <c r="G895" s="5"/>
      <c r="H895" s="5"/>
      <c r="I895" s="5"/>
      <c r="J895" s="5"/>
      <c r="K895" s="5"/>
      <c r="L895" s="5"/>
      <c r="M895" s="5"/>
      <c r="N895" s="5"/>
      <c r="O895" s="5"/>
      <c r="P895" s="5"/>
      <c r="Q895" s="5"/>
    </row>
    <row r="896" spans="1:17" ht="15.75" customHeight="1">
      <c r="A896" s="17"/>
      <c r="B896" s="5"/>
      <c r="C896" s="5"/>
      <c r="D896" s="5"/>
      <c r="E896" s="5"/>
      <c r="F896" s="5"/>
      <c r="G896" s="5"/>
      <c r="H896" s="5"/>
      <c r="I896" s="5"/>
      <c r="J896" s="5"/>
      <c r="K896" s="5"/>
      <c r="L896" s="5"/>
      <c r="M896" s="5"/>
      <c r="N896" s="5"/>
      <c r="O896" s="5"/>
      <c r="P896" s="5"/>
      <c r="Q896" s="5"/>
    </row>
    <row r="897" spans="1:17" ht="15.75" customHeight="1">
      <c r="A897" s="17"/>
      <c r="B897" s="5"/>
      <c r="C897" s="5"/>
      <c r="D897" s="5"/>
      <c r="E897" s="5"/>
      <c r="F897" s="5"/>
      <c r="G897" s="5"/>
      <c r="H897" s="5"/>
      <c r="I897" s="5"/>
      <c r="J897" s="5"/>
      <c r="K897" s="5"/>
      <c r="L897" s="5"/>
      <c r="M897" s="5"/>
      <c r="N897" s="5"/>
      <c r="O897" s="5"/>
      <c r="P897" s="5"/>
      <c r="Q897" s="5"/>
    </row>
    <row r="898" spans="1:17" ht="15.75" customHeight="1">
      <c r="A898" s="17"/>
      <c r="B898" s="5"/>
      <c r="C898" s="5"/>
      <c r="D898" s="5"/>
      <c r="E898" s="5"/>
      <c r="F898" s="5"/>
      <c r="G898" s="5"/>
      <c r="H898" s="5"/>
      <c r="I898" s="5"/>
      <c r="J898" s="5"/>
      <c r="K898" s="5"/>
      <c r="L898" s="5"/>
      <c r="M898" s="5"/>
      <c r="N898" s="5"/>
      <c r="O898" s="5"/>
      <c r="P898" s="5"/>
      <c r="Q898" s="5"/>
    </row>
    <row r="899" spans="1:17" ht="15.75" customHeight="1">
      <c r="A899" s="17"/>
      <c r="B899" s="5"/>
      <c r="C899" s="5"/>
      <c r="D899" s="5"/>
      <c r="E899" s="5"/>
      <c r="F899" s="5"/>
      <c r="G899" s="5"/>
      <c r="H899" s="5"/>
      <c r="I899" s="5"/>
      <c r="J899" s="5"/>
      <c r="K899" s="5"/>
      <c r="L899" s="5"/>
      <c r="M899" s="5"/>
      <c r="N899" s="5"/>
      <c r="O899" s="5"/>
      <c r="P899" s="5"/>
      <c r="Q899" s="5"/>
    </row>
    <row r="900" spans="1:17" ht="15.75" customHeight="1">
      <c r="A900" s="17"/>
      <c r="B900" s="5"/>
      <c r="C900" s="5"/>
      <c r="D900" s="5"/>
      <c r="E900" s="5"/>
      <c r="F900" s="5"/>
      <c r="G900" s="5"/>
      <c r="H900" s="5"/>
      <c r="I900" s="5"/>
      <c r="J900" s="5"/>
      <c r="K900" s="5"/>
      <c r="L900" s="5"/>
      <c r="M900" s="5"/>
      <c r="N900" s="5"/>
      <c r="O900" s="5"/>
      <c r="P900" s="5"/>
      <c r="Q900" s="5"/>
    </row>
    <row r="901" spans="1:17" ht="15.75" customHeight="1">
      <c r="A901" s="17"/>
      <c r="B901" s="5"/>
      <c r="C901" s="5"/>
      <c r="D901" s="5"/>
      <c r="E901" s="5"/>
      <c r="F901" s="5"/>
      <c r="G901" s="5"/>
      <c r="H901" s="5"/>
      <c r="I901" s="5"/>
      <c r="J901" s="5"/>
      <c r="K901" s="5"/>
      <c r="L901" s="5"/>
      <c r="M901" s="5"/>
      <c r="N901" s="5"/>
      <c r="O901" s="5"/>
      <c r="P901" s="5"/>
      <c r="Q901" s="5"/>
    </row>
    <row r="902" spans="1:17" ht="15.75" customHeight="1">
      <c r="A902" s="17"/>
      <c r="B902" s="5"/>
      <c r="C902" s="5"/>
      <c r="D902" s="5"/>
      <c r="E902" s="5"/>
      <c r="F902" s="5"/>
      <c r="G902" s="5"/>
      <c r="H902" s="5"/>
      <c r="I902" s="5"/>
      <c r="J902" s="5"/>
      <c r="K902" s="5"/>
      <c r="L902" s="5"/>
      <c r="M902" s="5"/>
      <c r="N902" s="5"/>
      <c r="O902" s="5"/>
      <c r="P902" s="5"/>
      <c r="Q902" s="5"/>
    </row>
    <row r="903" spans="1:17" ht="15.75" customHeight="1">
      <c r="A903" s="17"/>
      <c r="B903" s="5"/>
      <c r="C903" s="5"/>
      <c r="D903" s="5"/>
      <c r="E903" s="5"/>
      <c r="F903" s="5"/>
      <c r="G903" s="5"/>
      <c r="H903" s="5"/>
      <c r="I903" s="5"/>
      <c r="J903" s="5"/>
      <c r="K903" s="5"/>
      <c r="L903" s="5"/>
      <c r="M903" s="5"/>
      <c r="N903" s="5"/>
      <c r="O903" s="5"/>
      <c r="P903" s="5"/>
      <c r="Q903" s="5"/>
    </row>
    <row r="904" spans="1:17" ht="15.75" customHeight="1">
      <c r="A904" s="17"/>
      <c r="B904" s="5"/>
      <c r="C904" s="5"/>
      <c r="D904" s="5"/>
      <c r="E904" s="5"/>
      <c r="F904" s="5"/>
      <c r="G904" s="5"/>
      <c r="H904" s="5"/>
      <c r="I904" s="5"/>
      <c r="J904" s="5"/>
      <c r="K904" s="5"/>
      <c r="L904" s="5"/>
      <c r="M904" s="5"/>
      <c r="N904" s="5"/>
      <c r="O904" s="5"/>
      <c r="P904" s="5"/>
      <c r="Q904" s="5"/>
    </row>
    <row r="905" spans="1:17" ht="15.75" customHeight="1">
      <c r="A905" s="17"/>
      <c r="B905" s="5"/>
      <c r="C905" s="5"/>
      <c r="D905" s="5"/>
      <c r="E905" s="5"/>
      <c r="F905" s="5"/>
      <c r="G905" s="5"/>
      <c r="H905" s="5"/>
      <c r="I905" s="5"/>
      <c r="J905" s="5"/>
      <c r="K905" s="5"/>
      <c r="L905" s="5"/>
      <c r="M905" s="5"/>
      <c r="N905" s="5"/>
      <c r="O905" s="5"/>
      <c r="P905" s="5"/>
      <c r="Q905" s="5"/>
    </row>
    <row r="906" spans="1:17" ht="15.75" customHeight="1">
      <c r="A906" s="17"/>
      <c r="B906" s="5"/>
      <c r="C906" s="5"/>
      <c r="D906" s="5"/>
      <c r="E906" s="5"/>
      <c r="F906" s="5"/>
      <c r="G906" s="5"/>
      <c r="H906" s="5"/>
      <c r="I906" s="5"/>
      <c r="J906" s="5"/>
      <c r="K906" s="5"/>
      <c r="L906" s="5"/>
      <c r="M906" s="5"/>
      <c r="N906" s="5"/>
      <c r="O906" s="5"/>
      <c r="P906" s="5"/>
      <c r="Q906" s="5"/>
    </row>
    <row r="907" spans="1:17" ht="15.75" customHeight="1">
      <c r="A907" s="17"/>
      <c r="B907" s="5"/>
      <c r="C907" s="5"/>
      <c r="D907" s="5"/>
      <c r="E907" s="5"/>
      <c r="F907" s="5"/>
      <c r="G907" s="5"/>
      <c r="H907" s="5"/>
      <c r="I907" s="5"/>
      <c r="J907" s="5"/>
      <c r="K907" s="5"/>
      <c r="L907" s="5"/>
      <c r="M907" s="5"/>
      <c r="N907" s="5"/>
      <c r="O907" s="5"/>
      <c r="P907" s="5"/>
      <c r="Q907" s="5"/>
    </row>
    <row r="908" spans="1:17" ht="15.75" customHeight="1">
      <c r="A908" s="17"/>
      <c r="B908" s="5"/>
      <c r="C908" s="5"/>
      <c r="D908" s="5"/>
      <c r="E908" s="5"/>
      <c r="F908" s="5"/>
      <c r="G908" s="5"/>
      <c r="H908" s="5"/>
      <c r="I908" s="5"/>
      <c r="J908" s="5"/>
      <c r="K908" s="5"/>
      <c r="L908" s="5"/>
      <c r="M908" s="5"/>
      <c r="N908" s="5"/>
      <c r="O908" s="5"/>
      <c r="P908" s="5"/>
      <c r="Q908" s="5"/>
    </row>
    <row r="909" spans="1:17" ht="15.75" customHeight="1">
      <c r="A909" s="17"/>
      <c r="B909" s="5"/>
      <c r="C909" s="5"/>
      <c r="D909" s="5"/>
      <c r="E909" s="5"/>
      <c r="F909" s="5"/>
      <c r="G909" s="5"/>
      <c r="H909" s="5"/>
      <c r="I909" s="5"/>
      <c r="J909" s="5"/>
      <c r="K909" s="5"/>
      <c r="L909" s="5"/>
      <c r="M909" s="5"/>
      <c r="N909" s="5"/>
      <c r="O909" s="5"/>
      <c r="P909" s="5"/>
      <c r="Q909" s="5"/>
    </row>
    <row r="910" spans="1:17" ht="15.75" customHeight="1">
      <c r="A910" s="17"/>
      <c r="B910" s="5"/>
      <c r="C910" s="5"/>
      <c r="D910" s="5"/>
      <c r="E910" s="5"/>
      <c r="F910" s="5"/>
      <c r="G910" s="5"/>
      <c r="H910" s="5"/>
      <c r="I910" s="5"/>
      <c r="J910" s="5"/>
      <c r="K910" s="5"/>
      <c r="L910" s="5"/>
      <c r="M910" s="5"/>
      <c r="N910" s="5"/>
      <c r="O910" s="5"/>
      <c r="P910" s="5"/>
      <c r="Q910" s="5"/>
    </row>
    <row r="911" spans="1:17" ht="15.75" customHeight="1">
      <c r="A911" s="17"/>
      <c r="B911" s="5"/>
      <c r="C911" s="5"/>
      <c r="D911" s="5"/>
      <c r="E911" s="5"/>
      <c r="F911" s="5"/>
      <c r="G911" s="5"/>
      <c r="H911" s="5"/>
      <c r="I911" s="5"/>
      <c r="J911" s="5"/>
      <c r="K911" s="5"/>
      <c r="L911" s="5"/>
      <c r="M911" s="5"/>
      <c r="N911" s="5"/>
      <c r="O911" s="5"/>
      <c r="P911" s="5"/>
      <c r="Q911" s="5"/>
    </row>
    <row r="912" spans="1:17" ht="15.75" customHeight="1">
      <c r="A912" s="17"/>
      <c r="B912" s="5"/>
      <c r="C912" s="5"/>
      <c r="D912" s="5"/>
      <c r="E912" s="5"/>
      <c r="F912" s="5"/>
      <c r="G912" s="5"/>
      <c r="H912" s="5"/>
      <c r="I912" s="5"/>
      <c r="J912" s="5"/>
      <c r="K912" s="5"/>
      <c r="L912" s="5"/>
      <c r="M912" s="5"/>
      <c r="N912" s="5"/>
      <c r="O912" s="5"/>
      <c r="P912" s="5"/>
      <c r="Q912" s="5"/>
    </row>
    <row r="913" spans="1:17" ht="15.75" customHeight="1">
      <c r="A913" s="17"/>
      <c r="B913" s="5"/>
      <c r="C913" s="5"/>
      <c r="D913" s="5"/>
      <c r="E913" s="5"/>
      <c r="F913" s="5"/>
      <c r="G913" s="5"/>
      <c r="H913" s="5"/>
      <c r="I913" s="5"/>
      <c r="J913" s="5"/>
      <c r="K913" s="5"/>
      <c r="L913" s="5"/>
      <c r="M913" s="5"/>
      <c r="N913" s="5"/>
      <c r="O913" s="5"/>
      <c r="P913" s="5"/>
      <c r="Q913" s="5"/>
    </row>
    <row r="914" spans="1:17" ht="15.75" customHeight="1">
      <c r="A914" s="17"/>
      <c r="B914" s="5"/>
      <c r="C914" s="5"/>
      <c r="D914" s="5"/>
      <c r="E914" s="5"/>
      <c r="F914" s="5"/>
      <c r="G914" s="5"/>
      <c r="H914" s="5"/>
      <c r="I914" s="5"/>
      <c r="J914" s="5"/>
      <c r="K914" s="5"/>
      <c r="L914" s="5"/>
      <c r="M914" s="5"/>
      <c r="N914" s="5"/>
      <c r="O914" s="5"/>
      <c r="P914" s="5"/>
      <c r="Q914" s="5"/>
    </row>
    <row r="915" spans="1:17" ht="15.75" customHeight="1">
      <c r="A915" s="17"/>
      <c r="B915" s="5"/>
      <c r="C915" s="5"/>
      <c r="D915" s="5"/>
      <c r="E915" s="5"/>
      <c r="F915" s="5"/>
      <c r="G915" s="5"/>
      <c r="H915" s="5"/>
      <c r="I915" s="5"/>
      <c r="J915" s="5"/>
      <c r="K915" s="5"/>
      <c r="L915" s="5"/>
      <c r="M915" s="5"/>
      <c r="N915" s="5"/>
      <c r="O915" s="5"/>
      <c r="P915" s="5"/>
      <c r="Q915" s="5"/>
    </row>
    <row r="916" spans="1:17" ht="15.75" customHeight="1">
      <c r="A916" s="17"/>
      <c r="B916" s="5"/>
      <c r="C916" s="5"/>
      <c r="D916" s="5"/>
      <c r="E916" s="5"/>
      <c r="F916" s="5"/>
      <c r="G916" s="5"/>
      <c r="H916" s="5"/>
      <c r="I916" s="5"/>
      <c r="J916" s="5"/>
      <c r="K916" s="5"/>
      <c r="L916" s="5"/>
      <c r="M916" s="5"/>
      <c r="N916" s="5"/>
      <c r="O916" s="5"/>
      <c r="P916" s="5"/>
      <c r="Q916" s="5"/>
    </row>
    <row r="917" spans="1:17" ht="15.75" customHeight="1">
      <c r="A917" s="17"/>
      <c r="B917" s="5"/>
      <c r="C917" s="5"/>
      <c r="D917" s="5"/>
      <c r="E917" s="5"/>
      <c r="F917" s="5"/>
      <c r="G917" s="5"/>
      <c r="H917" s="5"/>
      <c r="I917" s="5"/>
      <c r="J917" s="5"/>
      <c r="K917" s="5"/>
      <c r="L917" s="5"/>
      <c r="M917" s="5"/>
      <c r="N917" s="5"/>
      <c r="O917" s="5"/>
      <c r="P917" s="5"/>
      <c r="Q917" s="5"/>
    </row>
    <row r="918" spans="1:17" ht="15.75" customHeight="1">
      <c r="A918" s="17"/>
      <c r="B918" s="5"/>
      <c r="C918" s="5"/>
      <c r="D918" s="5"/>
      <c r="E918" s="5"/>
      <c r="F918" s="5"/>
      <c r="G918" s="5"/>
      <c r="H918" s="5"/>
      <c r="I918" s="5"/>
      <c r="J918" s="5"/>
      <c r="K918" s="5"/>
      <c r="L918" s="5"/>
      <c r="M918" s="5"/>
      <c r="N918" s="5"/>
      <c r="O918" s="5"/>
      <c r="P918" s="5"/>
      <c r="Q918" s="5"/>
    </row>
    <row r="919" spans="1:17" ht="15.75" customHeight="1">
      <c r="A919" s="17"/>
      <c r="B919" s="5"/>
      <c r="C919" s="5"/>
      <c r="D919" s="5"/>
      <c r="E919" s="5"/>
      <c r="F919" s="5"/>
      <c r="G919" s="5"/>
      <c r="H919" s="5"/>
      <c r="I919" s="5"/>
      <c r="J919" s="5"/>
      <c r="K919" s="5"/>
      <c r="L919" s="5"/>
      <c r="M919" s="5"/>
      <c r="N919" s="5"/>
      <c r="O919" s="5"/>
      <c r="P919" s="5"/>
      <c r="Q919" s="5"/>
    </row>
    <row r="920" spans="1:17" ht="15.75" customHeight="1">
      <c r="A920" s="17"/>
      <c r="B920" s="5"/>
      <c r="C920" s="5"/>
      <c r="D920" s="5"/>
      <c r="E920" s="5"/>
      <c r="F920" s="5"/>
      <c r="G920" s="5"/>
      <c r="H920" s="5"/>
      <c r="I920" s="5"/>
      <c r="J920" s="5"/>
      <c r="K920" s="5"/>
      <c r="L920" s="5"/>
      <c r="M920" s="5"/>
      <c r="N920" s="5"/>
      <c r="O920" s="5"/>
      <c r="P920" s="5"/>
      <c r="Q920" s="5"/>
    </row>
    <row r="921" spans="1:17" ht="15.75" customHeight="1">
      <c r="A921" s="17"/>
      <c r="B921" s="5"/>
      <c r="C921" s="5"/>
      <c r="D921" s="5"/>
      <c r="E921" s="5"/>
      <c r="F921" s="5"/>
      <c r="G921" s="5"/>
      <c r="H921" s="5"/>
      <c r="I921" s="5"/>
      <c r="J921" s="5"/>
      <c r="K921" s="5"/>
      <c r="L921" s="5"/>
      <c r="M921" s="5"/>
      <c r="N921" s="5"/>
      <c r="O921" s="5"/>
      <c r="P921" s="5"/>
      <c r="Q921" s="5"/>
    </row>
    <row r="922" spans="1:17" ht="15.75" customHeight="1">
      <c r="A922" s="17"/>
      <c r="B922" s="5"/>
      <c r="C922" s="5"/>
      <c r="D922" s="5"/>
      <c r="E922" s="5"/>
      <c r="F922" s="5"/>
      <c r="G922" s="5"/>
      <c r="H922" s="5"/>
      <c r="I922" s="5"/>
      <c r="J922" s="5"/>
      <c r="K922" s="5"/>
      <c r="L922" s="5"/>
      <c r="M922" s="5"/>
      <c r="N922" s="5"/>
      <c r="O922" s="5"/>
      <c r="P922" s="5"/>
      <c r="Q922" s="5"/>
    </row>
    <row r="923" spans="1:17" ht="15.75" customHeight="1">
      <c r="A923" s="17"/>
      <c r="B923" s="5"/>
      <c r="C923" s="5"/>
      <c r="D923" s="5"/>
      <c r="E923" s="5"/>
      <c r="F923" s="5"/>
      <c r="G923" s="5"/>
      <c r="H923" s="5"/>
      <c r="I923" s="5"/>
      <c r="J923" s="5"/>
      <c r="K923" s="5"/>
      <c r="L923" s="5"/>
      <c r="M923" s="5"/>
      <c r="N923" s="5"/>
      <c r="O923" s="5"/>
      <c r="P923" s="5"/>
      <c r="Q923" s="5"/>
    </row>
    <row r="924" spans="1:17" ht="15.75" customHeight="1">
      <c r="A924" s="17"/>
      <c r="B924" s="5"/>
      <c r="C924" s="5"/>
      <c r="D924" s="5"/>
      <c r="E924" s="5"/>
      <c r="F924" s="5"/>
      <c r="G924" s="5"/>
      <c r="H924" s="5"/>
      <c r="I924" s="5"/>
      <c r="J924" s="5"/>
      <c r="K924" s="5"/>
      <c r="L924" s="5"/>
      <c r="M924" s="5"/>
      <c r="N924" s="5"/>
      <c r="O924" s="5"/>
      <c r="P924" s="5"/>
      <c r="Q924" s="5"/>
    </row>
    <row r="925" spans="1:17" ht="15.75" customHeight="1">
      <c r="A925" s="17"/>
      <c r="B925" s="5"/>
      <c r="C925" s="5"/>
      <c r="D925" s="5"/>
      <c r="E925" s="5"/>
      <c r="F925" s="5"/>
      <c r="G925" s="5"/>
      <c r="H925" s="5"/>
      <c r="I925" s="5"/>
      <c r="J925" s="5"/>
      <c r="K925" s="5"/>
      <c r="L925" s="5"/>
      <c r="M925" s="5"/>
      <c r="N925" s="5"/>
      <c r="O925" s="5"/>
      <c r="P925" s="5"/>
      <c r="Q925" s="5"/>
    </row>
    <row r="926" spans="1:17" ht="15.75" customHeight="1">
      <c r="A926" s="17"/>
      <c r="B926" s="5"/>
      <c r="C926" s="5"/>
      <c r="D926" s="5"/>
      <c r="E926" s="5"/>
      <c r="F926" s="5"/>
      <c r="G926" s="5"/>
      <c r="H926" s="5"/>
      <c r="I926" s="5"/>
      <c r="J926" s="5"/>
      <c r="K926" s="5"/>
      <c r="L926" s="5"/>
      <c r="M926" s="5"/>
      <c r="N926" s="5"/>
      <c r="O926" s="5"/>
      <c r="P926" s="5"/>
      <c r="Q926" s="5"/>
    </row>
    <row r="927" spans="1:17" ht="15.75" customHeight="1">
      <c r="A927" s="17"/>
      <c r="B927" s="5"/>
      <c r="C927" s="5"/>
      <c r="D927" s="5"/>
      <c r="E927" s="5"/>
      <c r="F927" s="5"/>
      <c r="G927" s="5"/>
      <c r="H927" s="5"/>
      <c r="I927" s="5"/>
      <c r="J927" s="5"/>
      <c r="K927" s="5"/>
      <c r="L927" s="5"/>
      <c r="M927" s="5"/>
      <c r="N927" s="5"/>
      <c r="O927" s="5"/>
      <c r="P927" s="5"/>
      <c r="Q927" s="5"/>
    </row>
    <row r="928" spans="1:17" ht="15.75" customHeight="1">
      <c r="A928" s="17"/>
      <c r="B928" s="5"/>
      <c r="C928" s="5"/>
      <c r="D928" s="5"/>
      <c r="E928" s="5"/>
      <c r="F928" s="5"/>
      <c r="G928" s="5"/>
      <c r="H928" s="5"/>
      <c r="I928" s="5"/>
      <c r="J928" s="5"/>
      <c r="K928" s="5"/>
      <c r="L928" s="5"/>
      <c r="M928" s="5"/>
      <c r="N928" s="5"/>
      <c r="O928" s="5"/>
      <c r="P928" s="5"/>
      <c r="Q928" s="5"/>
    </row>
    <row r="929" spans="1:17" ht="15.75" customHeight="1">
      <c r="A929" s="17"/>
      <c r="B929" s="5"/>
      <c r="C929" s="5"/>
      <c r="D929" s="5"/>
      <c r="E929" s="5"/>
      <c r="F929" s="5"/>
      <c r="G929" s="5"/>
      <c r="H929" s="5"/>
      <c r="I929" s="5"/>
      <c r="J929" s="5"/>
      <c r="K929" s="5"/>
      <c r="L929" s="5"/>
      <c r="M929" s="5"/>
      <c r="N929" s="5"/>
      <c r="O929" s="5"/>
      <c r="P929" s="5"/>
      <c r="Q929" s="5"/>
    </row>
    <row r="930" spans="1:17" ht="15.75" customHeight="1">
      <c r="A930" s="17"/>
      <c r="B930" s="5"/>
      <c r="C930" s="5"/>
      <c r="D930" s="5"/>
      <c r="E930" s="5"/>
      <c r="F930" s="5"/>
      <c r="G930" s="5"/>
      <c r="H930" s="5"/>
      <c r="I930" s="5"/>
      <c r="J930" s="5"/>
      <c r="K930" s="5"/>
      <c r="L930" s="5"/>
      <c r="M930" s="5"/>
      <c r="N930" s="5"/>
      <c r="O930" s="5"/>
      <c r="P930" s="5"/>
      <c r="Q930" s="5"/>
    </row>
    <row r="931" spans="1:17" ht="15.75" customHeight="1">
      <c r="A931" s="17"/>
      <c r="B931" s="5"/>
      <c r="C931" s="5"/>
      <c r="D931" s="5"/>
      <c r="E931" s="5"/>
      <c r="F931" s="5"/>
      <c r="G931" s="5"/>
      <c r="H931" s="5"/>
      <c r="I931" s="5"/>
      <c r="J931" s="5"/>
      <c r="K931" s="5"/>
      <c r="L931" s="5"/>
      <c r="M931" s="5"/>
      <c r="N931" s="5"/>
      <c r="O931" s="5"/>
      <c r="P931" s="5"/>
      <c r="Q931" s="5"/>
    </row>
    <row r="932" spans="1:17" ht="15.75" customHeight="1">
      <c r="A932" s="17"/>
      <c r="B932" s="5"/>
      <c r="C932" s="5"/>
      <c r="D932" s="5"/>
      <c r="E932" s="5"/>
      <c r="F932" s="5"/>
      <c r="G932" s="5"/>
      <c r="H932" s="5"/>
      <c r="I932" s="5"/>
      <c r="J932" s="5"/>
      <c r="K932" s="5"/>
      <c r="L932" s="5"/>
      <c r="M932" s="5"/>
      <c r="N932" s="5"/>
      <c r="O932" s="5"/>
      <c r="P932" s="5"/>
      <c r="Q932" s="5"/>
    </row>
    <row r="933" spans="1:17" ht="15.75" customHeight="1">
      <c r="A933" s="17"/>
      <c r="B933" s="5"/>
      <c r="C933" s="5"/>
      <c r="D933" s="5"/>
      <c r="E933" s="5"/>
      <c r="F933" s="5"/>
      <c r="G933" s="5"/>
      <c r="H933" s="5"/>
      <c r="I933" s="5"/>
      <c r="J933" s="5"/>
      <c r="K933" s="5"/>
      <c r="L933" s="5"/>
      <c r="M933" s="5"/>
      <c r="N933" s="5"/>
      <c r="O933" s="5"/>
      <c r="P933" s="5"/>
      <c r="Q933" s="5"/>
    </row>
    <row r="934" spans="1:17" ht="15.75" customHeight="1">
      <c r="A934" s="17"/>
      <c r="B934" s="5"/>
      <c r="C934" s="5"/>
      <c r="D934" s="5"/>
      <c r="E934" s="5"/>
      <c r="F934" s="5"/>
      <c r="G934" s="5"/>
      <c r="H934" s="5"/>
      <c r="I934" s="5"/>
      <c r="J934" s="5"/>
      <c r="K934" s="5"/>
      <c r="L934" s="5"/>
      <c r="M934" s="5"/>
      <c r="N934" s="5"/>
      <c r="O934" s="5"/>
      <c r="P934" s="5"/>
      <c r="Q934" s="5"/>
    </row>
    <row r="935" spans="1:17" ht="15.75" customHeight="1">
      <c r="A935" s="17"/>
      <c r="B935" s="5"/>
      <c r="C935" s="5"/>
      <c r="D935" s="5"/>
      <c r="E935" s="5"/>
      <c r="F935" s="5"/>
      <c r="G935" s="5"/>
      <c r="H935" s="5"/>
      <c r="I935" s="5"/>
      <c r="J935" s="5"/>
      <c r="K935" s="5"/>
      <c r="L935" s="5"/>
      <c r="M935" s="5"/>
      <c r="N935" s="5"/>
      <c r="O935" s="5"/>
      <c r="P935" s="5"/>
      <c r="Q935" s="5"/>
    </row>
    <row r="936" spans="1:17" ht="15.75" customHeight="1">
      <c r="A936" s="17"/>
      <c r="B936" s="5"/>
      <c r="C936" s="5"/>
      <c r="D936" s="5"/>
      <c r="E936" s="5"/>
      <c r="F936" s="5"/>
      <c r="G936" s="5"/>
      <c r="H936" s="5"/>
      <c r="I936" s="5"/>
      <c r="J936" s="5"/>
      <c r="K936" s="5"/>
      <c r="L936" s="5"/>
      <c r="M936" s="5"/>
      <c r="N936" s="5"/>
      <c r="O936" s="5"/>
      <c r="P936" s="5"/>
      <c r="Q936" s="5"/>
    </row>
    <row r="937" spans="1:17" ht="15.75" customHeight="1">
      <c r="A937" s="17"/>
      <c r="B937" s="5"/>
      <c r="C937" s="5"/>
      <c r="D937" s="5"/>
      <c r="E937" s="5"/>
      <c r="F937" s="5"/>
      <c r="G937" s="5"/>
      <c r="H937" s="5"/>
      <c r="I937" s="5"/>
      <c r="J937" s="5"/>
      <c r="K937" s="5"/>
      <c r="L937" s="5"/>
      <c r="M937" s="5"/>
      <c r="N937" s="5"/>
      <c r="O937" s="5"/>
      <c r="P937" s="5"/>
      <c r="Q937" s="5"/>
    </row>
    <row r="938" spans="1:17" ht="15.75" customHeight="1">
      <c r="A938" s="17"/>
      <c r="B938" s="5"/>
      <c r="C938" s="5"/>
      <c r="D938" s="5"/>
      <c r="E938" s="5"/>
      <c r="F938" s="5"/>
      <c r="G938" s="5"/>
      <c r="H938" s="5"/>
      <c r="I938" s="5"/>
      <c r="J938" s="5"/>
      <c r="K938" s="5"/>
      <c r="L938" s="5"/>
      <c r="M938" s="5"/>
      <c r="N938" s="5"/>
      <c r="O938" s="5"/>
      <c r="P938" s="5"/>
      <c r="Q938" s="5"/>
    </row>
    <row r="939" spans="1:17" ht="15.75" customHeight="1">
      <c r="A939" s="17"/>
      <c r="B939" s="5"/>
      <c r="C939" s="5"/>
      <c r="D939" s="5"/>
      <c r="E939" s="5"/>
      <c r="F939" s="5"/>
      <c r="G939" s="5"/>
      <c r="H939" s="5"/>
      <c r="I939" s="5"/>
      <c r="J939" s="5"/>
      <c r="K939" s="5"/>
      <c r="L939" s="5"/>
      <c r="M939" s="5"/>
      <c r="N939" s="5"/>
      <c r="O939" s="5"/>
      <c r="P939" s="5"/>
      <c r="Q939" s="5"/>
    </row>
    <row r="940" spans="1:17" ht="15.75" customHeight="1">
      <c r="A940" s="17"/>
      <c r="B940" s="5"/>
      <c r="C940" s="5"/>
      <c r="D940" s="5"/>
      <c r="E940" s="5"/>
      <c r="F940" s="5"/>
      <c r="G940" s="5"/>
      <c r="H940" s="5"/>
      <c r="I940" s="5"/>
      <c r="J940" s="5"/>
      <c r="K940" s="5"/>
      <c r="L940" s="5"/>
      <c r="M940" s="5"/>
      <c r="N940" s="5"/>
      <c r="O940" s="5"/>
      <c r="P940" s="5"/>
      <c r="Q940" s="5"/>
    </row>
    <row r="941" spans="1:17" ht="15.75" customHeight="1">
      <c r="A941" s="17"/>
      <c r="B941" s="5"/>
      <c r="C941" s="5"/>
      <c r="D941" s="5"/>
      <c r="E941" s="5"/>
      <c r="F941" s="5"/>
      <c r="G941" s="5"/>
      <c r="H941" s="5"/>
      <c r="I941" s="5"/>
      <c r="J941" s="5"/>
      <c r="K941" s="5"/>
      <c r="L941" s="5"/>
      <c r="M941" s="5"/>
      <c r="N941" s="5"/>
      <c r="O941" s="5"/>
      <c r="P941" s="5"/>
      <c r="Q941" s="5"/>
    </row>
    <row r="942" spans="1:17" ht="15.75" customHeight="1">
      <c r="A942" s="17"/>
      <c r="B942" s="5"/>
      <c r="C942" s="5"/>
      <c r="D942" s="5"/>
      <c r="E942" s="5"/>
      <c r="F942" s="5"/>
      <c r="G942" s="5"/>
      <c r="H942" s="5"/>
      <c r="I942" s="5"/>
      <c r="J942" s="5"/>
      <c r="K942" s="5"/>
      <c r="L942" s="5"/>
      <c r="M942" s="5"/>
      <c r="N942" s="5"/>
      <c r="O942" s="5"/>
      <c r="P942" s="5"/>
      <c r="Q942" s="5"/>
    </row>
    <row r="943" spans="1:17" ht="15.75" customHeight="1">
      <c r="A943" s="17"/>
      <c r="B943" s="5"/>
      <c r="C943" s="5"/>
      <c r="D943" s="5"/>
      <c r="E943" s="5"/>
      <c r="F943" s="5"/>
      <c r="G943" s="5"/>
      <c r="H943" s="5"/>
      <c r="I943" s="5"/>
      <c r="J943" s="5"/>
      <c r="K943" s="5"/>
      <c r="L943" s="5"/>
      <c r="M943" s="5"/>
      <c r="N943" s="5"/>
      <c r="O943" s="5"/>
      <c r="P943" s="5"/>
      <c r="Q943" s="5"/>
    </row>
    <row r="944" spans="1:17" ht="15.75" customHeight="1">
      <c r="A944" s="17"/>
      <c r="B944" s="5"/>
      <c r="C944" s="5"/>
      <c r="D944" s="5"/>
      <c r="E944" s="5"/>
      <c r="F944" s="5"/>
      <c r="G944" s="5"/>
      <c r="H944" s="5"/>
      <c r="I944" s="5"/>
      <c r="J944" s="5"/>
      <c r="K944" s="5"/>
      <c r="L944" s="5"/>
      <c r="M944" s="5"/>
      <c r="N944" s="5"/>
      <c r="O944" s="5"/>
      <c r="P944" s="5"/>
      <c r="Q944" s="5"/>
    </row>
    <row r="945" spans="1:17" ht="15.75" customHeight="1">
      <c r="A945" s="17"/>
      <c r="B945" s="5"/>
      <c r="C945" s="5"/>
      <c r="D945" s="5"/>
      <c r="E945" s="5"/>
      <c r="F945" s="5"/>
      <c r="G945" s="5"/>
      <c r="H945" s="5"/>
      <c r="I945" s="5"/>
      <c r="J945" s="5"/>
      <c r="K945" s="5"/>
      <c r="L945" s="5"/>
      <c r="M945" s="5"/>
      <c r="N945" s="5"/>
      <c r="O945" s="5"/>
      <c r="P945" s="5"/>
      <c r="Q945" s="5"/>
    </row>
    <row r="946" spans="1:17" ht="15.75" customHeight="1">
      <c r="A946" s="17"/>
      <c r="B946" s="5"/>
      <c r="C946" s="5"/>
      <c r="D946" s="5"/>
      <c r="E946" s="5"/>
      <c r="F946" s="5"/>
      <c r="G946" s="5"/>
      <c r="H946" s="5"/>
      <c r="I946" s="5"/>
      <c r="J946" s="5"/>
      <c r="K946" s="5"/>
      <c r="L946" s="5"/>
      <c r="M946" s="5"/>
      <c r="N946" s="5"/>
      <c r="O946" s="5"/>
      <c r="P946" s="5"/>
      <c r="Q946" s="5"/>
    </row>
    <row r="947" spans="1:17" ht="15.75" customHeight="1">
      <c r="A947" s="17"/>
      <c r="B947" s="5"/>
      <c r="C947" s="5"/>
      <c r="D947" s="5"/>
      <c r="E947" s="5"/>
      <c r="F947" s="5"/>
      <c r="G947" s="5"/>
      <c r="H947" s="5"/>
      <c r="I947" s="5"/>
      <c r="J947" s="5"/>
      <c r="K947" s="5"/>
      <c r="L947" s="5"/>
      <c r="M947" s="5"/>
      <c r="N947" s="5"/>
      <c r="O947" s="5"/>
      <c r="P947" s="5"/>
      <c r="Q947" s="5"/>
    </row>
    <row r="948" spans="1:17" ht="15.75" customHeight="1">
      <c r="A948" s="17"/>
      <c r="B948" s="5"/>
      <c r="C948" s="5"/>
      <c r="D948" s="5"/>
      <c r="E948" s="5"/>
      <c r="F948" s="5"/>
      <c r="G948" s="5"/>
      <c r="H948" s="5"/>
      <c r="I948" s="5"/>
      <c r="J948" s="5"/>
      <c r="K948" s="5"/>
      <c r="L948" s="5"/>
      <c r="M948" s="5"/>
      <c r="N948" s="5"/>
      <c r="O948" s="5"/>
      <c r="P948" s="5"/>
      <c r="Q948" s="5"/>
    </row>
    <row r="949" spans="1:17" ht="15.75" customHeight="1">
      <c r="A949" s="17"/>
      <c r="B949" s="5"/>
      <c r="C949" s="5"/>
      <c r="D949" s="5"/>
      <c r="E949" s="5"/>
      <c r="F949" s="5"/>
      <c r="G949" s="5"/>
      <c r="H949" s="5"/>
      <c r="I949" s="5"/>
      <c r="J949" s="5"/>
      <c r="K949" s="5"/>
      <c r="L949" s="5"/>
      <c r="M949" s="5"/>
      <c r="N949" s="5"/>
      <c r="O949" s="5"/>
      <c r="P949" s="5"/>
      <c r="Q949" s="5"/>
    </row>
    <row r="950" spans="1:17" ht="15.75" customHeight="1">
      <c r="A950" s="17"/>
      <c r="B950" s="5"/>
      <c r="C950" s="5"/>
      <c r="D950" s="5"/>
      <c r="E950" s="5"/>
      <c r="F950" s="5"/>
      <c r="G950" s="5"/>
      <c r="H950" s="5"/>
      <c r="I950" s="5"/>
      <c r="J950" s="5"/>
      <c r="K950" s="5"/>
      <c r="L950" s="5"/>
      <c r="M950" s="5"/>
      <c r="N950" s="5"/>
      <c r="O950" s="5"/>
      <c r="P950" s="5"/>
      <c r="Q950" s="5"/>
    </row>
    <row r="951" spans="1:17" ht="15.75" customHeight="1">
      <c r="A951" s="17"/>
      <c r="B951" s="5"/>
      <c r="C951" s="5"/>
      <c r="D951" s="5"/>
      <c r="E951" s="5"/>
      <c r="F951" s="5"/>
      <c r="G951" s="5"/>
      <c r="H951" s="5"/>
      <c r="I951" s="5"/>
      <c r="J951" s="5"/>
      <c r="K951" s="5"/>
      <c r="L951" s="5"/>
      <c r="M951" s="5"/>
      <c r="N951" s="5"/>
      <c r="O951" s="5"/>
      <c r="P951" s="5"/>
      <c r="Q951" s="5"/>
    </row>
    <row r="952" spans="1:17" ht="15.75" customHeight="1">
      <c r="A952" s="17"/>
      <c r="B952" s="5"/>
      <c r="C952" s="5"/>
      <c r="D952" s="5"/>
      <c r="E952" s="5"/>
      <c r="F952" s="5"/>
      <c r="G952" s="5"/>
      <c r="H952" s="5"/>
      <c r="I952" s="5"/>
      <c r="J952" s="5"/>
      <c r="K952" s="5"/>
      <c r="L952" s="5"/>
      <c r="M952" s="5"/>
      <c r="N952" s="5"/>
      <c r="O952" s="5"/>
      <c r="P952" s="5"/>
      <c r="Q952" s="5"/>
    </row>
    <row r="953" spans="1:17" ht="15.75" customHeight="1">
      <c r="A953" s="17"/>
      <c r="B953" s="5"/>
      <c r="C953" s="5"/>
      <c r="D953" s="5"/>
      <c r="E953" s="5"/>
      <c r="F953" s="5"/>
      <c r="G953" s="5"/>
      <c r="H953" s="5"/>
      <c r="I953" s="5"/>
      <c r="J953" s="5"/>
      <c r="K953" s="5"/>
      <c r="L953" s="5"/>
      <c r="M953" s="5"/>
      <c r="N953" s="5"/>
      <c r="O953" s="5"/>
      <c r="P953" s="5"/>
      <c r="Q953" s="5"/>
    </row>
    <row r="954" spans="1:17" ht="15.75" customHeight="1">
      <c r="A954" s="17"/>
      <c r="B954" s="5"/>
      <c r="C954" s="5"/>
      <c r="D954" s="5"/>
      <c r="E954" s="5"/>
      <c r="F954" s="5"/>
      <c r="G954" s="5"/>
      <c r="H954" s="5"/>
      <c r="I954" s="5"/>
      <c r="J954" s="5"/>
      <c r="K954" s="5"/>
      <c r="L954" s="5"/>
      <c r="M954" s="5"/>
      <c r="N954" s="5"/>
      <c r="O954" s="5"/>
      <c r="P954" s="5"/>
      <c r="Q954" s="5"/>
    </row>
    <row r="955" spans="1:17" ht="15.75" customHeight="1">
      <c r="A955" s="17"/>
      <c r="B955" s="5"/>
      <c r="C955" s="5"/>
      <c r="D955" s="5"/>
      <c r="E955" s="5"/>
      <c r="F955" s="5"/>
      <c r="G955" s="5"/>
      <c r="H955" s="5"/>
      <c r="I955" s="5"/>
      <c r="J955" s="5"/>
      <c r="K955" s="5"/>
      <c r="L955" s="5"/>
      <c r="M955" s="5"/>
      <c r="N955" s="5"/>
      <c r="O955" s="5"/>
      <c r="P955" s="5"/>
      <c r="Q955" s="5"/>
    </row>
    <row r="956" spans="1:17" ht="15.75" customHeight="1">
      <c r="A956" s="17"/>
      <c r="B956" s="5"/>
      <c r="C956" s="5"/>
      <c r="D956" s="5"/>
      <c r="E956" s="5"/>
      <c r="F956" s="5"/>
      <c r="G956" s="5"/>
      <c r="H956" s="5"/>
      <c r="I956" s="5"/>
      <c r="J956" s="5"/>
      <c r="K956" s="5"/>
      <c r="L956" s="5"/>
      <c r="M956" s="5"/>
      <c r="N956" s="5"/>
      <c r="O956" s="5"/>
      <c r="P956" s="5"/>
      <c r="Q956" s="5"/>
    </row>
    <row r="957" spans="1:17" ht="15.75" customHeight="1">
      <c r="A957" s="17"/>
      <c r="B957" s="5"/>
      <c r="C957" s="5"/>
      <c r="D957" s="5"/>
      <c r="E957" s="5"/>
      <c r="F957" s="5"/>
      <c r="G957" s="5"/>
      <c r="H957" s="5"/>
      <c r="I957" s="5"/>
      <c r="J957" s="5"/>
      <c r="K957" s="5"/>
      <c r="L957" s="5"/>
      <c r="M957" s="5"/>
      <c r="N957" s="5"/>
      <c r="O957" s="5"/>
      <c r="P957" s="5"/>
      <c r="Q957" s="5"/>
    </row>
    <row r="958" spans="1:17" ht="15.75" customHeight="1">
      <c r="A958" s="17"/>
      <c r="B958" s="5"/>
      <c r="C958" s="5"/>
      <c r="D958" s="5"/>
      <c r="E958" s="5"/>
      <c r="F958" s="5"/>
      <c r="G958" s="5"/>
      <c r="H958" s="5"/>
      <c r="I958" s="5"/>
      <c r="J958" s="5"/>
      <c r="K958" s="5"/>
      <c r="L958" s="5"/>
      <c r="M958" s="5"/>
      <c r="N958" s="5"/>
      <c r="O958" s="5"/>
      <c r="P958" s="5"/>
      <c r="Q958" s="5"/>
    </row>
    <row r="959" spans="1:17" ht="15.75" customHeight="1">
      <c r="A959" s="17"/>
      <c r="B959" s="5"/>
      <c r="C959" s="5"/>
      <c r="D959" s="5"/>
      <c r="E959" s="5"/>
      <c r="F959" s="5"/>
      <c r="G959" s="5"/>
      <c r="H959" s="5"/>
      <c r="I959" s="5"/>
      <c r="J959" s="5"/>
      <c r="K959" s="5"/>
      <c r="L959" s="5"/>
      <c r="M959" s="5"/>
      <c r="N959" s="5"/>
      <c r="O959" s="5"/>
      <c r="P959" s="5"/>
      <c r="Q959" s="5"/>
    </row>
    <row r="960" spans="1:17" ht="15.75" customHeight="1">
      <c r="A960" s="17"/>
      <c r="B960" s="5"/>
      <c r="C960" s="5"/>
      <c r="D960" s="5"/>
      <c r="E960" s="5"/>
      <c r="F960" s="5"/>
      <c r="G960" s="5"/>
      <c r="H960" s="5"/>
      <c r="I960" s="5"/>
      <c r="J960" s="5"/>
      <c r="K960" s="5"/>
      <c r="L960" s="5"/>
      <c r="M960" s="5"/>
      <c r="N960" s="5"/>
      <c r="O960" s="5"/>
      <c r="P960" s="5"/>
      <c r="Q960" s="5"/>
    </row>
    <row r="961" spans="1:17" ht="15.75" customHeight="1">
      <c r="A961" s="17"/>
      <c r="B961" s="5"/>
      <c r="C961" s="5"/>
      <c r="D961" s="5"/>
      <c r="E961" s="5"/>
      <c r="F961" s="5"/>
      <c r="G961" s="5"/>
      <c r="H961" s="5"/>
      <c r="I961" s="5"/>
      <c r="J961" s="5"/>
      <c r="K961" s="5"/>
      <c r="L961" s="5"/>
      <c r="M961" s="5"/>
      <c r="N961" s="5"/>
      <c r="O961" s="5"/>
      <c r="P961" s="5"/>
      <c r="Q961" s="5"/>
    </row>
    <row r="962" spans="1:17" ht="15.75" customHeight="1">
      <c r="A962" s="17"/>
      <c r="B962" s="5"/>
      <c r="C962" s="5"/>
      <c r="D962" s="5"/>
      <c r="E962" s="5"/>
      <c r="F962" s="5"/>
      <c r="G962" s="5"/>
      <c r="H962" s="5"/>
      <c r="I962" s="5"/>
      <c r="J962" s="5"/>
      <c r="K962" s="5"/>
      <c r="L962" s="5"/>
      <c r="M962" s="5"/>
      <c r="N962" s="5"/>
      <c r="O962" s="5"/>
      <c r="P962" s="5"/>
      <c r="Q962" s="5"/>
    </row>
    <row r="963" spans="1:17" ht="15.75" customHeight="1">
      <c r="A963" s="17"/>
      <c r="B963" s="5"/>
      <c r="C963" s="5"/>
      <c r="D963" s="5"/>
      <c r="E963" s="5"/>
      <c r="F963" s="5"/>
      <c r="G963" s="5"/>
      <c r="H963" s="5"/>
      <c r="I963" s="5"/>
      <c r="J963" s="5"/>
      <c r="K963" s="5"/>
      <c r="L963" s="5"/>
      <c r="M963" s="5"/>
      <c r="N963" s="5"/>
      <c r="O963" s="5"/>
      <c r="P963" s="5"/>
      <c r="Q963" s="5"/>
    </row>
    <row r="964" spans="1:17" ht="15.75" customHeight="1">
      <c r="A964" s="17"/>
      <c r="B964" s="5"/>
      <c r="C964" s="5"/>
      <c r="D964" s="5"/>
      <c r="E964" s="5"/>
      <c r="F964" s="5"/>
      <c r="G964" s="5"/>
      <c r="H964" s="5"/>
      <c r="I964" s="5"/>
      <c r="J964" s="5"/>
      <c r="K964" s="5"/>
      <c r="L964" s="5"/>
      <c r="M964" s="5"/>
      <c r="N964" s="5"/>
      <c r="O964" s="5"/>
      <c r="P964" s="5"/>
      <c r="Q964" s="5"/>
    </row>
    <row r="965" spans="1:17" ht="15.75" customHeight="1">
      <c r="A965" s="17"/>
      <c r="B965" s="5"/>
      <c r="C965" s="5"/>
      <c r="D965" s="5"/>
      <c r="E965" s="5"/>
      <c r="F965" s="5"/>
      <c r="G965" s="5"/>
      <c r="H965" s="5"/>
      <c r="I965" s="5"/>
      <c r="J965" s="5"/>
      <c r="K965" s="5"/>
      <c r="L965" s="5"/>
      <c r="M965" s="5"/>
      <c r="N965" s="5"/>
      <c r="O965" s="5"/>
      <c r="P965" s="5"/>
      <c r="Q965" s="5"/>
    </row>
    <row r="966" spans="1:17" ht="15.75" customHeight="1">
      <c r="A966" s="17"/>
      <c r="B966" s="5"/>
      <c r="C966" s="5"/>
      <c r="D966" s="5"/>
      <c r="E966" s="5"/>
      <c r="F966" s="5"/>
      <c r="G966" s="5"/>
      <c r="H966" s="5"/>
      <c r="I966" s="5"/>
      <c r="J966" s="5"/>
      <c r="K966" s="5"/>
      <c r="L966" s="5"/>
      <c r="M966" s="5"/>
      <c r="N966" s="5"/>
      <c r="O966" s="5"/>
      <c r="P966" s="5"/>
      <c r="Q966" s="5"/>
    </row>
    <row r="967" spans="1:17" ht="15.75" customHeight="1">
      <c r="A967" s="17"/>
      <c r="B967" s="5"/>
      <c r="C967" s="5"/>
      <c r="D967" s="5"/>
      <c r="E967" s="5"/>
      <c r="F967" s="5"/>
      <c r="G967" s="5"/>
      <c r="H967" s="5"/>
      <c r="I967" s="5"/>
      <c r="J967" s="5"/>
      <c r="K967" s="5"/>
      <c r="L967" s="5"/>
      <c r="M967" s="5"/>
      <c r="N967" s="5"/>
      <c r="O967" s="5"/>
      <c r="P967" s="5"/>
      <c r="Q967" s="5"/>
    </row>
    <row r="968" spans="1:17" ht="15.75" customHeight="1">
      <c r="A968" s="17"/>
      <c r="B968" s="5"/>
      <c r="C968" s="5"/>
      <c r="D968" s="5"/>
      <c r="E968" s="5"/>
      <c r="F968" s="5"/>
      <c r="G968" s="5"/>
      <c r="H968" s="5"/>
      <c r="I968" s="5"/>
      <c r="J968" s="5"/>
      <c r="K968" s="5"/>
      <c r="L968" s="5"/>
      <c r="M968" s="5"/>
      <c r="N968" s="5"/>
      <c r="O968" s="5"/>
      <c r="P968" s="5"/>
      <c r="Q968" s="5"/>
    </row>
    <row r="969" spans="1:17" ht="15.75" customHeight="1">
      <c r="A969" s="17"/>
      <c r="B969" s="5"/>
      <c r="C969" s="5"/>
      <c r="D969" s="5"/>
      <c r="E969" s="5"/>
      <c r="F969" s="5"/>
      <c r="G969" s="5"/>
      <c r="H969" s="5"/>
      <c r="I969" s="5"/>
      <c r="J969" s="5"/>
      <c r="K969" s="5"/>
      <c r="L969" s="5"/>
      <c r="M969" s="5"/>
      <c r="N969" s="5"/>
      <c r="O969" s="5"/>
      <c r="P969" s="5"/>
      <c r="Q969" s="5"/>
    </row>
    <row r="970" spans="1:17" ht="15.75" customHeight="1">
      <c r="A970" s="17"/>
      <c r="B970" s="5"/>
      <c r="C970" s="5"/>
      <c r="D970" s="5"/>
      <c r="E970" s="5"/>
      <c r="F970" s="5"/>
      <c r="G970" s="5"/>
      <c r="H970" s="5"/>
      <c r="I970" s="5"/>
      <c r="J970" s="5"/>
      <c r="K970" s="5"/>
      <c r="L970" s="5"/>
      <c r="M970" s="5"/>
      <c r="N970" s="5"/>
      <c r="O970" s="5"/>
      <c r="P970" s="5"/>
      <c r="Q970" s="5"/>
    </row>
    <row r="971" spans="1:17" ht="15.75" customHeight="1">
      <c r="A971" s="17"/>
      <c r="B971" s="5"/>
      <c r="C971" s="5"/>
      <c r="D971" s="5"/>
      <c r="E971" s="5"/>
      <c r="F971" s="5"/>
      <c r="G971" s="5"/>
      <c r="H971" s="5"/>
      <c r="I971" s="5"/>
      <c r="J971" s="5"/>
      <c r="K971" s="5"/>
      <c r="L971" s="5"/>
      <c r="M971" s="5"/>
      <c r="N971" s="5"/>
      <c r="O971" s="5"/>
      <c r="P971" s="5"/>
      <c r="Q971" s="5"/>
    </row>
    <row r="972" spans="1:17" ht="15.75" customHeight="1">
      <c r="A972" s="17"/>
      <c r="B972" s="5"/>
      <c r="C972" s="5"/>
      <c r="D972" s="5"/>
      <c r="E972" s="5"/>
      <c r="F972" s="5"/>
      <c r="G972" s="5"/>
      <c r="H972" s="5"/>
      <c r="I972" s="5"/>
      <c r="J972" s="5"/>
      <c r="K972" s="5"/>
      <c r="L972" s="5"/>
      <c r="M972" s="5"/>
      <c r="N972" s="5"/>
      <c r="O972" s="5"/>
      <c r="P972" s="5"/>
      <c r="Q972" s="5"/>
    </row>
    <row r="973" spans="1:17" ht="15.75" customHeight="1">
      <c r="A973" s="17"/>
      <c r="B973" s="5"/>
      <c r="C973" s="5"/>
      <c r="D973" s="5"/>
      <c r="E973" s="5"/>
      <c r="F973" s="5"/>
      <c r="G973" s="5"/>
      <c r="H973" s="5"/>
      <c r="I973" s="5"/>
      <c r="J973" s="5"/>
      <c r="K973" s="5"/>
      <c r="L973" s="5"/>
      <c r="M973" s="5"/>
      <c r="N973" s="5"/>
      <c r="O973" s="5"/>
      <c r="P973" s="5"/>
      <c r="Q973" s="5"/>
    </row>
    <row r="974" spans="1:17" ht="15.75" customHeight="1">
      <c r="A974" s="17"/>
      <c r="B974" s="5"/>
      <c r="C974" s="5"/>
      <c r="D974" s="5"/>
      <c r="E974" s="5"/>
      <c r="F974" s="5"/>
      <c r="G974" s="5"/>
      <c r="H974" s="5"/>
      <c r="I974" s="5"/>
      <c r="J974" s="5"/>
      <c r="K974" s="5"/>
      <c r="L974" s="5"/>
      <c r="M974" s="5"/>
      <c r="N974" s="5"/>
      <c r="O974" s="5"/>
      <c r="P974" s="5"/>
      <c r="Q974" s="5"/>
    </row>
    <row r="975" spans="1:17" ht="15.75" customHeight="1">
      <c r="A975" s="17"/>
      <c r="B975" s="5"/>
      <c r="C975" s="5"/>
      <c r="D975" s="5"/>
      <c r="E975" s="5"/>
      <c r="F975" s="5"/>
      <c r="G975" s="5"/>
      <c r="H975" s="5"/>
      <c r="I975" s="5"/>
      <c r="J975" s="5"/>
      <c r="K975" s="5"/>
      <c r="L975" s="5"/>
      <c r="M975" s="5"/>
      <c r="N975" s="5"/>
      <c r="O975" s="5"/>
      <c r="P975" s="5"/>
      <c r="Q975" s="5"/>
    </row>
    <row r="976" spans="1:17" ht="15.75" customHeight="1">
      <c r="A976" s="17"/>
      <c r="B976" s="5"/>
      <c r="C976" s="5"/>
      <c r="D976" s="5"/>
      <c r="E976" s="5"/>
      <c r="F976" s="5"/>
      <c r="G976" s="5"/>
      <c r="H976" s="5"/>
      <c r="I976" s="5"/>
      <c r="J976" s="5"/>
      <c r="K976" s="5"/>
      <c r="L976" s="5"/>
      <c r="M976" s="5"/>
      <c r="N976" s="5"/>
      <c r="O976" s="5"/>
      <c r="P976" s="5"/>
      <c r="Q976" s="5"/>
    </row>
    <row r="977" spans="1:17" ht="15.75" customHeight="1">
      <c r="A977" s="17"/>
      <c r="B977" s="5"/>
      <c r="C977" s="5"/>
      <c r="D977" s="5"/>
      <c r="E977" s="5"/>
      <c r="F977" s="5"/>
      <c r="G977" s="5"/>
      <c r="H977" s="5"/>
      <c r="I977" s="5"/>
      <c r="J977" s="5"/>
      <c r="K977" s="5"/>
      <c r="L977" s="5"/>
      <c r="M977" s="5"/>
      <c r="N977" s="5"/>
      <c r="O977" s="5"/>
      <c r="P977" s="5"/>
      <c r="Q977" s="5"/>
    </row>
    <row r="978" spans="1:17" ht="15.75" customHeight="1">
      <c r="A978" s="17"/>
      <c r="B978" s="5"/>
      <c r="C978" s="5"/>
      <c r="D978" s="5"/>
      <c r="E978" s="5"/>
      <c r="F978" s="5"/>
      <c r="G978" s="5"/>
      <c r="H978" s="5"/>
      <c r="I978" s="5"/>
      <c r="J978" s="5"/>
      <c r="K978" s="5"/>
      <c r="L978" s="5"/>
      <c r="M978" s="5"/>
      <c r="N978" s="5"/>
      <c r="O978" s="5"/>
      <c r="P978" s="5"/>
      <c r="Q978" s="5"/>
    </row>
    <row r="979" spans="1:17" ht="15.75" customHeight="1">
      <c r="A979" s="17"/>
      <c r="B979" s="5"/>
      <c r="C979" s="5"/>
      <c r="D979" s="5"/>
      <c r="E979" s="5"/>
      <c r="F979" s="5"/>
      <c r="G979" s="5"/>
      <c r="H979" s="5"/>
      <c r="I979" s="5"/>
      <c r="J979" s="5"/>
      <c r="K979" s="5"/>
      <c r="L979" s="5"/>
      <c r="M979" s="5"/>
      <c r="N979" s="5"/>
      <c r="O979" s="5"/>
      <c r="P979" s="5"/>
      <c r="Q979" s="5"/>
    </row>
    <row r="980" spans="1:17" ht="15.75" customHeight="1">
      <c r="A980" s="17"/>
      <c r="B980" s="5"/>
      <c r="C980" s="5"/>
      <c r="D980" s="5"/>
      <c r="E980" s="5"/>
      <c r="F980" s="5"/>
      <c r="G980" s="5"/>
      <c r="H980" s="5"/>
      <c r="I980" s="5"/>
      <c r="J980" s="5"/>
      <c r="K980" s="5"/>
      <c r="L980" s="5"/>
      <c r="M980" s="5"/>
      <c r="N980" s="5"/>
      <c r="O980" s="5"/>
      <c r="P980" s="5"/>
      <c r="Q980" s="5"/>
    </row>
    <row r="981" spans="1:17" ht="15.75" customHeight="1">
      <c r="A981" s="17"/>
      <c r="B981" s="5"/>
      <c r="C981" s="5"/>
      <c r="D981" s="5"/>
      <c r="E981" s="5"/>
      <c r="F981" s="5"/>
      <c r="G981" s="5"/>
      <c r="H981" s="5"/>
      <c r="I981" s="5"/>
      <c r="J981" s="5"/>
      <c r="K981" s="5"/>
      <c r="L981" s="5"/>
      <c r="M981" s="5"/>
      <c r="N981" s="5"/>
      <c r="O981" s="5"/>
      <c r="P981" s="5"/>
      <c r="Q981" s="5"/>
    </row>
    <row r="982" spans="1:17" ht="15.75" customHeight="1">
      <c r="A982" s="17"/>
      <c r="B982" s="5"/>
      <c r="C982" s="5"/>
      <c r="D982" s="5"/>
      <c r="E982" s="5"/>
      <c r="F982" s="5"/>
      <c r="G982" s="5"/>
      <c r="H982" s="5"/>
      <c r="I982" s="5"/>
      <c r="J982" s="5"/>
      <c r="K982" s="5"/>
      <c r="L982" s="5"/>
      <c r="M982" s="5"/>
      <c r="N982" s="5"/>
      <c r="O982" s="5"/>
      <c r="P982" s="5"/>
      <c r="Q982" s="5"/>
    </row>
    <row r="983" spans="1:17" ht="15.75" customHeight="1">
      <c r="A983" s="17"/>
      <c r="B983" s="5"/>
      <c r="C983" s="5"/>
      <c r="D983" s="5"/>
      <c r="E983" s="5"/>
      <c r="F983" s="5"/>
      <c r="G983" s="5"/>
      <c r="H983" s="5"/>
      <c r="I983" s="5"/>
      <c r="J983" s="5"/>
      <c r="K983" s="5"/>
      <c r="L983" s="5"/>
      <c r="M983" s="5"/>
      <c r="N983" s="5"/>
      <c r="O983" s="5"/>
      <c r="P983" s="5"/>
      <c r="Q983" s="5"/>
    </row>
    <row r="984" spans="1:17" ht="15.75" customHeight="1">
      <c r="A984" s="17"/>
      <c r="B984" s="5"/>
      <c r="C984" s="5"/>
      <c r="D984" s="5"/>
      <c r="E984" s="5"/>
      <c r="F984" s="5"/>
      <c r="G984" s="5"/>
      <c r="H984" s="5"/>
      <c r="I984" s="5"/>
      <c r="J984" s="5"/>
      <c r="K984" s="5"/>
      <c r="L984" s="5"/>
      <c r="M984" s="5"/>
      <c r="N984" s="5"/>
      <c r="O984" s="5"/>
      <c r="P984" s="5"/>
      <c r="Q984" s="5"/>
    </row>
    <row r="985" spans="1:17" ht="15.75" customHeight="1">
      <c r="A985" s="17"/>
      <c r="B985" s="5"/>
      <c r="C985" s="5"/>
      <c r="D985" s="5"/>
      <c r="E985" s="5"/>
      <c r="F985" s="5"/>
      <c r="G985" s="5"/>
      <c r="H985" s="5"/>
      <c r="I985" s="5"/>
      <c r="J985" s="5"/>
      <c r="K985" s="5"/>
      <c r="L985" s="5"/>
      <c r="M985" s="5"/>
      <c r="N985" s="5"/>
      <c r="O985" s="5"/>
      <c r="P985" s="5"/>
      <c r="Q985" s="5"/>
    </row>
    <row r="986" spans="1:17" ht="15.75" customHeight="1">
      <c r="A986" s="17"/>
      <c r="B986" s="5"/>
      <c r="C986" s="5"/>
      <c r="D986" s="5"/>
      <c r="E986" s="5"/>
      <c r="F986" s="5"/>
      <c r="G986" s="5"/>
      <c r="H986" s="5"/>
      <c r="I986" s="5"/>
      <c r="J986" s="5"/>
      <c r="K986" s="5"/>
      <c r="L986" s="5"/>
      <c r="M986" s="5"/>
      <c r="N986" s="5"/>
      <c r="O986" s="5"/>
      <c r="P986" s="5"/>
      <c r="Q986" s="5"/>
    </row>
    <row r="987" spans="1:17" ht="15.75" customHeight="1">
      <c r="A987" s="17"/>
      <c r="B987" s="5"/>
      <c r="C987" s="5"/>
      <c r="D987" s="5"/>
      <c r="E987" s="5"/>
      <c r="F987" s="5"/>
      <c r="G987" s="5"/>
      <c r="H987" s="5"/>
      <c r="I987" s="5"/>
      <c r="J987" s="5"/>
      <c r="K987" s="5"/>
      <c r="L987" s="5"/>
      <c r="M987" s="5"/>
      <c r="N987" s="5"/>
      <c r="O987" s="5"/>
      <c r="P987" s="5"/>
      <c r="Q987" s="5"/>
    </row>
    <row r="988" spans="1:17" ht="15.75" customHeight="1">
      <c r="A988" s="17"/>
      <c r="B988" s="5"/>
      <c r="C988" s="5"/>
      <c r="D988" s="5"/>
      <c r="E988" s="5"/>
      <c r="F988" s="5"/>
      <c r="G988" s="5"/>
      <c r="H988" s="5"/>
      <c r="I988" s="5"/>
      <c r="J988" s="5"/>
      <c r="K988" s="5"/>
      <c r="L988" s="5"/>
      <c r="M988" s="5"/>
      <c r="N988" s="5"/>
      <c r="O988" s="5"/>
      <c r="P988" s="5"/>
      <c r="Q988" s="5"/>
    </row>
    <row r="989" spans="1:17" ht="15.75" customHeight="1">
      <c r="A989" s="17"/>
      <c r="B989" s="5"/>
      <c r="C989" s="5"/>
      <c r="D989" s="5"/>
      <c r="E989" s="5"/>
      <c r="F989" s="5"/>
      <c r="G989" s="5"/>
      <c r="H989" s="5"/>
      <c r="I989" s="5"/>
      <c r="J989" s="5"/>
      <c r="K989" s="5"/>
      <c r="L989" s="5"/>
      <c r="M989" s="5"/>
      <c r="N989" s="5"/>
      <c r="O989" s="5"/>
      <c r="P989" s="5"/>
      <c r="Q989" s="5"/>
    </row>
    <row r="990" spans="1:17" ht="15.75" customHeight="1">
      <c r="A990" s="17"/>
      <c r="B990" s="5"/>
      <c r="C990" s="5"/>
      <c r="D990" s="5"/>
      <c r="E990" s="5"/>
      <c r="F990" s="5"/>
      <c r="G990" s="5"/>
      <c r="H990" s="5"/>
      <c r="I990" s="5"/>
      <c r="J990" s="5"/>
      <c r="K990" s="5"/>
      <c r="L990" s="5"/>
      <c r="M990" s="5"/>
      <c r="N990" s="5"/>
      <c r="O990" s="5"/>
      <c r="P990" s="5"/>
      <c r="Q990" s="5"/>
    </row>
    <row r="991" spans="1:17" ht="15.75" customHeight="1">
      <c r="A991" s="17"/>
      <c r="B991" s="5"/>
      <c r="C991" s="5"/>
      <c r="D991" s="5"/>
      <c r="E991" s="5"/>
      <c r="F991" s="5"/>
      <c r="G991" s="5"/>
      <c r="H991" s="5"/>
      <c r="I991" s="5"/>
      <c r="J991" s="5"/>
      <c r="K991" s="5"/>
      <c r="L991" s="5"/>
      <c r="M991" s="5"/>
      <c r="N991" s="5"/>
      <c r="O991" s="5"/>
      <c r="P991" s="5"/>
      <c r="Q991" s="5"/>
    </row>
    <row r="992" spans="1:17" ht="15.75" customHeight="1">
      <c r="A992" s="17"/>
      <c r="B992" s="5"/>
      <c r="C992" s="5"/>
      <c r="D992" s="5"/>
      <c r="E992" s="5"/>
      <c r="F992" s="5"/>
      <c r="G992" s="5"/>
      <c r="H992" s="5"/>
      <c r="I992" s="5"/>
      <c r="J992" s="5"/>
      <c r="K992" s="5"/>
      <c r="L992" s="5"/>
      <c r="M992" s="5"/>
      <c r="N992" s="5"/>
      <c r="O992" s="5"/>
      <c r="P992" s="5"/>
      <c r="Q992" s="5"/>
    </row>
    <row r="993" spans="1:17" ht="15.75" customHeight="1">
      <c r="A993" s="17"/>
      <c r="B993" s="5"/>
      <c r="C993" s="5"/>
      <c r="D993" s="5"/>
      <c r="E993" s="5"/>
      <c r="F993" s="5"/>
      <c r="G993" s="5"/>
      <c r="H993" s="5"/>
      <c r="I993" s="5"/>
      <c r="J993" s="5"/>
      <c r="K993" s="5"/>
      <c r="L993" s="5"/>
      <c r="M993" s="5"/>
      <c r="N993" s="5"/>
      <c r="O993" s="5"/>
      <c r="P993" s="5"/>
      <c r="Q993" s="5"/>
    </row>
    <row r="994" spans="1:17" ht="15.75" customHeight="1">
      <c r="A994" s="17"/>
      <c r="B994" s="5"/>
      <c r="C994" s="5"/>
      <c r="D994" s="5"/>
      <c r="E994" s="5"/>
      <c r="F994" s="5"/>
      <c r="G994" s="5"/>
      <c r="H994" s="5"/>
      <c r="I994" s="5"/>
      <c r="J994" s="5"/>
      <c r="K994" s="5"/>
      <c r="L994" s="5"/>
      <c r="M994" s="5"/>
      <c r="N994" s="5"/>
      <c r="O994" s="5"/>
      <c r="P994" s="5"/>
      <c r="Q994" s="5"/>
    </row>
    <row r="995" spans="1:17" ht="15.75" customHeight="1">
      <c r="A995" s="17"/>
      <c r="B995" s="5"/>
      <c r="C995" s="5"/>
      <c r="D995" s="5"/>
      <c r="E995" s="5"/>
      <c r="F995" s="5"/>
      <c r="G995" s="5"/>
      <c r="H995" s="5"/>
      <c r="I995" s="5"/>
      <c r="J995" s="5"/>
      <c r="K995" s="5"/>
      <c r="L995" s="5"/>
      <c r="M995" s="5"/>
      <c r="N995" s="5"/>
      <c r="O995" s="5"/>
      <c r="P995" s="5"/>
      <c r="Q995" s="5"/>
    </row>
    <row r="996" spans="1:17" ht="15.75" customHeight="1">
      <c r="A996" s="17"/>
      <c r="B996" s="5"/>
      <c r="C996" s="5"/>
      <c r="D996" s="5"/>
      <c r="E996" s="5"/>
      <c r="F996" s="5"/>
      <c r="G996" s="5"/>
      <c r="H996" s="5"/>
      <c r="I996" s="5"/>
      <c r="J996" s="5"/>
      <c r="K996" s="5"/>
      <c r="L996" s="5"/>
      <c r="M996" s="5"/>
      <c r="N996" s="5"/>
      <c r="O996" s="5"/>
      <c r="P996" s="5"/>
      <c r="Q996" s="5"/>
    </row>
    <row r="997" spans="1:17" ht="15.75" customHeight="1">
      <c r="A997" s="17"/>
      <c r="B997" s="5"/>
      <c r="C997" s="5"/>
      <c r="D997" s="5"/>
      <c r="E997" s="5"/>
      <c r="F997" s="5"/>
      <c r="G997" s="5"/>
      <c r="H997" s="5"/>
      <c r="I997" s="5"/>
      <c r="J997" s="5"/>
      <c r="K997" s="5"/>
      <c r="L997" s="5"/>
      <c r="M997" s="5"/>
      <c r="N997" s="5"/>
      <c r="O997" s="5"/>
      <c r="P997" s="5"/>
      <c r="Q997" s="5"/>
    </row>
    <row r="998" spans="1:17" ht="15.75" customHeight="1">
      <c r="A998" s="17"/>
      <c r="B998" s="5"/>
      <c r="C998" s="5"/>
      <c r="D998" s="5"/>
      <c r="E998" s="5"/>
      <c r="F998" s="5"/>
      <c r="G998" s="5"/>
      <c r="H998" s="5"/>
      <c r="I998" s="5"/>
      <c r="J998" s="5"/>
      <c r="K998" s="5"/>
      <c r="L998" s="5"/>
      <c r="M998" s="5"/>
      <c r="N998" s="5"/>
      <c r="O998" s="5"/>
      <c r="P998" s="5"/>
      <c r="Q998" s="5"/>
    </row>
    <row r="999" spans="1:17" ht="15.75" customHeight="1">
      <c r="A999" s="17"/>
      <c r="B999" s="5"/>
      <c r="C999" s="5"/>
      <c r="D999" s="5"/>
      <c r="E999" s="5"/>
      <c r="F999" s="5"/>
      <c r="G999" s="5"/>
      <c r="H999" s="5"/>
      <c r="I999" s="5"/>
      <c r="J999" s="5"/>
      <c r="K999" s="5"/>
      <c r="L999" s="5"/>
      <c r="M999" s="5"/>
      <c r="N999" s="5"/>
      <c r="O999" s="5"/>
      <c r="P999" s="5"/>
      <c r="Q999" s="5"/>
    </row>
    <row r="1000" spans="1:17" ht="15.75" customHeight="1">
      <c r="A1000" s="17"/>
      <c r="B1000" s="5"/>
      <c r="C1000" s="5"/>
      <c r="D1000" s="5"/>
      <c r="E1000" s="5"/>
      <c r="F1000" s="5"/>
      <c r="G1000" s="5"/>
      <c r="H1000" s="5"/>
      <c r="I1000" s="5"/>
      <c r="J1000" s="5"/>
      <c r="K1000" s="5"/>
      <c r="L1000" s="5"/>
      <c r="M1000" s="5"/>
      <c r="N1000" s="5"/>
      <c r="O1000" s="5"/>
      <c r="P1000" s="5"/>
      <c r="Q1000" s="5"/>
    </row>
  </sheetData>
  <phoneticPr fontId="4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EF2CB"/>
  </sheetPr>
  <dimension ref="A1:Z1000"/>
  <sheetViews>
    <sheetView workbookViewId="0">
      <pane xSplit="6" ySplit="1" topLeftCell="O236" activePane="bottomRight" state="frozen"/>
      <selection pane="topRight" activeCell="G1" sqref="G1"/>
      <selection pane="bottomLeft" activeCell="A2" sqref="A2"/>
      <selection pane="bottomRight" activeCell="P284" sqref="P284"/>
    </sheetView>
  </sheetViews>
  <sheetFormatPr defaultColWidth="14.453125" defaultRowHeight="15" customHeight="1"/>
  <cols>
    <col min="1" max="1" width="33.36328125" customWidth="1"/>
    <col min="2" max="2" width="20.453125" customWidth="1"/>
    <col min="3" max="3" width="22.6328125" customWidth="1"/>
    <col min="4" max="4" width="16.1796875" customWidth="1"/>
    <col min="5" max="5" width="8.453125" customWidth="1"/>
    <col min="6" max="6" width="42.453125" customWidth="1"/>
    <col min="7" max="7" width="112.6328125" customWidth="1"/>
    <col min="8" max="8" width="17" customWidth="1"/>
    <col min="9" max="13" width="17.1796875" customWidth="1"/>
    <col min="14" max="14" width="91.1796875" customWidth="1"/>
    <col min="15" max="15" width="24.453125" customWidth="1"/>
    <col min="16" max="17" width="8.453125" customWidth="1"/>
    <col min="18" max="18" width="255.453125" customWidth="1"/>
    <col min="19" max="19" width="37.453125" customWidth="1"/>
    <col min="20" max="26" width="8.453125" customWidth="1"/>
  </cols>
  <sheetData>
    <row r="1" spans="1:26" ht="14.25" customHeight="1">
      <c r="A1" s="19" t="s">
        <v>133</v>
      </c>
      <c r="B1" s="20" t="s">
        <v>134</v>
      </c>
      <c r="C1" s="20" t="s">
        <v>135</v>
      </c>
      <c r="D1" s="20" t="s">
        <v>2</v>
      </c>
      <c r="E1" s="21" t="s">
        <v>87</v>
      </c>
      <c r="F1" s="22" t="s">
        <v>88</v>
      </c>
      <c r="G1" s="22" t="s">
        <v>89</v>
      </c>
      <c r="H1" s="21" t="s">
        <v>90</v>
      </c>
      <c r="I1" s="23" t="s">
        <v>1</v>
      </c>
      <c r="J1" s="23" t="s">
        <v>91</v>
      </c>
      <c r="K1" s="23" t="s">
        <v>92</v>
      </c>
      <c r="L1" s="23" t="s">
        <v>93</v>
      </c>
      <c r="M1" s="23" t="s">
        <v>94</v>
      </c>
      <c r="N1" s="23" t="s">
        <v>95</v>
      </c>
      <c r="O1" s="21" t="s">
        <v>96</v>
      </c>
      <c r="P1" s="21" t="s">
        <v>97</v>
      </c>
      <c r="Q1" s="21" t="s">
        <v>98</v>
      </c>
      <c r="R1" s="21" t="s">
        <v>99</v>
      </c>
      <c r="S1" s="21" t="s">
        <v>100</v>
      </c>
      <c r="T1" s="8"/>
      <c r="U1" s="8"/>
      <c r="V1" s="8"/>
      <c r="W1" s="8"/>
      <c r="X1" s="8"/>
      <c r="Y1" s="8"/>
      <c r="Z1" s="8"/>
    </row>
    <row r="2" spans="1:26" ht="24.75" customHeight="1">
      <c r="A2" s="19"/>
      <c r="B2" s="24" t="s">
        <v>136</v>
      </c>
      <c r="C2" s="20" t="str">
        <f t="shared" ref="C2:C256" si="0">LEFT(B2,1) &amp; TEXT(RIGHT(B2,LEN(B2)-1),"0000")</f>
        <v>E_TSakiyama1</v>
      </c>
      <c r="D2" s="20" t="s">
        <v>137</v>
      </c>
      <c r="E2" s="8" t="s">
        <v>138</v>
      </c>
      <c r="F2" s="5" t="s">
        <v>139</v>
      </c>
      <c r="G2" s="5" t="s">
        <v>140</v>
      </c>
      <c r="H2" s="21" t="s">
        <v>141</v>
      </c>
      <c r="I2" s="21" t="s">
        <v>142</v>
      </c>
      <c r="J2" s="21" t="s">
        <v>141</v>
      </c>
      <c r="K2" s="21" t="s">
        <v>143</v>
      </c>
      <c r="L2" s="21" t="s">
        <v>144</v>
      </c>
      <c r="M2" s="21" t="s">
        <v>145</v>
      </c>
      <c r="N2" s="21" t="s">
        <v>146</v>
      </c>
      <c r="O2" s="8" t="s">
        <v>147</v>
      </c>
      <c r="P2" s="8">
        <v>2012</v>
      </c>
      <c r="Q2" s="8" t="s">
        <v>148</v>
      </c>
      <c r="R2" s="25" t="s">
        <v>149</v>
      </c>
      <c r="S2" s="8"/>
      <c r="T2" s="8"/>
      <c r="U2" s="8"/>
      <c r="V2" s="8"/>
      <c r="W2" s="8"/>
      <c r="X2" s="8"/>
      <c r="Y2" s="8"/>
      <c r="Z2" s="8"/>
    </row>
    <row r="3" spans="1:26" ht="24.75" customHeight="1">
      <c r="A3" s="19"/>
      <c r="B3" s="20" t="s">
        <v>150</v>
      </c>
      <c r="C3" s="20" t="str">
        <f t="shared" si="0"/>
        <v>E0001</v>
      </c>
      <c r="D3" s="20" t="s">
        <v>151</v>
      </c>
      <c r="E3" s="21" t="s">
        <v>138</v>
      </c>
      <c r="F3" s="22" t="s">
        <v>152</v>
      </c>
      <c r="G3" s="22" t="s">
        <v>153</v>
      </c>
      <c r="H3" s="21" t="s">
        <v>141</v>
      </c>
      <c r="I3" s="21" t="s">
        <v>142</v>
      </c>
      <c r="J3" s="21" t="s">
        <v>154</v>
      </c>
      <c r="K3" s="21"/>
      <c r="L3" s="21"/>
      <c r="M3" s="21"/>
      <c r="N3" s="21" t="s">
        <v>155</v>
      </c>
      <c r="O3" s="21" t="s">
        <v>156</v>
      </c>
      <c r="P3" s="21">
        <v>2016</v>
      </c>
      <c r="Q3" s="21" t="s">
        <v>157</v>
      </c>
      <c r="R3" s="21" t="s">
        <v>158</v>
      </c>
      <c r="S3" s="21"/>
      <c r="T3" s="8"/>
      <c r="U3" s="8"/>
      <c r="V3" s="8"/>
      <c r="W3" s="8"/>
      <c r="X3" s="8"/>
      <c r="Y3" s="8"/>
      <c r="Z3" s="8"/>
    </row>
    <row r="4" spans="1:26" ht="24.75" customHeight="1">
      <c r="A4" s="19"/>
      <c r="B4" s="20" t="s">
        <v>159</v>
      </c>
      <c r="C4" s="20" t="str">
        <f t="shared" si="0"/>
        <v>E0005</v>
      </c>
      <c r="D4" s="20" t="s">
        <v>160</v>
      </c>
      <c r="E4" s="21" t="s">
        <v>138</v>
      </c>
      <c r="F4" s="22" t="s">
        <v>161</v>
      </c>
      <c r="G4" s="22" t="s">
        <v>162</v>
      </c>
      <c r="H4" s="21" t="s">
        <v>141</v>
      </c>
      <c r="I4" s="21" t="s">
        <v>142</v>
      </c>
      <c r="J4" s="21" t="s">
        <v>154</v>
      </c>
      <c r="K4" s="21"/>
      <c r="L4" s="21"/>
      <c r="M4" s="21"/>
      <c r="N4" s="21" t="s">
        <v>163</v>
      </c>
      <c r="O4" s="21" t="s">
        <v>164</v>
      </c>
      <c r="P4" s="21">
        <v>2024</v>
      </c>
      <c r="Q4" s="21" t="s">
        <v>165</v>
      </c>
      <c r="R4" s="21" t="s">
        <v>166</v>
      </c>
      <c r="S4" s="21"/>
      <c r="T4" s="8"/>
      <c r="U4" s="8"/>
      <c r="V4" s="8"/>
      <c r="W4" s="8"/>
      <c r="X4" s="8"/>
      <c r="Y4" s="8"/>
      <c r="Z4" s="8"/>
    </row>
    <row r="5" spans="1:26" ht="24.75" customHeight="1">
      <c r="A5" s="19"/>
      <c r="B5" s="20" t="s">
        <v>167</v>
      </c>
      <c r="C5" s="20" t="str">
        <f t="shared" si="0"/>
        <v>E0009</v>
      </c>
      <c r="D5" s="20" t="s">
        <v>168</v>
      </c>
      <c r="E5" s="21" t="s">
        <v>138</v>
      </c>
      <c r="F5" s="22" t="s">
        <v>169</v>
      </c>
      <c r="G5" s="22" t="s">
        <v>170</v>
      </c>
      <c r="H5" s="21" t="s">
        <v>141</v>
      </c>
      <c r="I5" s="21" t="s">
        <v>142</v>
      </c>
      <c r="J5" s="21" t="s">
        <v>171</v>
      </c>
      <c r="K5" s="21" t="s">
        <v>172</v>
      </c>
      <c r="L5" s="26" t="s">
        <v>173</v>
      </c>
      <c r="M5" s="21" t="s">
        <v>3964</v>
      </c>
      <c r="N5" s="21" t="s">
        <v>174</v>
      </c>
      <c r="O5" s="21" t="s">
        <v>175</v>
      </c>
      <c r="P5" s="21">
        <v>2014</v>
      </c>
      <c r="Q5" s="21" t="s">
        <v>176</v>
      </c>
      <c r="R5" s="21" t="s">
        <v>177</v>
      </c>
      <c r="S5" s="21"/>
      <c r="T5" s="8"/>
      <c r="U5" s="8"/>
      <c r="V5" s="8"/>
      <c r="W5" s="8"/>
      <c r="X5" s="8"/>
      <c r="Y5" s="8"/>
      <c r="Z5" s="8"/>
    </row>
    <row r="6" spans="1:26" ht="24.75" customHeight="1">
      <c r="A6" s="19"/>
      <c r="B6" s="20" t="s">
        <v>178</v>
      </c>
      <c r="C6" s="20" t="str">
        <f t="shared" si="0"/>
        <v>E0022</v>
      </c>
      <c r="D6" s="20" t="s">
        <v>179</v>
      </c>
      <c r="E6" s="21" t="s">
        <v>138</v>
      </c>
      <c r="F6" s="22" t="s">
        <v>180</v>
      </c>
      <c r="G6" s="22" t="s">
        <v>181</v>
      </c>
      <c r="H6" s="21" t="s">
        <v>182</v>
      </c>
      <c r="I6" s="21" t="s">
        <v>142</v>
      </c>
      <c r="J6" s="21" t="s">
        <v>154</v>
      </c>
      <c r="K6" s="21"/>
      <c r="L6" s="21"/>
      <c r="M6" s="21"/>
      <c r="N6" s="21" t="s">
        <v>183</v>
      </c>
      <c r="O6" s="21" t="s">
        <v>184</v>
      </c>
      <c r="P6" s="21">
        <v>2016</v>
      </c>
      <c r="Q6" s="21" t="s">
        <v>185</v>
      </c>
      <c r="R6" s="21" t="s">
        <v>186</v>
      </c>
      <c r="S6" s="21"/>
      <c r="T6" s="8"/>
      <c r="U6" s="8"/>
      <c r="V6" s="8"/>
      <c r="W6" s="8"/>
      <c r="X6" s="8"/>
      <c r="Y6" s="8"/>
      <c r="Z6" s="8"/>
    </row>
    <row r="7" spans="1:26" ht="24.75" customHeight="1">
      <c r="A7" s="19"/>
      <c r="B7" s="20" t="s">
        <v>187</v>
      </c>
      <c r="C7" s="20" t="str">
        <f t="shared" si="0"/>
        <v>E0029</v>
      </c>
      <c r="D7" s="20" t="s">
        <v>188</v>
      </c>
      <c r="E7" s="21" t="s">
        <v>138</v>
      </c>
      <c r="F7" s="22" t="s">
        <v>189</v>
      </c>
      <c r="G7" s="22" t="s">
        <v>190</v>
      </c>
      <c r="H7" s="21" t="s">
        <v>182</v>
      </c>
      <c r="I7" s="21" t="s">
        <v>142</v>
      </c>
      <c r="J7" s="21" t="s">
        <v>171</v>
      </c>
      <c r="K7" s="21" t="s">
        <v>143</v>
      </c>
      <c r="L7" s="26" t="s">
        <v>144</v>
      </c>
      <c r="M7" s="21" t="s">
        <v>3965</v>
      </c>
      <c r="N7" s="21" t="s">
        <v>191</v>
      </c>
      <c r="O7" s="21" t="s">
        <v>192</v>
      </c>
      <c r="P7" s="21">
        <v>2016</v>
      </c>
      <c r="Q7" s="21" t="s">
        <v>193</v>
      </c>
      <c r="R7" s="21" t="s">
        <v>194</v>
      </c>
      <c r="S7" s="21"/>
      <c r="T7" s="8"/>
      <c r="U7" s="8"/>
      <c r="V7" s="8"/>
      <c r="W7" s="8"/>
      <c r="X7" s="8"/>
      <c r="Y7" s="8"/>
      <c r="Z7" s="8"/>
    </row>
    <row r="8" spans="1:26" ht="24.75" customHeight="1">
      <c r="A8" s="19"/>
      <c r="B8" s="20" t="s">
        <v>195</v>
      </c>
      <c r="C8" s="20" t="str">
        <f t="shared" si="0"/>
        <v>E0030</v>
      </c>
      <c r="D8" s="20" t="s">
        <v>196</v>
      </c>
      <c r="E8" s="21" t="s">
        <v>138</v>
      </c>
      <c r="F8" s="22" t="s">
        <v>197</v>
      </c>
      <c r="G8" s="22" t="s">
        <v>198</v>
      </c>
      <c r="H8" s="21" t="s">
        <v>141</v>
      </c>
      <c r="I8" s="21" t="s">
        <v>142</v>
      </c>
      <c r="J8" s="21" t="s">
        <v>154</v>
      </c>
      <c r="K8" s="21"/>
      <c r="L8" s="21"/>
      <c r="M8" s="21"/>
      <c r="N8" s="21" t="s">
        <v>199</v>
      </c>
      <c r="O8" s="21" t="s">
        <v>200</v>
      </c>
      <c r="P8" s="21">
        <v>2016</v>
      </c>
      <c r="Q8" s="21" t="s">
        <v>201</v>
      </c>
      <c r="R8" s="21" t="s">
        <v>202</v>
      </c>
      <c r="S8" s="21"/>
      <c r="T8" s="8"/>
      <c r="U8" s="8"/>
      <c r="V8" s="8"/>
      <c r="W8" s="8"/>
      <c r="X8" s="8"/>
      <c r="Y8" s="8"/>
      <c r="Z8" s="8"/>
    </row>
    <row r="9" spans="1:26" ht="24.75" customHeight="1">
      <c r="A9" s="19"/>
      <c r="B9" s="20" t="s">
        <v>203</v>
      </c>
      <c r="C9" s="20" t="str">
        <f t="shared" si="0"/>
        <v>E0031</v>
      </c>
      <c r="D9" s="20" t="s">
        <v>204</v>
      </c>
      <c r="E9" s="21" t="s">
        <v>138</v>
      </c>
      <c r="F9" s="22" t="s">
        <v>205</v>
      </c>
      <c r="G9" s="22" t="s">
        <v>206</v>
      </c>
      <c r="H9" s="21" t="s">
        <v>141</v>
      </c>
      <c r="I9" s="21" t="s">
        <v>142</v>
      </c>
      <c r="J9" s="21" t="s">
        <v>154</v>
      </c>
      <c r="K9" s="21"/>
      <c r="L9" s="21"/>
      <c r="M9" s="21"/>
      <c r="N9" s="21" t="s">
        <v>207</v>
      </c>
      <c r="O9" s="21" t="s">
        <v>208</v>
      </c>
      <c r="P9" s="21">
        <v>2018</v>
      </c>
      <c r="Q9" s="21" t="s">
        <v>209</v>
      </c>
      <c r="R9" s="21" t="s">
        <v>210</v>
      </c>
      <c r="S9" s="21"/>
      <c r="T9" s="8"/>
      <c r="U9" s="8"/>
      <c r="V9" s="8"/>
      <c r="W9" s="8"/>
      <c r="X9" s="8"/>
      <c r="Y9" s="8"/>
      <c r="Z9" s="8"/>
    </row>
    <row r="10" spans="1:26" ht="24.75" customHeight="1">
      <c r="A10" s="19"/>
      <c r="B10" s="20" t="s">
        <v>211</v>
      </c>
      <c r="C10" s="20" t="str">
        <f t="shared" si="0"/>
        <v>E0033</v>
      </c>
      <c r="D10" s="20" t="s">
        <v>212</v>
      </c>
      <c r="E10" s="21" t="s">
        <v>138</v>
      </c>
      <c r="F10" s="22" t="s">
        <v>213</v>
      </c>
      <c r="G10" s="22" t="s">
        <v>214</v>
      </c>
      <c r="H10" s="21" t="s">
        <v>182</v>
      </c>
      <c r="I10" s="21" t="s">
        <v>142</v>
      </c>
      <c r="J10" s="21" t="s">
        <v>154</v>
      </c>
      <c r="K10" s="21"/>
      <c r="L10" s="21"/>
      <c r="M10" s="21"/>
      <c r="N10" s="21" t="s">
        <v>215</v>
      </c>
      <c r="O10" s="21" t="s">
        <v>216</v>
      </c>
      <c r="P10" s="21">
        <v>2021</v>
      </c>
      <c r="Q10" s="21" t="s">
        <v>217</v>
      </c>
      <c r="R10" s="21" t="s">
        <v>218</v>
      </c>
      <c r="S10" s="21"/>
      <c r="T10" s="8"/>
      <c r="U10" s="8"/>
      <c r="V10" s="8"/>
      <c r="W10" s="8"/>
      <c r="X10" s="8"/>
      <c r="Y10" s="8"/>
      <c r="Z10" s="8"/>
    </row>
    <row r="11" spans="1:26" ht="24.75" customHeight="1">
      <c r="A11" s="19"/>
      <c r="B11" s="20" t="s">
        <v>219</v>
      </c>
      <c r="C11" s="20" t="str">
        <f t="shared" si="0"/>
        <v>E0035</v>
      </c>
      <c r="D11" s="20" t="s">
        <v>220</v>
      </c>
      <c r="E11" s="21" t="s">
        <v>138</v>
      </c>
      <c r="F11" s="22" t="s">
        <v>221</v>
      </c>
      <c r="G11" s="22" t="s">
        <v>222</v>
      </c>
      <c r="H11" s="21" t="s">
        <v>141</v>
      </c>
      <c r="I11" s="21" t="s">
        <v>142</v>
      </c>
      <c r="J11" s="21" t="s">
        <v>154</v>
      </c>
      <c r="K11" s="21"/>
      <c r="L11" s="21"/>
      <c r="M11" s="21"/>
      <c r="N11" s="21" t="s">
        <v>223</v>
      </c>
      <c r="O11" s="21" t="s">
        <v>224</v>
      </c>
      <c r="P11" s="21">
        <v>2012</v>
      </c>
      <c r="Q11" s="21" t="s">
        <v>225</v>
      </c>
      <c r="R11" s="21" t="s">
        <v>226</v>
      </c>
      <c r="S11" s="21"/>
      <c r="T11" s="8"/>
      <c r="U11" s="8"/>
      <c r="V11" s="8"/>
      <c r="W11" s="8"/>
      <c r="X11" s="8"/>
      <c r="Y11" s="8"/>
      <c r="Z11" s="8"/>
    </row>
    <row r="12" spans="1:26" ht="24.75" customHeight="1">
      <c r="A12" s="19"/>
      <c r="B12" s="20" t="s">
        <v>227</v>
      </c>
      <c r="C12" s="20" t="str">
        <f t="shared" si="0"/>
        <v>E0036</v>
      </c>
      <c r="D12" s="20" t="s">
        <v>228</v>
      </c>
      <c r="E12" s="21" t="s">
        <v>138</v>
      </c>
      <c r="F12" s="22" t="s">
        <v>229</v>
      </c>
      <c r="G12" s="22" t="s">
        <v>230</v>
      </c>
      <c r="H12" s="21" t="s">
        <v>141</v>
      </c>
      <c r="I12" s="21" t="s">
        <v>142</v>
      </c>
      <c r="J12" s="21" t="s">
        <v>154</v>
      </c>
      <c r="K12" s="21"/>
      <c r="L12" s="21"/>
      <c r="M12" s="21"/>
      <c r="N12" s="21" t="s">
        <v>231</v>
      </c>
      <c r="O12" s="21" t="s">
        <v>232</v>
      </c>
      <c r="P12" s="21">
        <v>2022</v>
      </c>
      <c r="Q12" s="21" t="s">
        <v>233</v>
      </c>
      <c r="R12" s="21" t="s">
        <v>234</v>
      </c>
      <c r="S12" s="21"/>
      <c r="T12" s="8"/>
      <c r="U12" s="8"/>
      <c r="V12" s="8"/>
      <c r="W12" s="8"/>
      <c r="X12" s="8"/>
      <c r="Y12" s="8"/>
      <c r="Z12" s="8"/>
    </row>
    <row r="13" spans="1:26" ht="24.75" customHeight="1">
      <c r="A13" s="19"/>
      <c r="B13" s="20" t="s">
        <v>235</v>
      </c>
      <c r="C13" s="20" t="str">
        <f t="shared" si="0"/>
        <v>E0039</v>
      </c>
      <c r="D13" s="20" t="s">
        <v>236</v>
      </c>
      <c r="E13" s="21" t="s">
        <v>138</v>
      </c>
      <c r="F13" s="22" t="s">
        <v>237</v>
      </c>
      <c r="G13" s="22" t="s">
        <v>238</v>
      </c>
      <c r="H13" s="21" t="s">
        <v>141</v>
      </c>
      <c r="I13" s="21" t="s">
        <v>142</v>
      </c>
      <c r="J13" s="21" t="s">
        <v>154</v>
      </c>
      <c r="K13" s="21"/>
      <c r="L13" s="21"/>
      <c r="M13" s="21"/>
      <c r="N13" s="21" t="s">
        <v>231</v>
      </c>
      <c r="O13" s="21" t="s">
        <v>239</v>
      </c>
      <c r="P13" s="21">
        <v>2017</v>
      </c>
      <c r="Q13" s="21" t="s">
        <v>240</v>
      </c>
      <c r="R13" s="21" t="s">
        <v>241</v>
      </c>
      <c r="S13" s="21"/>
      <c r="T13" s="8"/>
      <c r="U13" s="8"/>
      <c r="V13" s="8"/>
      <c r="W13" s="8"/>
      <c r="X13" s="8"/>
      <c r="Y13" s="8"/>
      <c r="Z13" s="8"/>
    </row>
    <row r="14" spans="1:26" ht="24.75" customHeight="1">
      <c r="A14" s="19"/>
      <c r="B14" s="20" t="s">
        <v>242</v>
      </c>
      <c r="C14" s="20" t="str">
        <f t="shared" si="0"/>
        <v>E0045</v>
      </c>
      <c r="D14" s="20" t="s">
        <v>243</v>
      </c>
      <c r="E14" s="21" t="s">
        <v>138</v>
      </c>
      <c r="F14" s="22" t="s">
        <v>244</v>
      </c>
      <c r="G14" s="22" t="s">
        <v>245</v>
      </c>
      <c r="H14" s="21" t="s">
        <v>182</v>
      </c>
      <c r="I14" s="21" t="s">
        <v>142</v>
      </c>
      <c r="J14" s="21" t="s">
        <v>154</v>
      </c>
      <c r="K14" s="21"/>
      <c r="L14" s="21"/>
      <c r="M14" s="21"/>
      <c r="N14" s="21" t="s">
        <v>246</v>
      </c>
      <c r="O14" s="21" t="s">
        <v>247</v>
      </c>
      <c r="P14" s="21">
        <v>2019</v>
      </c>
      <c r="Q14" s="21" t="s">
        <v>248</v>
      </c>
      <c r="R14" s="21" t="s">
        <v>249</v>
      </c>
      <c r="S14" s="21"/>
      <c r="T14" s="8"/>
      <c r="U14" s="8"/>
      <c r="V14" s="8"/>
      <c r="W14" s="8"/>
      <c r="X14" s="8"/>
      <c r="Y14" s="8"/>
      <c r="Z14" s="8"/>
    </row>
    <row r="15" spans="1:26" ht="24.75" customHeight="1">
      <c r="A15" s="19"/>
      <c r="B15" s="20" t="s">
        <v>250</v>
      </c>
      <c r="C15" s="20" t="str">
        <f t="shared" si="0"/>
        <v>E0046</v>
      </c>
      <c r="D15" s="20" t="s">
        <v>251</v>
      </c>
      <c r="E15" s="21" t="s">
        <v>138</v>
      </c>
      <c r="F15" s="22" t="s">
        <v>252</v>
      </c>
      <c r="G15" s="22" t="s">
        <v>253</v>
      </c>
      <c r="H15" s="21" t="s">
        <v>141</v>
      </c>
      <c r="I15" s="21" t="s">
        <v>142</v>
      </c>
      <c r="J15" s="21" t="s">
        <v>154</v>
      </c>
      <c r="K15" s="21"/>
      <c r="L15" s="21"/>
      <c r="M15" s="21"/>
      <c r="N15" s="21" t="s">
        <v>231</v>
      </c>
      <c r="O15" s="21" t="s">
        <v>254</v>
      </c>
      <c r="P15" s="21">
        <v>2019</v>
      </c>
      <c r="Q15" s="21" t="s">
        <v>255</v>
      </c>
      <c r="R15" s="21" t="s">
        <v>256</v>
      </c>
      <c r="S15" s="21"/>
      <c r="T15" s="8"/>
      <c r="U15" s="8"/>
      <c r="V15" s="8"/>
      <c r="W15" s="8"/>
      <c r="X15" s="8"/>
      <c r="Y15" s="8"/>
      <c r="Z15" s="8"/>
    </row>
    <row r="16" spans="1:26" ht="24.75" customHeight="1">
      <c r="A16" s="19"/>
      <c r="B16" s="20" t="s">
        <v>257</v>
      </c>
      <c r="C16" s="20" t="str">
        <f t="shared" si="0"/>
        <v>E0052</v>
      </c>
      <c r="D16" s="20" t="s">
        <v>258</v>
      </c>
      <c r="E16" s="21" t="s">
        <v>138</v>
      </c>
      <c r="F16" s="22" t="s">
        <v>259</v>
      </c>
      <c r="G16" s="22" t="s">
        <v>260</v>
      </c>
      <c r="H16" s="21" t="s">
        <v>141</v>
      </c>
      <c r="I16" s="21" t="s">
        <v>142</v>
      </c>
      <c r="J16" s="21" t="s">
        <v>154</v>
      </c>
      <c r="K16" s="21"/>
      <c r="L16" s="21"/>
      <c r="M16" s="21"/>
      <c r="N16" s="21" t="s">
        <v>261</v>
      </c>
      <c r="O16" s="21" t="s">
        <v>262</v>
      </c>
      <c r="P16" s="21">
        <v>2023</v>
      </c>
      <c r="Q16" s="21" t="s">
        <v>263</v>
      </c>
      <c r="R16" s="21" t="s">
        <v>264</v>
      </c>
      <c r="S16" s="21" t="s">
        <v>265</v>
      </c>
      <c r="T16" s="8"/>
      <c r="U16" s="8"/>
      <c r="V16" s="8"/>
      <c r="W16" s="8"/>
      <c r="X16" s="8"/>
      <c r="Y16" s="8"/>
      <c r="Z16" s="8"/>
    </row>
    <row r="17" spans="1:26" ht="24.75" customHeight="1">
      <c r="A17" s="19"/>
      <c r="B17" s="20" t="s">
        <v>266</v>
      </c>
      <c r="C17" s="20" t="str">
        <f t="shared" si="0"/>
        <v>E0070</v>
      </c>
      <c r="D17" s="20" t="s">
        <v>267</v>
      </c>
      <c r="E17" s="21" t="s">
        <v>138</v>
      </c>
      <c r="F17" s="22" t="s">
        <v>268</v>
      </c>
      <c r="G17" s="22" t="s">
        <v>269</v>
      </c>
      <c r="H17" s="21" t="s">
        <v>182</v>
      </c>
      <c r="I17" s="21" t="s">
        <v>142</v>
      </c>
      <c r="J17" s="21" t="s">
        <v>154</v>
      </c>
      <c r="K17" s="21"/>
      <c r="L17" s="21"/>
      <c r="M17" s="21"/>
      <c r="N17" s="21" t="s">
        <v>246</v>
      </c>
      <c r="O17" s="21" t="s">
        <v>270</v>
      </c>
      <c r="P17" s="21">
        <v>2023</v>
      </c>
      <c r="Q17" s="21" t="s">
        <v>271</v>
      </c>
      <c r="R17" s="21" t="s">
        <v>272</v>
      </c>
      <c r="S17" s="21"/>
      <c r="T17" s="8"/>
      <c r="U17" s="8"/>
      <c r="V17" s="8"/>
      <c r="W17" s="8"/>
      <c r="X17" s="8"/>
      <c r="Y17" s="8"/>
      <c r="Z17" s="8"/>
    </row>
    <row r="18" spans="1:26" ht="24.75" customHeight="1">
      <c r="A18" s="19"/>
      <c r="B18" s="20" t="s">
        <v>273</v>
      </c>
      <c r="C18" s="20" t="str">
        <f t="shared" si="0"/>
        <v>E0076</v>
      </c>
      <c r="D18" s="20" t="s">
        <v>274</v>
      </c>
      <c r="E18" s="21" t="s">
        <v>138</v>
      </c>
      <c r="F18" s="22" t="s">
        <v>275</v>
      </c>
      <c r="G18" s="22" t="s">
        <v>276</v>
      </c>
      <c r="H18" s="21" t="s">
        <v>141</v>
      </c>
      <c r="I18" s="21" t="s">
        <v>277</v>
      </c>
      <c r="J18" s="21" t="s">
        <v>154</v>
      </c>
      <c r="K18" s="21"/>
      <c r="L18" s="21"/>
      <c r="M18" s="21"/>
      <c r="N18" s="21" t="s">
        <v>278</v>
      </c>
      <c r="O18" s="21" t="s">
        <v>279</v>
      </c>
      <c r="P18" s="21">
        <v>2017</v>
      </c>
      <c r="Q18" s="21" t="s">
        <v>280</v>
      </c>
      <c r="R18" s="21" t="s">
        <v>281</v>
      </c>
      <c r="S18" s="21"/>
      <c r="T18" s="8"/>
      <c r="U18" s="8"/>
      <c r="V18" s="8"/>
      <c r="W18" s="8"/>
      <c r="X18" s="8"/>
      <c r="Y18" s="8"/>
      <c r="Z18" s="8"/>
    </row>
    <row r="19" spans="1:26" ht="24.75" customHeight="1">
      <c r="A19" s="19"/>
      <c r="B19" s="20" t="s">
        <v>282</v>
      </c>
      <c r="C19" s="20" t="str">
        <f t="shared" si="0"/>
        <v>E0131</v>
      </c>
      <c r="D19" s="20" t="s">
        <v>283</v>
      </c>
      <c r="E19" s="21" t="s">
        <v>138</v>
      </c>
      <c r="F19" s="22" t="s">
        <v>284</v>
      </c>
      <c r="G19" s="22" t="s">
        <v>285</v>
      </c>
      <c r="H19" s="21" t="s">
        <v>182</v>
      </c>
      <c r="I19" s="21" t="s">
        <v>277</v>
      </c>
      <c r="J19" s="21" t="s">
        <v>154</v>
      </c>
      <c r="K19" s="21"/>
      <c r="L19" s="21"/>
      <c r="M19" s="21"/>
      <c r="N19" s="21" t="s">
        <v>286</v>
      </c>
      <c r="O19" s="21" t="s">
        <v>262</v>
      </c>
      <c r="P19" s="21">
        <v>2023</v>
      </c>
      <c r="Q19" s="21" t="s">
        <v>287</v>
      </c>
      <c r="R19" s="21" t="s">
        <v>288</v>
      </c>
      <c r="S19" s="21" t="s">
        <v>265</v>
      </c>
      <c r="T19" s="8"/>
      <c r="U19" s="8"/>
      <c r="V19" s="8"/>
      <c r="W19" s="8"/>
      <c r="X19" s="8"/>
      <c r="Y19" s="8"/>
      <c r="Z19" s="8"/>
    </row>
    <row r="20" spans="1:26" ht="24.75" customHeight="1">
      <c r="A20" s="19"/>
      <c r="B20" s="20" t="s">
        <v>289</v>
      </c>
      <c r="C20" s="20" t="str">
        <f t="shared" si="0"/>
        <v>E0136</v>
      </c>
      <c r="D20" s="20" t="s">
        <v>290</v>
      </c>
      <c r="E20" s="21" t="s">
        <v>138</v>
      </c>
      <c r="F20" s="22" t="s">
        <v>291</v>
      </c>
      <c r="G20" s="22" t="s">
        <v>292</v>
      </c>
      <c r="H20" s="21" t="s">
        <v>182</v>
      </c>
      <c r="I20" s="21" t="s">
        <v>277</v>
      </c>
      <c r="J20" s="21" t="s">
        <v>154</v>
      </c>
      <c r="K20" s="21"/>
      <c r="L20" s="21"/>
      <c r="M20" s="21"/>
      <c r="N20" s="21" t="s">
        <v>278</v>
      </c>
      <c r="O20" s="21" t="s">
        <v>293</v>
      </c>
      <c r="P20" s="21">
        <v>2021</v>
      </c>
      <c r="Q20" s="21" t="s">
        <v>294</v>
      </c>
      <c r="R20" s="21" t="s">
        <v>295</v>
      </c>
      <c r="S20" s="21"/>
      <c r="T20" s="8"/>
      <c r="U20" s="8"/>
      <c r="V20" s="8"/>
      <c r="W20" s="8"/>
      <c r="X20" s="8"/>
      <c r="Y20" s="8"/>
      <c r="Z20" s="8"/>
    </row>
    <row r="21" spans="1:26" ht="24.75" customHeight="1">
      <c r="A21" s="19"/>
      <c r="B21" s="20" t="s">
        <v>296</v>
      </c>
      <c r="C21" s="20" t="str">
        <f t="shared" si="0"/>
        <v>E0153</v>
      </c>
      <c r="D21" s="20" t="s">
        <v>297</v>
      </c>
      <c r="E21" s="21" t="s">
        <v>138</v>
      </c>
      <c r="F21" s="22" t="s">
        <v>298</v>
      </c>
      <c r="G21" s="22" t="s">
        <v>299</v>
      </c>
      <c r="H21" s="21" t="s">
        <v>141</v>
      </c>
      <c r="I21" s="21" t="s">
        <v>277</v>
      </c>
      <c r="J21" s="21" t="s">
        <v>154</v>
      </c>
      <c r="K21" s="21" t="s">
        <v>172</v>
      </c>
      <c r="L21" s="21"/>
      <c r="M21" s="21"/>
      <c r="N21" s="21" t="s">
        <v>278</v>
      </c>
      <c r="O21" s="21" t="s">
        <v>300</v>
      </c>
      <c r="P21" s="21">
        <v>2022</v>
      </c>
      <c r="Q21" s="21" t="s">
        <v>301</v>
      </c>
      <c r="R21" s="21" t="s">
        <v>302</v>
      </c>
      <c r="S21" s="21"/>
      <c r="T21" s="8"/>
      <c r="U21" s="8"/>
      <c r="V21" s="8"/>
      <c r="W21" s="8"/>
      <c r="X21" s="8"/>
      <c r="Y21" s="8"/>
      <c r="Z21" s="8"/>
    </row>
    <row r="22" spans="1:26" ht="24.75" customHeight="1">
      <c r="A22" s="19"/>
      <c r="B22" s="20" t="s">
        <v>303</v>
      </c>
      <c r="C22" s="20" t="str">
        <f t="shared" si="0"/>
        <v>E0156</v>
      </c>
      <c r="D22" s="20" t="s">
        <v>304</v>
      </c>
      <c r="E22" s="21" t="s">
        <v>138</v>
      </c>
      <c r="F22" s="22" t="s">
        <v>305</v>
      </c>
      <c r="G22" s="22" t="s">
        <v>306</v>
      </c>
      <c r="H22" s="21" t="s">
        <v>141</v>
      </c>
      <c r="I22" s="21" t="s">
        <v>277</v>
      </c>
      <c r="J22" s="21" t="s">
        <v>154</v>
      </c>
      <c r="K22" s="21" t="s">
        <v>172</v>
      </c>
      <c r="L22" s="21"/>
      <c r="M22" s="21"/>
      <c r="N22" s="21" t="s">
        <v>278</v>
      </c>
      <c r="O22" s="21" t="s">
        <v>307</v>
      </c>
      <c r="P22" s="21">
        <v>2018</v>
      </c>
      <c r="Q22" s="21" t="s">
        <v>308</v>
      </c>
      <c r="R22" s="21" t="s">
        <v>309</v>
      </c>
      <c r="S22" s="21"/>
      <c r="T22" s="8"/>
      <c r="U22" s="8"/>
      <c r="V22" s="8"/>
      <c r="W22" s="8"/>
      <c r="X22" s="8"/>
      <c r="Y22" s="8"/>
      <c r="Z22" s="8"/>
    </row>
    <row r="23" spans="1:26" ht="24.75" customHeight="1">
      <c r="A23" s="19"/>
      <c r="B23" s="20" t="s">
        <v>310</v>
      </c>
      <c r="C23" s="20" t="str">
        <f t="shared" si="0"/>
        <v>E0160</v>
      </c>
      <c r="D23" s="20" t="s">
        <v>311</v>
      </c>
      <c r="E23" s="21" t="s">
        <v>138</v>
      </c>
      <c r="F23" s="22" t="s">
        <v>312</v>
      </c>
      <c r="G23" s="22" t="s">
        <v>313</v>
      </c>
      <c r="H23" s="21" t="s">
        <v>182</v>
      </c>
      <c r="I23" s="21" t="s">
        <v>277</v>
      </c>
      <c r="J23" s="21" t="s">
        <v>154</v>
      </c>
      <c r="K23" s="21"/>
      <c r="L23" s="21"/>
      <c r="M23" s="21"/>
      <c r="N23" s="21" t="s">
        <v>278</v>
      </c>
      <c r="O23" s="21" t="s">
        <v>314</v>
      </c>
      <c r="P23" s="21">
        <v>2019</v>
      </c>
      <c r="Q23" s="21" t="s">
        <v>315</v>
      </c>
      <c r="R23" s="21" t="s">
        <v>316</v>
      </c>
      <c r="S23" s="21"/>
      <c r="T23" s="8"/>
      <c r="U23" s="8"/>
      <c r="V23" s="8"/>
      <c r="W23" s="8"/>
      <c r="X23" s="8"/>
      <c r="Y23" s="8"/>
      <c r="Z23" s="8"/>
    </row>
    <row r="24" spans="1:26" ht="24.75" customHeight="1">
      <c r="A24" s="19"/>
      <c r="B24" s="20" t="s">
        <v>317</v>
      </c>
      <c r="C24" s="20" t="str">
        <f t="shared" si="0"/>
        <v>E0166</v>
      </c>
      <c r="D24" s="20" t="s">
        <v>318</v>
      </c>
      <c r="E24" s="21" t="s">
        <v>138</v>
      </c>
      <c r="F24" s="22" t="s">
        <v>319</v>
      </c>
      <c r="G24" s="22" t="s">
        <v>320</v>
      </c>
      <c r="H24" s="21" t="s">
        <v>182</v>
      </c>
      <c r="I24" s="21" t="s">
        <v>277</v>
      </c>
      <c r="J24" s="21" t="s">
        <v>154</v>
      </c>
      <c r="K24" s="21"/>
      <c r="L24" s="21"/>
      <c r="M24" s="21"/>
      <c r="N24" s="21" t="s">
        <v>278</v>
      </c>
      <c r="O24" s="21" t="s">
        <v>321</v>
      </c>
      <c r="P24" s="21">
        <v>2011</v>
      </c>
      <c r="Q24" s="21" t="s">
        <v>322</v>
      </c>
      <c r="R24" s="21" t="s">
        <v>323</v>
      </c>
      <c r="S24" s="21"/>
      <c r="T24" s="8"/>
      <c r="U24" s="8"/>
      <c r="V24" s="8"/>
      <c r="W24" s="8"/>
      <c r="X24" s="8"/>
      <c r="Y24" s="8"/>
      <c r="Z24" s="8"/>
    </row>
    <row r="25" spans="1:26" ht="24.75" customHeight="1">
      <c r="A25" s="19"/>
      <c r="B25" s="20" t="s">
        <v>324</v>
      </c>
      <c r="C25" s="20" t="str">
        <f t="shared" si="0"/>
        <v>E0169</v>
      </c>
      <c r="D25" s="20" t="s">
        <v>325</v>
      </c>
      <c r="E25" s="21" t="s">
        <v>138</v>
      </c>
      <c r="F25" s="22" t="s">
        <v>326</v>
      </c>
      <c r="G25" s="22" t="s">
        <v>327</v>
      </c>
      <c r="H25" s="21" t="s">
        <v>141</v>
      </c>
      <c r="I25" s="21" t="s">
        <v>277</v>
      </c>
      <c r="J25" s="21" t="s">
        <v>154</v>
      </c>
      <c r="K25" s="21"/>
      <c r="L25" s="21"/>
      <c r="M25" s="21"/>
      <c r="N25" s="21" t="s">
        <v>328</v>
      </c>
      <c r="O25" s="21" t="s">
        <v>329</v>
      </c>
      <c r="P25" s="21">
        <v>2016</v>
      </c>
      <c r="Q25" s="21" t="s">
        <v>330</v>
      </c>
      <c r="R25" s="21" t="s">
        <v>331</v>
      </c>
      <c r="S25" s="21"/>
      <c r="T25" s="8"/>
      <c r="U25" s="8"/>
      <c r="V25" s="8"/>
      <c r="W25" s="8"/>
      <c r="X25" s="8"/>
      <c r="Y25" s="8"/>
      <c r="Z25" s="8"/>
    </row>
    <row r="26" spans="1:26" ht="24.75" customHeight="1">
      <c r="A26" s="19"/>
      <c r="B26" s="20" t="s">
        <v>332</v>
      </c>
      <c r="C26" s="20" t="str">
        <f t="shared" si="0"/>
        <v>E0177</v>
      </c>
      <c r="D26" s="20" t="s">
        <v>333</v>
      </c>
      <c r="E26" s="21" t="s">
        <v>138</v>
      </c>
      <c r="F26" s="22" t="s">
        <v>334</v>
      </c>
      <c r="G26" s="22" t="s">
        <v>335</v>
      </c>
      <c r="H26" s="21" t="s">
        <v>182</v>
      </c>
      <c r="I26" s="21" t="s">
        <v>277</v>
      </c>
      <c r="J26" s="21" t="s">
        <v>154</v>
      </c>
      <c r="K26" s="21"/>
      <c r="L26" s="21"/>
      <c r="M26" s="21"/>
      <c r="N26" s="21" t="s">
        <v>336</v>
      </c>
      <c r="O26" s="21" t="s">
        <v>337</v>
      </c>
      <c r="P26" s="21">
        <v>1999</v>
      </c>
      <c r="Q26" s="21" t="s">
        <v>338</v>
      </c>
      <c r="R26" s="21" t="s">
        <v>339</v>
      </c>
      <c r="S26" s="21"/>
      <c r="T26" s="8"/>
      <c r="U26" s="8"/>
      <c r="V26" s="8"/>
      <c r="W26" s="8"/>
      <c r="X26" s="8"/>
      <c r="Y26" s="8"/>
      <c r="Z26" s="8"/>
    </row>
    <row r="27" spans="1:26" ht="24.75" customHeight="1">
      <c r="A27" s="19"/>
      <c r="B27" s="20" t="s">
        <v>340</v>
      </c>
      <c r="C27" s="20" t="str">
        <f t="shared" si="0"/>
        <v>E0182</v>
      </c>
      <c r="D27" s="20" t="s">
        <v>341</v>
      </c>
      <c r="E27" s="21" t="s">
        <v>138</v>
      </c>
      <c r="F27" s="22" t="s">
        <v>342</v>
      </c>
      <c r="G27" s="22" t="s">
        <v>343</v>
      </c>
      <c r="H27" s="21" t="s">
        <v>182</v>
      </c>
      <c r="I27" s="21" t="s">
        <v>277</v>
      </c>
      <c r="J27" s="21" t="s">
        <v>154</v>
      </c>
      <c r="K27" s="21"/>
      <c r="L27" s="21"/>
      <c r="M27" s="21"/>
      <c r="N27" s="21" t="s">
        <v>278</v>
      </c>
      <c r="O27" s="21" t="s">
        <v>344</v>
      </c>
      <c r="P27" s="21">
        <v>2009</v>
      </c>
      <c r="Q27" s="21" t="s">
        <v>345</v>
      </c>
      <c r="R27" s="21" t="s">
        <v>346</v>
      </c>
      <c r="S27" s="21"/>
      <c r="T27" s="8"/>
      <c r="U27" s="8"/>
      <c r="V27" s="8"/>
      <c r="W27" s="8"/>
      <c r="X27" s="8"/>
      <c r="Y27" s="8"/>
      <c r="Z27" s="8"/>
    </row>
    <row r="28" spans="1:26" ht="24.75" customHeight="1">
      <c r="A28" s="19"/>
      <c r="B28" s="20" t="s">
        <v>347</v>
      </c>
      <c r="C28" s="20" t="str">
        <f t="shared" si="0"/>
        <v>E0184</v>
      </c>
      <c r="D28" s="20" t="s">
        <v>348</v>
      </c>
      <c r="E28" s="21" t="s">
        <v>138</v>
      </c>
      <c r="F28" s="22" t="s">
        <v>349</v>
      </c>
      <c r="G28" s="22" t="s">
        <v>350</v>
      </c>
      <c r="H28" s="21" t="s">
        <v>141</v>
      </c>
      <c r="I28" s="21" t="s">
        <v>277</v>
      </c>
      <c r="J28" s="21" t="s">
        <v>154</v>
      </c>
      <c r="K28" s="21"/>
      <c r="L28" s="21"/>
      <c r="M28" s="21"/>
      <c r="N28" s="21" t="s">
        <v>278</v>
      </c>
      <c r="O28" s="21" t="s">
        <v>147</v>
      </c>
      <c r="P28" s="21">
        <v>2012</v>
      </c>
      <c r="Q28" s="21" t="s">
        <v>351</v>
      </c>
      <c r="R28" s="21" t="s">
        <v>352</v>
      </c>
      <c r="S28" s="21"/>
      <c r="T28" s="8"/>
      <c r="U28" s="8"/>
      <c r="V28" s="8"/>
      <c r="W28" s="8"/>
      <c r="X28" s="8"/>
      <c r="Y28" s="8"/>
      <c r="Z28" s="8"/>
    </row>
    <row r="29" spans="1:26" ht="24.75" customHeight="1">
      <c r="A29" s="19"/>
      <c r="B29" s="20" t="s">
        <v>353</v>
      </c>
      <c r="C29" s="20" t="str">
        <f t="shared" si="0"/>
        <v>E0218</v>
      </c>
      <c r="D29" s="20" t="s">
        <v>354</v>
      </c>
      <c r="E29" s="21" t="s">
        <v>138</v>
      </c>
      <c r="F29" s="22" t="s">
        <v>355</v>
      </c>
      <c r="G29" s="22" t="s">
        <v>356</v>
      </c>
      <c r="H29" s="21" t="s">
        <v>141</v>
      </c>
      <c r="I29" s="21" t="s">
        <v>277</v>
      </c>
      <c r="J29" s="21" t="s">
        <v>154</v>
      </c>
      <c r="K29" s="21"/>
      <c r="L29" s="21"/>
      <c r="M29" s="21"/>
      <c r="N29" s="21" t="s">
        <v>278</v>
      </c>
      <c r="O29" s="21" t="s">
        <v>357</v>
      </c>
      <c r="P29" s="21">
        <v>2016</v>
      </c>
      <c r="Q29" s="21" t="s">
        <v>358</v>
      </c>
      <c r="R29" s="21" t="s">
        <v>359</v>
      </c>
      <c r="S29" s="21"/>
      <c r="T29" s="8"/>
      <c r="U29" s="8"/>
      <c r="V29" s="8"/>
      <c r="W29" s="8"/>
      <c r="X29" s="8"/>
      <c r="Y29" s="8"/>
      <c r="Z29" s="8"/>
    </row>
    <row r="30" spans="1:26" ht="24.75" customHeight="1">
      <c r="A30" s="19"/>
      <c r="B30" s="20" t="s">
        <v>360</v>
      </c>
      <c r="C30" s="20" t="str">
        <f t="shared" si="0"/>
        <v>E0237</v>
      </c>
      <c r="D30" s="20" t="s">
        <v>361</v>
      </c>
      <c r="E30" s="21" t="s">
        <v>138</v>
      </c>
      <c r="F30" s="22" t="s">
        <v>362</v>
      </c>
      <c r="G30" s="22" t="s">
        <v>363</v>
      </c>
      <c r="H30" s="21" t="s">
        <v>182</v>
      </c>
      <c r="I30" s="21" t="s">
        <v>277</v>
      </c>
      <c r="J30" s="21" t="s">
        <v>154</v>
      </c>
      <c r="K30" s="21"/>
      <c r="L30" s="21"/>
      <c r="M30" s="21"/>
      <c r="N30" s="21" t="s">
        <v>278</v>
      </c>
      <c r="O30" s="21" t="s">
        <v>364</v>
      </c>
      <c r="P30" s="21">
        <v>2020</v>
      </c>
      <c r="Q30" s="21" t="s">
        <v>365</v>
      </c>
      <c r="R30" s="21" t="s">
        <v>366</v>
      </c>
      <c r="S30" s="21"/>
      <c r="T30" s="8"/>
      <c r="U30" s="8"/>
      <c r="V30" s="8"/>
      <c r="W30" s="8"/>
      <c r="X30" s="8"/>
      <c r="Y30" s="8"/>
      <c r="Z30" s="8"/>
    </row>
    <row r="31" spans="1:26" ht="14.25" customHeight="1">
      <c r="A31" s="19"/>
      <c r="B31" s="20" t="s">
        <v>367</v>
      </c>
      <c r="C31" s="20" t="str">
        <f t="shared" si="0"/>
        <v>E0238</v>
      </c>
      <c r="D31" s="20" t="s">
        <v>368</v>
      </c>
      <c r="E31" s="21" t="s">
        <v>138</v>
      </c>
      <c r="F31" s="22" t="s">
        <v>369</v>
      </c>
      <c r="G31" s="22" t="s">
        <v>370</v>
      </c>
      <c r="H31" s="21" t="s">
        <v>182</v>
      </c>
      <c r="I31" s="21" t="s">
        <v>277</v>
      </c>
      <c r="J31" s="21" t="s">
        <v>154</v>
      </c>
      <c r="K31" s="21"/>
      <c r="L31" s="21"/>
      <c r="M31" s="21"/>
      <c r="N31" s="21" t="s">
        <v>278</v>
      </c>
      <c r="O31" s="21" t="s">
        <v>371</v>
      </c>
      <c r="P31" s="21">
        <v>2013</v>
      </c>
      <c r="Q31" s="21" t="s">
        <v>372</v>
      </c>
      <c r="R31" s="21" t="s">
        <v>323</v>
      </c>
      <c r="S31" s="21"/>
      <c r="T31" s="8"/>
      <c r="U31" s="8"/>
      <c r="V31" s="8"/>
      <c r="W31" s="8"/>
      <c r="X31" s="8"/>
      <c r="Y31" s="8"/>
      <c r="Z31" s="8"/>
    </row>
    <row r="32" spans="1:26" ht="15.75" customHeight="1">
      <c r="A32" s="19"/>
      <c r="B32" s="20" t="s">
        <v>373</v>
      </c>
      <c r="C32" s="20" t="str">
        <f t="shared" si="0"/>
        <v>E0257</v>
      </c>
      <c r="D32" s="24" t="s">
        <v>374</v>
      </c>
      <c r="E32" s="21" t="s">
        <v>375</v>
      </c>
      <c r="F32" s="21" t="s">
        <v>376</v>
      </c>
      <c r="G32" s="21" t="s">
        <v>377</v>
      </c>
      <c r="H32" s="21" t="s">
        <v>141</v>
      </c>
      <c r="I32" s="21" t="s">
        <v>378</v>
      </c>
      <c r="J32" s="27" t="s">
        <v>154</v>
      </c>
      <c r="K32" s="27" t="s">
        <v>379</v>
      </c>
      <c r="L32" s="27"/>
      <c r="M32" s="28"/>
      <c r="N32" s="29" t="s">
        <v>380</v>
      </c>
      <c r="O32" s="21" t="s">
        <v>184</v>
      </c>
      <c r="P32" s="21">
        <v>2022</v>
      </c>
      <c r="Q32" s="21" t="s">
        <v>381</v>
      </c>
      <c r="R32" s="21" t="s">
        <v>382</v>
      </c>
      <c r="S32" s="21"/>
      <c r="T32" s="8"/>
      <c r="U32" s="8"/>
      <c r="V32" s="8"/>
      <c r="W32" s="8"/>
      <c r="X32" s="8"/>
      <c r="Y32" s="8"/>
      <c r="Z32" s="8"/>
    </row>
    <row r="33" spans="1:26" ht="15.75" customHeight="1">
      <c r="A33" s="19"/>
      <c r="B33" s="20" t="s">
        <v>383</v>
      </c>
      <c r="C33" s="20" t="str">
        <f t="shared" si="0"/>
        <v>E0258</v>
      </c>
      <c r="D33" s="24" t="s">
        <v>384</v>
      </c>
      <c r="E33" s="21" t="s">
        <v>375</v>
      </c>
      <c r="F33" s="21" t="s">
        <v>385</v>
      </c>
      <c r="G33" s="21" t="s">
        <v>386</v>
      </c>
      <c r="H33" s="21" t="s">
        <v>182</v>
      </c>
      <c r="I33" s="21" t="s">
        <v>378</v>
      </c>
      <c r="J33" s="27" t="s">
        <v>141</v>
      </c>
      <c r="K33" s="27" t="s">
        <v>387</v>
      </c>
      <c r="L33" s="27" t="s">
        <v>154</v>
      </c>
      <c r="M33" s="28"/>
      <c r="N33" s="29" t="s">
        <v>388</v>
      </c>
      <c r="O33" s="21" t="s">
        <v>389</v>
      </c>
      <c r="P33" s="21">
        <v>2016</v>
      </c>
      <c r="Q33" s="21" t="s">
        <v>390</v>
      </c>
      <c r="R33" s="21" t="s">
        <v>391</v>
      </c>
      <c r="S33" s="21"/>
      <c r="T33" s="8"/>
      <c r="U33" s="8"/>
      <c r="V33" s="8"/>
      <c r="W33" s="8"/>
      <c r="X33" s="8"/>
      <c r="Y33" s="8"/>
      <c r="Z33" s="8"/>
    </row>
    <row r="34" spans="1:26" ht="15.75" customHeight="1">
      <c r="A34" s="19"/>
      <c r="B34" s="20" t="s">
        <v>392</v>
      </c>
      <c r="C34" s="20" t="str">
        <f t="shared" si="0"/>
        <v>E0259</v>
      </c>
      <c r="D34" s="24" t="s">
        <v>393</v>
      </c>
      <c r="E34" s="21" t="s">
        <v>375</v>
      </c>
      <c r="F34" s="21" t="s">
        <v>394</v>
      </c>
      <c r="G34" s="21" t="s">
        <v>395</v>
      </c>
      <c r="H34" s="21" t="s">
        <v>141</v>
      </c>
      <c r="I34" s="21" t="s">
        <v>378</v>
      </c>
      <c r="J34" s="27" t="s">
        <v>141</v>
      </c>
      <c r="K34" s="27" t="s">
        <v>396</v>
      </c>
      <c r="L34" s="27" t="s">
        <v>154</v>
      </c>
      <c r="M34" s="28" t="s">
        <v>3969</v>
      </c>
      <c r="N34" s="27"/>
      <c r="O34" s="21" t="s">
        <v>397</v>
      </c>
      <c r="P34" s="21">
        <v>2020</v>
      </c>
      <c r="Q34" s="21" t="s">
        <v>398</v>
      </c>
      <c r="R34" s="21" t="s">
        <v>399</v>
      </c>
      <c r="S34" s="8"/>
      <c r="T34" s="8"/>
      <c r="U34" s="8"/>
      <c r="V34" s="8"/>
      <c r="W34" s="8"/>
      <c r="X34" s="8"/>
      <c r="Y34" s="8"/>
      <c r="Z34" s="8"/>
    </row>
    <row r="35" spans="1:26" ht="15.75" customHeight="1">
      <c r="A35" s="19"/>
      <c r="B35" s="20" t="s">
        <v>400</v>
      </c>
      <c r="C35" s="20" t="str">
        <f t="shared" si="0"/>
        <v>E0260</v>
      </c>
      <c r="D35" s="24" t="s">
        <v>401</v>
      </c>
      <c r="E35" s="21" t="s">
        <v>375</v>
      </c>
      <c r="F35" s="21" t="s">
        <v>402</v>
      </c>
      <c r="G35" s="21" t="s">
        <v>403</v>
      </c>
      <c r="H35" s="21" t="s">
        <v>182</v>
      </c>
      <c r="I35" s="21" t="s">
        <v>378</v>
      </c>
      <c r="J35" s="27" t="s">
        <v>182</v>
      </c>
      <c r="K35" s="27" t="s">
        <v>138</v>
      </c>
      <c r="L35" s="27" t="s">
        <v>154</v>
      </c>
      <c r="M35" s="28"/>
      <c r="N35" s="27"/>
      <c r="O35" s="21" t="s">
        <v>404</v>
      </c>
      <c r="P35" s="21">
        <v>2022</v>
      </c>
      <c r="Q35" s="21" t="s">
        <v>405</v>
      </c>
      <c r="R35" s="21" t="s">
        <v>406</v>
      </c>
      <c r="S35" s="8"/>
      <c r="T35" s="8"/>
      <c r="U35" s="8"/>
      <c r="V35" s="8"/>
      <c r="W35" s="8"/>
      <c r="X35" s="8"/>
      <c r="Y35" s="8"/>
      <c r="Z35" s="8"/>
    </row>
    <row r="36" spans="1:26" ht="15.75" customHeight="1">
      <c r="A36" s="19"/>
      <c r="B36" s="20" t="s">
        <v>407</v>
      </c>
      <c r="C36" s="20" t="str">
        <f t="shared" si="0"/>
        <v>E0261</v>
      </c>
      <c r="D36" s="24" t="s">
        <v>408</v>
      </c>
      <c r="E36" s="21" t="s">
        <v>375</v>
      </c>
      <c r="F36" s="21" t="s">
        <v>409</v>
      </c>
      <c r="G36" s="21" t="s">
        <v>410</v>
      </c>
      <c r="H36" s="21" t="s">
        <v>182</v>
      </c>
      <c r="I36" s="21" t="s">
        <v>378</v>
      </c>
      <c r="J36" s="27" t="s">
        <v>182</v>
      </c>
      <c r="K36" s="27" t="s">
        <v>375</v>
      </c>
      <c r="L36" s="27" t="s">
        <v>154</v>
      </c>
      <c r="M36" s="28"/>
      <c r="N36" s="29" t="s">
        <v>411</v>
      </c>
      <c r="O36" s="21" t="s">
        <v>412</v>
      </c>
      <c r="P36" s="21">
        <v>2004</v>
      </c>
      <c r="Q36" s="21" t="s">
        <v>413</v>
      </c>
      <c r="R36" s="21" t="s">
        <v>414</v>
      </c>
      <c r="S36" s="8"/>
      <c r="T36" s="8"/>
      <c r="U36" s="8"/>
      <c r="V36" s="8"/>
      <c r="W36" s="8"/>
      <c r="X36" s="8"/>
      <c r="Y36" s="8"/>
      <c r="Z36" s="8"/>
    </row>
    <row r="37" spans="1:26" ht="15.75" customHeight="1">
      <c r="A37" s="19"/>
      <c r="B37" s="20" t="s">
        <v>415</v>
      </c>
      <c r="C37" s="20" t="str">
        <f t="shared" si="0"/>
        <v>E0262</v>
      </c>
      <c r="D37" s="24" t="s">
        <v>416</v>
      </c>
      <c r="E37" s="21" t="s">
        <v>375</v>
      </c>
      <c r="F37" s="21" t="s">
        <v>417</v>
      </c>
      <c r="G37" s="21" t="s">
        <v>418</v>
      </c>
      <c r="H37" s="21" t="s">
        <v>141</v>
      </c>
      <c r="I37" s="21" t="s">
        <v>378</v>
      </c>
      <c r="J37" s="27" t="s">
        <v>182</v>
      </c>
      <c r="K37" s="27" t="s">
        <v>375</v>
      </c>
      <c r="L37" s="27" t="s">
        <v>154</v>
      </c>
      <c r="M37" s="28"/>
      <c r="N37" s="27"/>
      <c r="O37" s="21" t="s">
        <v>208</v>
      </c>
      <c r="P37" s="21">
        <v>2025</v>
      </c>
      <c r="Q37" s="21" t="s">
        <v>419</v>
      </c>
      <c r="R37" s="21" t="s">
        <v>420</v>
      </c>
      <c r="S37" s="8"/>
      <c r="T37" s="8"/>
      <c r="U37" s="8"/>
      <c r="V37" s="8"/>
      <c r="W37" s="8"/>
      <c r="X37" s="8"/>
      <c r="Y37" s="8"/>
      <c r="Z37" s="8"/>
    </row>
    <row r="38" spans="1:26" ht="15.75" customHeight="1">
      <c r="A38" s="19"/>
      <c r="B38" s="20" t="s">
        <v>421</v>
      </c>
      <c r="C38" s="20" t="str">
        <f t="shared" si="0"/>
        <v>E0267</v>
      </c>
      <c r="D38" s="24" t="s">
        <v>422</v>
      </c>
      <c r="E38" s="21" t="s">
        <v>375</v>
      </c>
      <c r="F38" s="21" t="s">
        <v>423</v>
      </c>
      <c r="G38" s="21" t="s">
        <v>424</v>
      </c>
      <c r="H38" s="21" t="s">
        <v>182</v>
      </c>
      <c r="I38" s="21" t="s">
        <v>378</v>
      </c>
      <c r="J38" s="27" t="s">
        <v>182</v>
      </c>
      <c r="K38" s="27" t="s">
        <v>425</v>
      </c>
      <c r="L38" s="27" t="s">
        <v>141</v>
      </c>
      <c r="M38" s="28" t="s">
        <v>3971</v>
      </c>
      <c r="N38" s="27"/>
      <c r="O38" s="21" t="s">
        <v>184</v>
      </c>
      <c r="P38" s="21">
        <v>2011</v>
      </c>
      <c r="Q38" s="21" t="s">
        <v>426</v>
      </c>
      <c r="R38" s="21" t="s">
        <v>427</v>
      </c>
      <c r="S38" s="8"/>
      <c r="T38" s="8"/>
      <c r="U38" s="8"/>
      <c r="V38" s="8"/>
      <c r="W38" s="8"/>
      <c r="X38" s="8"/>
      <c r="Y38" s="8"/>
      <c r="Z38" s="8"/>
    </row>
    <row r="39" spans="1:26" ht="15.75" customHeight="1">
      <c r="A39" s="19"/>
      <c r="B39" s="20" t="s">
        <v>428</v>
      </c>
      <c r="C39" s="20" t="str">
        <f t="shared" si="0"/>
        <v>E0271</v>
      </c>
      <c r="D39" s="24" t="s">
        <v>429</v>
      </c>
      <c r="E39" s="21" t="s">
        <v>375</v>
      </c>
      <c r="F39" s="21" t="s">
        <v>430</v>
      </c>
      <c r="G39" s="21" t="s">
        <v>431</v>
      </c>
      <c r="H39" s="21" t="s">
        <v>141</v>
      </c>
      <c r="I39" s="21" t="s">
        <v>432</v>
      </c>
      <c r="J39" s="21" t="s">
        <v>154</v>
      </c>
      <c r="K39" s="21" t="s">
        <v>375</v>
      </c>
      <c r="L39" s="30"/>
      <c r="M39" s="30"/>
      <c r="N39" s="21" t="s">
        <v>433</v>
      </c>
      <c r="O39" s="21" t="s">
        <v>434</v>
      </c>
      <c r="P39" s="21">
        <v>2025</v>
      </c>
      <c r="Q39" s="21" t="s">
        <v>435</v>
      </c>
      <c r="R39" s="21" t="s">
        <v>436</v>
      </c>
      <c r="S39" s="8"/>
      <c r="T39" s="8"/>
      <c r="U39" s="8"/>
      <c r="V39" s="8"/>
      <c r="W39" s="8"/>
      <c r="X39" s="8"/>
      <c r="Y39" s="8"/>
      <c r="Z39" s="8"/>
    </row>
    <row r="40" spans="1:26" ht="15.75" customHeight="1">
      <c r="A40" s="19"/>
      <c r="B40" s="20" t="s">
        <v>437</v>
      </c>
      <c r="C40" s="20" t="str">
        <f t="shared" si="0"/>
        <v>E0272</v>
      </c>
      <c r="D40" s="24" t="s">
        <v>438</v>
      </c>
      <c r="E40" s="21" t="s">
        <v>375</v>
      </c>
      <c r="F40" s="21" t="s">
        <v>439</v>
      </c>
      <c r="G40" s="21" t="s">
        <v>440</v>
      </c>
      <c r="H40" s="21" t="s">
        <v>141</v>
      </c>
      <c r="I40" s="21" t="s">
        <v>432</v>
      </c>
      <c r="J40" s="21" t="s">
        <v>154</v>
      </c>
      <c r="K40" s="21" t="s">
        <v>375</v>
      </c>
      <c r="L40" s="30"/>
      <c r="M40" s="30"/>
      <c r="N40" s="21" t="s">
        <v>441</v>
      </c>
      <c r="O40" s="21" t="s">
        <v>344</v>
      </c>
      <c r="P40" s="21">
        <v>2022</v>
      </c>
      <c r="Q40" s="21" t="s">
        <v>442</v>
      </c>
      <c r="R40" s="21" t="s">
        <v>443</v>
      </c>
      <c r="S40" s="8"/>
      <c r="T40" s="8"/>
      <c r="U40" s="8"/>
      <c r="V40" s="8"/>
      <c r="W40" s="8"/>
      <c r="X40" s="8"/>
      <c r="Y40" s="8"/>
      <c r="Z40" s="8"/>
    </row>
    <row r="41" spans="1:26" ht="15.75" customHeight="1">
      <c r="A41" s="19"/>
      <c r="B41" s="20" t="s">
        <v>444</v>
      </c>
      <c r="C41" s="20" t="str">
        <f t="shared" si="0"/>
        <v>E0274</v>
      </c>
      <c r="D41" s="24" t="s">
        <v>445</v>
      </c>
      <c r="E41" s="21" t="s">
        <v>375</v>
      </c>
      <c r="F41" s="21" t="s">
        <v>446</v>
      </c>
      <c r="G41" s="21" t="s">
        <v>447</v>
      </c>
      <c r="H41" s="21" t="s">
        <v>141</v>
      </c>
      <c r="I41" s="21" t="s">
        <v>432</v>
      </c>
      <c r="J41" s="21" t="s">
        <v>182</v>
      </c>
      <c r="K41" s="21" t="s">
        <v>375</v>
      </c>
      <c r="L41" s="21" t="s">
        <v>154</v>
      </c>
      <c r="M41" s="30"/>
      <c r="N41" s="21" t="s">
        <v>448</v>
      </c>
      <c r="O41" s="21" t="s">
        <v>192</v>
      </c>
      <c r="P41" s="21">
        <v>2018</v>
      </c>
      <c r="Q41" s="21" t="s">
        <v>449</v>
      </c>
      <c r="R41" s="21" t="s">
        <v>450</v>
      </c>
      <c r="S41" s="8"/>
      <c r="T41" s="8"/>
      <c r="U41" s="8"/>
      <c r="V41" s="8"/>
      <c r="W41" s="8"/>
      <c r="X41" s="8"/>
      <c r="Y41" s="8"/>
      <c r="Z41" s="8"/>
    </row>
    <row r="42" spans="1:26" ht="15.75" customHeight="1">
      <c r="A42" s="19"/>
      <c r="B42" s="20" t="s">
        <v>451</v>
      </c>
      <c r="C42" s="20" t="str">
        <f t="shared" si="0"/>
        <v>E0276</v>
      </c>
      <c r="D42" s="24" t="s">
        <v>452</v>
      </c>
      <c r="E42" s="21" t="s">
        <v>375</v>
      </c>
      <c r="F42" s="21" t="s">
        <v>453</v>
      </c>
      <c r="G42" s="21" t="s">
        <v>454</v>
      </c>
      <c r="H42" s="21" t="s">
        <v>182</v>
      </c>
      <c r="I42" s="21" t="s">
        <v>432</v>
      </c>
      <c r="J42" s="21" t="s">
        <v>154</v>
      </c>
      <c r="K42" s="21" t="s">
        <v>396</v>
      </c>
      <c r="L42" s="30"/>
      <c r="M42" s="30"/>
      <c r="N42" s="30" t="s">
        <v>455</v>
      </c>
      <c r="O42" s="21" t="s">
        <v>456</v>
      </c>
      <c r="P42" s="21">
        <v>2025</v>
      </c>
      <c r="Q42" s="21" t="s">
        <v>457</v>
      </c>
      <c r="R42" s="21" t="s">
        <v>458</v>
      </c>
      <c r="S42" s="8"/>
      <c r="T42" s="8"/>
      <c r="U42" s="8"/>
      <c r="V42" s="8"/>
      <c r="W42" s="8"/>
      <c r="X42" s="8"/>
      <c r="Y42" s="8"/>
      <c r="Z42" s="8"/>
    </row>
    <row r="43" spans="1:26" ht="15.75" customHeight="1">
      <c r="A43" s="19"/>
      <c r="B43" s="20" t="s">
        <v>459</v>
      </c>
      <c r="C43" s="20" t="str">
        <f t="shared" si="0"/>
        <v>E0277</v>
      </c>
      <c r="D43" s="24" t="s">
        <v>460</v>
      </c>
      <c r="E43" s="21" t="s">
        <v>375</v>
      </c>
      <c r="F43" s="21" t="s">
        <v>461</v>
      </c>
      <c r="G43" s="21" t="s">
        <v>462</v>
      </c>
      <c r="H43" s="21" t="s">
        <v>141</v>
      </c>
      <c r="I43" s="21" t="s">
        <v>432</v>
      </c>
      <c r="J43" s="21" t="s">
        <v>154</v>
      </c>
      <c r="K43" s="21" t="s">
        <v>396</v>
      </c>
      <c r="L43" s="30"/>
      <c r="M43" s="30"/>
      <c r="N43" s="21" t="s">
        <v>463</v>
      </c>
      <c r="O43" s="21" t="s">
        <v>464</v>
      </c>
      <c r="P43" s="21">
        <v>2025</v>
      </c>
      <c r="Q43" s="21" t="s">
        <v>465</v>
      </c>
      <c r="R43" s="21" t="s">
        <v>466</v>
      </c>
      <c r="S43" s="8"/>
      <c r="T43" s="8"/>
      <c r="U43" s="8"/>
      <c r="V43" s="8"/>
      <c r="W43" s="8"/>
      <c r="X43" s="8"/>
      <c r="Y43" s="8"/>
      <c r="Z43" s="8"/>
    </row>
    <row r="44" spans="1:26" ht="15.75" customHeight="1">
      <c r="A44" s="19"/>
      <c r="B44" s="20" t="s">
        <v>467</v>
      </c>
      <c r="C44" s="20" t="str">
        <f t="shared" si="0"/>
        <v>E0280</v>
      </c>
      <c r="D44" s="24" t="s">
        <v>468</v>
      </c>
      <c r="E44" s="21" t="s">
        <v>375</v>
      </c>
      <c r="F44" s="21" t="s">
        <v>469</v>
      </c>
      <c r="G44" s="21" t="s">
        <v>470</v>
      </c>
      <c r="H44" s="21" t="s">
        <v>182</v>
      </c>
      <c r="I44" s="21" t="s">
        <v>432</v>
      </c>
      <c r="J44" s="21" t="s">
        <v>154</v>
      </c>
      <c r="K44" s="21" t="s">
        <v>375</v>
      </c>
      <c r="L44" s="30"/>
      <c r="M44" s="30"/>
      <c r="N44" s="21" t="s">
        <v>471</v>
      </c>
      <c r="O44" s="21" t="s">
        <v>472</v>
      </c>
      <c r="P44" s="21">
        <v>2024</v>
      </c>
      <c r="Q44" s="21" t="s">
        <v>473</v>
      </c>
      <c r="R44" s="21" t="s">
        <v>474</v>
      </c>
      <c r="S44" s="8"/>
      <c r="T44" s="8"/>
      <c r="U44" s="8"/>
      <c r="V44" s="8"/>
      <c r="W44" s="8"/>
      <c r="X44" s="8"/>
      <c r="Y44" s="8"/>
      <c r="Z44" s="8"/>
    </row>
    <row r="45" spans="1:26" ht="15.75" customHeight="1">
      <c r="A45" s="19"/>
      <c r="B45" s="20" t="s">
        <v>475</v>
      </c>
      <c r="C45" s="20" t="str">
        <f t="shared" si="0"/>
        <v>E0282</v>
      </c>
      <c r="D45" s="24" t="s">
        <v>476</v>
      </c>
      <c r="E45" s="21" t="s">
        <v>375</v>
      </c>
      <c r="F45" s="21" t="s">
        <v>477</v>
      </c>
      <c r="G45" s="21" t="s">
        <v>478</v>
      </c>
      <c r="H45" s="21" t="s">
        <v>141</v>
      </c>
      <c r="I45" s="21" t="s">
        <v>432</v>
      </c>
      <c r="J45" s="21" t="s">
        <v>182</v>
      </c>
      <c r="K45" s="21" t="s">
        <v>479</v>
      </c>
      <c r="L45" s="21" t="s">
        <v>154</v>
      </c>
      <c r="M45" s="30"/>
      <c r="N45" s="21" t="s">
        <v>480</v>
      </c>
      <c r="O45" s="21" t="s">
        <v>481</v>
      </c>
      <c r="P45" s="21">
        <v>2012</v>
      </c>
      <c r="Q45" s="21" t="s">
        <v>482</v>
      </c>
      <c r="R45" s="21" t="s">
        <v>483</v>
      </c>
      <c r="S45" s="8"/>
      <c r="T45" s="8"/>
      <c r="U45" s="8"/>
      <c r="V45" s="8"/>
      <c r="W45" s="8"/>
      <c r="X45" s="8"/>
      <c r="Y45" s="8"/>
      <c r="Z45" s="8"/>
    </row>
    <row r="46" spans="1:26" ht="15.75" customHeight="1">
      <c r="A46" s="19"/>
      <c r="B46" s="20" t="s">
        <v>484</v>
      </c>
      <c r="C46" s="20" t="str">
        <f t="shared" si="0"/>
        <v>E0284</v>
      </c>
      <c r="D46" s="24" t="s">
        <v>485</v>
      </c>
      <c r="E46" s="21" t="s">
        <v>375</v>
      </c>
      <c r="F46" s="21" t="s">
        <v>486</v>
      </c>
      <c r="G46" s="21" t="s">
        <v>487</v>
      </c>
      <c r="H46" s="21" t="s">
        <v>141</v>
      </c>
      <c r="I46" s="21" t="s">
        <v>488</v>
      </c>
      <c r="J46" s="27" t="s">
        <v>171</v>
      </c>
      <c r="K46" s="28" t="s">
        <v>489</v>
      </c>
      <c r="L46" s="21" t="s">
        <v>154</v>
      </c>
      <c r="M46" s="28" t="s">
        <v>490</v>
      </c>
      <c r="N46" s="28" t="s">
        <v>491</v>
      </c>
      <c r="O46" s="21" t="s">
        <v>492</v>
      </c>
      <c r="P46" s="21">
        <v>2023</v>
      </c>
      <c r="Q46" s="21" t="s">
        <v>493</v>
      </c>
      <c r="R46" s="21" t="s">
        <v>494</v>
      </c>
      <c r="S46" s="8"/>
      <c r="T46" s="8"/>
      <c r="U46" s="8"/>
      <c r="V46" s="8"/>
      <c r="W46" s="8"/>
      <c r="X46" s="8"/>
      <c r="Y46" s="8"/>
      <c r="Z46" s="8"/>
    </row>
    <row r="47" spans="1:26" ht="15.75" customHeight="1">
      <c r="A47" s="19"/>
      <c r="B47" s="20" t="s">
        <v>495</v>
      </c>
      <c r="C47" s="20" t="str">
        <f t="shared" si="0"/>
        <v>E0288</v>
      </c>
      <c r="D47" s="24" t="s">
        <v>496</v>
      </c>
      <c r="E47" s="21" t="s">
        <v>375</v>
      </c>
      <c r="F47" s="21" t="s">
        <v>497</v>
      </c>
      <c r="G47" s="21" t="s">
        <v>498</v>
      </c>
      <c r="H47" s="21" t="s">
        <v>141</v>
      </c>
      <c r="I47" s="21" t="s">
        <v>488</v>
      </c>
      <c r="J47" s="27" t="s">
        <v>154</v>
      </c>
      <c r="K47" s="28" t="s">
        <v>499</v>
      </c>
      <c r="L47" s="21" t="s">
        <v>154</v>
      </c>
      <c r="M47" s="28" t="s">
        <v>500</v>
      </c>
      <c r="N47" s="28" t="s">
        <v>501</v>
      </c>
      <c r="O47" s="21" t="s">
        <v>300</v>
      </c>
      <c r="P47" s="21">
        <v>2017</v>
      </c>
      <c r="Q47" s="21" t="s">
        <v>502</v>
      </c>
      <c r="R47" s="21" t="s">
        <v>503</v>
      </c>
      <c r="S47" s="8"/>
      <c r="T47" s="8"/>
      <c r="U47" s="8"/>
      <c r="V47" s="8"/>
      <c r="W47" s="8"/>
      <c r="X47" s="8"/>
      <c r="Y47" s="8"/>
      <c r="Z47" s="8"/>
    </row>
    <row r="48" spans="1:26" ht="15.75" customHeight="1">
      <c r="A48" s="19"/>
      <c r="B48" s="20" t="s">
        <v>504</v>
      </c>
      <c r="C48" s="20" t="str">
        <f t="shared" si="0"/>
        <v>E0289</v>
      </c>
      <c r="D48" s="24" t="s">
        <v>505</v>
      </c>
      <c r="E48" s="21" t="s">
        <v>375</v>
      </c>
      <c r="F48" s="21" t="s">
        <v>506</v>
      </c>
      <c r="G48" s="21" t="s">
        <v>507</v>
      </c>
      <c r="H48" s="21" t="s">
        <v>182</v>
      </c>
      <c r="I48" s="21" t="s">
        <v>488</v>
      </c>
      <c r="J48" s="27" t="s">
        <v>154</v>
      </c>
      <c r="K48" s="28" t="s">
        <v>508</v>
      </c>
      <c r="L48" s="21" t="s">
        <v>154</v>
      </c>
      <c r="M48" s="31" t="s">
        <v>509</v>
      </c>
      <c r="N48" s="28" t="s">
        <v>510</v>
      </c>
      <c r="O48" s="21" t="s">
        <v>307</v>
      </c>
      <c r="P48" s="21">
        <v>2023</v>
      </c>
      <c r="Q48" s="21" t="s">
        <v>511</v>
      </c>
      <c r="R48" s="21" t="s">
        <v>512</v>
      </c>
      <c r="S48" s="8"/>
      <c r="T48" s="8"/>
      <c r="U48" s="8"/>
      <c r="V48" s="8"/>
      <c r="W48" s="8"/>
      <c r="X48" s="8"/>
      <c r="Y48" s="8"/>
      <c r="Z48" s="8"/>
    </row>
    <row r="49" spans="1:26" ht="15.75" customHeight="1">
      <c r="A49" s="19"/>
      <c r="B49" s="20" t="s">
        <v>513</v>
      </c>
      <c r="C49" s="20" t="str">
        <f t="shared" si="0"/>
        <v>E0297</v>
      </c>
      <c r="D49" s="24" t="s">
        <v>514</v>
      </c>
      <c r="E49" s="21" t="s">
        <v>375</v>
      </c>
      <c r="F49" s="21" t="s">
        <v>515</v>
      </c>
      <c r="G49" s="21" t="s">
        <v>516</v>
      </c>
      <c r="H49" s="21" t="s">
        <v>141</v>
      </c>
      <c r="I49" s="21" t="s">
        <v>488</v>
      </c>
      <c r="J49" s="27" t="s">
        <v>154</v>
      </c>
      <c r="K49" s="28" t="s">
        <v>517</v>
      </c>
      <c r="L49" s="21" t="s">
        <v>154</v>
      </c>
      <c r="M49" s="31" t="s">
        <v>509</v>
      </c>
      <c r="N49" s="28" t="s">
        <v>518</v>
      </c>
      <c r="O49" s="21" t="s">
        <v>397</v>
      </c>
      <c r="P49" s="21">
        <v>2023</v>
      </c>
      <c r="Q49" s="21" t="s">
        <v>519</v>
      </c>
      <c r="R49" s="21" t="s">
        <v>520</v>
      </c>
      <c r="S49" s="8"/>
      <c r="T49" s="8"/>
      <c r="U49" s="8"/>
      <c r="V49" s="8"/>
      <c r="W49" s="8"/>
      <c r="X49" s="8"/>
      <c r="Y49" s="8"/>
      <c r="Z49" s="8"/>
    </row>
    <row r="50" spans="1:26" ht="15.75" customHeight="1">
      <c r="A50" s="19"/>
      <c r="B50" s="20" t="s">
        <v>521</v>
      </c>
      <c r="C50" s="20" t="str">
        <f t="shared" si="0"/>
        <v>E0299</v>
      </c>
      <c r="D50" s="24" t="s">
        <v>522</v>
      </c>
      <c r="E50" s="21" t="s">
        <v>375</v>
      </c>
      <c r="F50" s="21" t="s">
        <v>523</v>
      </c>
      <c r="G50" s="21" t="s">
        <v>524</v>
      </c>
      <c r="H50" s="21" t="s">
        <v>141</v>
      </c>
      <c r="I50" s="21" t="s">
        <v>488</v>
      </c>
      <c r="J50" s="27" t="s">
        <v>154</v>
      </c>
      <c r="K50" s="28" t="s">
        <v>525</v>
      </c>
      <c r="L50" s="21" t="s">
        <v>154</v>
      </c>
      <c r="M50" s="28" t="s">
        <v>526</v>
      </c>
      <c r="N50" s="28" t="s">
        <v>527</v>
      </c>
      <c r="O50" s="21" t="s">
        <v>528</v>
      </c>
      <c r="P50" s="21">
        <v>2024</v>
      </c>
      <c r="Q50" s="21" t="s">
        <v>529</v>
      </c>
      <c r="R50" s="21" t="s">
        <v>530</v>
      </c>
      <c r="S50" s="8"/>
      <c r="T50" s="8"/>
      <c r="U50" s="8"/>
      <c r="V50" s="8"/>
      <c r="W50" s="8"/>
      <c r="X50" s="8"/>
      <c r="Y50" s="8"/>
      <c r="Z50" s="8"/>
    </row>
    <row r="51" spans="1:26" ht="15.75" customHeight="1">
      <c r="A51" s="19"/>
      <c r="B51" s="20" t="s">
        <v>531</v>
      </c>
      <c r="C51" s="20" t="str">
        <f t="shared" si="0"/>
        <v>E0300</v>
      </c>
      <c r="D51" s="24" t="s">
        <v>532</v>
      </c>
      <c r="E51" s="21" t="s">
        <v>375</v>
      </c>
      <c r="F51" s="21" t="s">
        <v>533</v>
      </c>
      <c r="G51" s="21" t="s">
        <v>534</v>
      </c>
      <c r="H51" s="21" t="s">
        <v>141</v>
      </c>
      <c r="I51" s="21" t="s">
        <v>488</v>
      </c>
      <c r="J51" s="27" t="s">
        <v>154</v>
      </c>
      <c r="K51" s="28" t="s">
        <v>535</v>
      </c>
      <c r="L51" s="21" t="s">
        <v>154</v>
      </c>
      <c r="M51" s="28" t="s">
        <v>500</v>
      </c>
      <c r="N51" s="28" t="s">
        <v>536</v>
      </c>
      <c r="O51" s="21" t="s">
        <v>537</v>
      </c>
      <c r="P51" s="21">
        <v>2020</v>
      </c>
      <c r="Q51" s="21" t="s">
        <v>538</v>
      </c>
      <c r="R51" s="21" t="s">
        <v>539</v>
      </c>
      <c r="S51" s="8"/>
      <c r="T51" s="8"/>
      <c r="U51" s="8"/>
      <c r="V51" s="8"/>
      <c r="W51" s="8"/>
      <c r="X51" s="8"/>
      <c r="Y51" s="8"/>
      <c r="Z51" s="8"/>
    </row>
    <row r="52" spans="1:26" ht="15.75" customHeight="1">
      <c r="A52" s="19"/>
      <c r="B52" s="20" t="s">
        <v>540</v>
      </c>
      <c r="C52" s="20" t="str">
        <f t="shared" si="0"/>
        <v>E0301</v>
      </c>
      <c r="D52" s="24" t="s">
        <v>541</v>
      </c>
      <c r="E52" s="21" t="s">
        <v>375</v>
      </c>
      <c r="F52" s="21" t="s">
        <v>542</v>
      </c>
      <c r="G52" s="21" t="s">
        <v>543</v>
      </c>
      <c r="H52" s="21" t="s">
        <v>141</v>
      </c>
      <c r="I52" s="21" t="s">
        <v>488</v>
      </c>
      <c r="J52" s="27" t="s">
        <v>154</v>
      </c>
      <c r="K52" s="28" t="s">
        <v>544</v>
      </c>
      <c r="L52" s="21" t="s">
        <v>154</v>
      </c>
      <c r="M52" s="28" t="s">
        <v>526</v>
      </c>
      <c r="N52" s="28" t="s">
        <v>545</v>
      </c>
      <c r="O52" s="21" t="s">
        <v>546</v>
      </c>
      <c r="P52" s="21">
        <v>2013</v>
      </c>
      <c r="Q52" s="21" t="s">
        <v>547</v>
      </c>
      <c r="R52" s="21" t="s">
        <v>548</v>
      </c>
      <c r="S52" s="8"/>
      <c r="T52" s="8"/>
      <c r="U52" s="8"/>
      <c r="V52" s="8"/>
      <c r="W52" s="8"/>
      <c r="X52" s="8"/>
      <c r="Y52" s="8"/>
      <c r="Z52" s="8"/>
    </row>
    <row r="53" spans="1:26" ht="15.75" customHeight="1">
      <c r="A53" s="19"/>
      <c r="B53" s="20" t="s">
        <v>549</v>
      </c>
      <c r="C53" s="20" t="str">
        <f t="shared" si="0"/>
        <v>E0303</v>
      </c>
      <c r="D53" s="24" t="s">
        <v>550</v>
      </c>
      <c r="E53" s="21" t="s">
        <v>375</v>
      </c>
      <c r="F53" s="21" t="s">
        <v>551</v>
      </c>
      <c r="G53" s="21" t="s">
        <v>552</v>
      </c>
      <c r="H53" s="21" t="s">
        <v>182</v>
      </c>
      <c r="I53" s="21" t="s">
        <v>553</v>
      </c>
      <c r="J53" s="21" t="s">
        <v>182</v>
      </c>
      <c r="K53" s="21" t="s">
        <v>396</v>
      </c>
      <c r="L53" s="21" t="s">
        <v>554</v>
      </c>
      <c r="M53" s="8"/>
      <c r="N53" s="21" t="s">
        <v>555</v>
      </c>
      <c r="O53" s="21" t="s">
        <v>556</v>
      </c>
      <c r="P53" s="21">
        <v>2023</v>
      </c>
      <c r="Q53" s="21" t="s">
        <v>557</v>
      </c>
      <c r="R53" s="21" t="s">
        <v>558</v>
      </c>
      <c r="S53" s="8"/>
      <c r="T53" s="8"/>
      <c r="U53" s="8"/>
      <c r="V53" s="8"/>
      <c r="W53" s="8"/>
      <c r="X53" s="8"/>
      <c r="Y53" s="8"/>
      <c r="Z53" s="8"/>
    </row>
    <row r="54" spans="1:26" ht="15.75" customHeight="1">
      <c r="A54" s="19"/>
      <c r="B54" s="20" t="s">
        <v>559</v>
      </c>
      <c r="C54" s="20" t="str">
        <f t="shared" si="0"/>
        <v>E0307</v>
      </c>
      <c r="D54" s="24" t="s">
        <v>560</v>
      </c>
      <c r="E54" s="21" t="s">
        <v>375</v>
      </c>
      <c r="F54" s="21" t="s">
        <v>561</v>
      </c>
      <c r="G54" s="21" t="s">
        <v>562</v>
      </c>
      <c r="H54" s="21" t="s">
        <v>141</v>
      </c>
      <c r="I54" s="21" t="s">
        <v>553</v>
      </c>
      <c r="J54" s="21" t="s">
        <v>554</v>
      </c>
      <c r="K54" s="21" t="s">
        <v>375</v>
      </c>
      <c r="L54" s="21" t="s">
        <v>554</v>
      </c>
      <c r="M54" s="8"/>
      <c r="N54" s="27" t="s">
        <v>563</v>
      </c>
      <c r="O54" s="21" t="s">
        <v>564</v>
      </c>
      <c r="P54" s="21">
        <v>2017</v>
      </c>
      <c r="Q54" s="21" t="s">
        <v>565</v>
      </c>
      <c r="R54" s="21" t="s">
        <v>566</v>
      </c>
      <c r="S54" s="8"/>
      <c r="T54" s="8"/>
      <c r="U54" s="8"/>
      <c r="V54" s="8"/>
      <c r="W54" s="8"/>
      <c r="X54" s="8"/>
      <c r="Y54" s="8"/>
      <c r="Z54" s="8"/>
    </row>
    <row r="55" spans="1:26" ht="15.75" customHeight="1">
      <c r="A55" s="19"/>
      <c r="B55" s="20" t="s">
        <v>567</v>
      </c>
      <c r="C55" s="20" t="str">
        <f t="shared" si="0"/>
        <v>E0313</v>
      </c>
      <c r="D55" s="24" t="s">
        <v>568</v>
      </c>
      <c r="E55" s="21" t="s">
        <v>375</v>
      </c>
      <c r="F55" s="21" t="s">
        <v>569</v>
      </c>
      <c r="G55" s="21" t="s">
        <v>570</v>
      </c>
      <c r="H55" s="21" t="s">
        <v>141</v>
      </c>
      <c r="I55" s="21" t="s">
        <v>553</v>
      </c>
      <c r="J55" s="21" t="s">
        <v>554</v>
      </c>
      <c r="K55" s="21" t="s">
        <v>396</v>
      </c>
      <c r="L55" s="21" t="s">
        <v>554</v>
      </c>
      <c r="M55" s="8"/>
      <c r="N55" s="21" t="s">
        <v>571</v>
      </c>
      <c r="O55" s="21" t="s">
        <v>572</v>
      </c>
      <c r="P55" s="21">
        <v>2021</v>
      </c>
      <c r="Q55" s="21" t="s">
        <v>573</v>
      </c>
      <c r="R55" s="21" t="s">
        <v>574</v>
      </c>
      <c r="S55" s="8"/>
      <c r="T55" s="8"/>
      <c r="U55" s="8"/>
      <c r="V55" s="8"/>
      <c r="W55" s="8"/>
      <c r="X55" s="8"/>
      <c r="Y55" s="8"/>
      <c r="Z55" s="8"/>
    </row>
    <row r="56" spans="1:26" ht="15.75" customHeight="1">
      <c r="A56" s="19"/>
      <c r="B56" s="20" t="s">
        <v>575</v>
      </c>
      <c r="C56" s="20" t="str">
        <f t="shared" si="0"/>
        <v>E0316</v>
      </c>
      <c r="D56" s="24" t="s">
        <v>576</v>
      </c>
      <c r="E56" s="21" t="s">
        <v>375</v>
      </c>
      <c r="F56" s="21" t="s">
        <v>577</v>
      </c>
      <c r="G56" s="21" t="s">
        <v>578</v>
      </c>
      <c r="H56" s="21" t="s">
        <v>141</v>
      </c>
      <c r="I56" s="21" t="s">
        <v>553</v>
      </c>
      <c r="J56" s="21" t="s">
        <v>554</v>
      </c>
      <c r="K56" s="21" t="s">
        <v>579</v>
      </c>
      <c r="L56" s="21" t="s">
        <v>554</v>
      </c>
      <c r="M56" s="8"/>
      <c r="N56" s="21" t="s">
        <v>580</v>
      </c>
      <c r="O56" s="21" t="s">
        <v>581</v>
      </c>
      <c r="P56" s="21">
        <v>2017</v>
      </c>
      <c r="Q56" s="21" t="s">
        <v>582</v>
      </c>
      <c r="R56" s="21" t="s">
        <v>583</v>
      </c>
      <c r="S56" s="8"/>
      <c r="T56" s="8"/>
      <c r="U56" s="8"/>
      <c r="V56" s="8"/>
      <c r="W56" s="8"/>
      <c r="X56" s="8"/>
      <c r="Y56" s="8"/>
      <c r="Z56" s="8"/>
    </row>
    <row r="57" spans="1:26" ht="15.75" customHeight="1">
      <c r="A57" s="19"/>
      <c r="B57" s="20" t="s">
        <v>584</v>
      </c>
      <c r="C57" s="20" t="str">
        <f t="shared" si="0"/>
        <v>E0319</v>
      </c>
      <c r="D57" s="24" t="s">
        <v>585</v>
      </c>
      <c r="E57" s="21" t="s">
        <v>375</v>
      </c>
      <c r="F57" s="21" t="s">
        <v>586</v>
      </c>
      <c r="G57" s="21" t="s">
        <v>587</v>
      </c>
      <c r="H57" s="21" t="s">
        <v>141</v>
      </c>
      <c r="I57" s="21" t="s">
        <v>553</v>
      </c>
      <c r="J57" s="21" t="s">
        <v>554</v>
      </c>
      <c r="K57" s="21" t="s">
        <v>588</v>
      </c>
      <c r="L57" s="21" t="s">
        <v>554</v>
      </c>
      <c r="M57" s="8"/>
      <c r="N57" s="21" t="s">
        <v>589</v>
      </c>
      <c r="O57" s="21" t="s">
        <v>590</v>
      </c>
      <c r="P57" s="21">
        <v>2022</v>
      </c>
      <c r="Q57" s="21" t="s">
        <v>591</v>
      </c>
      <c r="R57" s="21" t="s">
        <v>592</v>
      </c>
      <c r="S57" s="8"/>
      <c r="T57" s="8"/>
      <c r="U57" s="8"/>
      <c r="V57" s="8"/>
      <c r="W57" s="8"/>
      <c r="X57" s="8"/>
      <c r="Y57" s="8"/>
      <c r="Z57" s="8"/>
    </row>
    <row r="58" spans="1:26" ht="15.75" customHeight="1">
      <c r="A58" s="19"/>
      <c r="B58" s="20" t="s">
        <v>593</v>
      </c>
      <c r="C58" s="20" t="str">
        <f t="shared" si="0"/>
        <v>E0320</v>
      </c>
      <c r="D58" s="24" t="s">
        <v>594</v>
      </c>
      <c r="E58" s="21" t="s">
        <v>375</v>
      </c>
      <c r="F58" s="21" t="s">
        <v>595</v>
      </c>
      <c r="G58" s="21" t="s">
        <v>596</v>
      </c>
      <c r="H58" s="21" t="s">
        <v>141</v>
      </c>
      <c r="I58" s="21" t="s">
        <v>553</v>
      </c>
      <c r="J58" s="21" t="s">
        <v>554</v>
      </c>
      <c r="K58" s="21" t="s">
        <v>588</v>
      </c>
      <c r="L58" s="21" t="s">
        <v>554</v>
      </c>
      <c r="M58" s="8"/>
      <c r="N58" s="21" t="s">
        <v>597</v>
      </c>
      <c r="O58" s="21" t="s">
        <v>598</v>
      </c>
      <c r="P58" s="21">
        <v>2008</v>
      </c>
      <c r="Q58" s="21" t="s">
        <v>599</v>
      </c>
      <c r="R58" s="21" t="s">
        <v>600</v>
      </c>
      <c r="S58" s="8"/>
      <c r="T58" s="8"/>
      <c r="U58" s="8"/>
      <c r="V58" s="8"/>
      <c r="W58" s="8"/>
      <c r="X58" s="8"/>
      <c r="Y58" s="8"/>
      <c r="Z58" s="8"/>
    </row>
    <row r="59" spans="1:26" ht="15.75" customHeight="1">
      <c r="A59" s="19"/>
      <c r="B59" s="20" t="s">
        <v>601</v>
      </c>
      <c r="C59" s="20" t="str">
        <f t="shared" si="0"/>
        <v>E0321</v>
      </c>
      <c r="D59" s="24" t="s">
        <v>602</v>
      </c>
      <c r="E59" s="21" t="s">
        <v>375</v>
      </c>
      <c r="F59" s="21" t="s">
        <v>603</v>
      </c>
      <c r="G59" s="21" t="s">
        <v>604</v>
      </c>
      <c r="H59" s="21" t="s">
        <v>141</v>
      </c>
      <c r="I59" s="21" t="s">
        <v>553</v>
      </c>
      <c r="J59" s="21" t="s">
        <v>554</v>
      </c>
      <c r="K59" s="21" t="s">
        <v>138</v>
      </c>
      <c r="L59" s="21" t="s">
        <v>554</v>
      </c>
      <c r="M59" s="8"/>
      <c r="N59" s="21" t="s">
        <v>605</v>
      </c>
      <c r="O59" s="21" t="s">
        <v>606</v>
      </c>
      <c r="P59" s="21">
        <v>2021</v>
      </c>
      <c r="Q59" s="21" t="s">
        <v>607</v>
      </c>
      <c r="R59" s="21" t="s">
        <v>608</v>
      </c>
      <c r="S59" s="8"/>
      <c r="T59" s="8"/>
      <c r="U59" s="8"/>
      <c r="V59" s="8"/>
      <c r="W59" s="8"/>
      <c r="X59" s="8"/>
      <c r="Y59" s="8"/>
      <c r="Z59" s="8"/>
    </row>
    <row r="60" spans="1:26" ht="15.75" customHeight="1">
      <c r="A60" s="19"/>
      <c r="B60" s="20" t="s">
        <v>609</v>
      </c>
      <c r="C60" s="20" t="str">
        <f t="shared" si="0"/>
        <v>E0327</v>
      </c>
      <c r="D60" s="24" t="s">
        <v>610</v>
      </c>
      <c r="E60" s="21" t="s">
        <v>375</v>
      </c>
      <c r="F60" s="21" t="s">
        <v>611</v>
      </c>
      <c r="G60" s="21" t="s">
        <v>612</v>
      </c>
      <c r="H60" s="21" t="s">
        <v>182</v>
      </c>
      <c r="I60" s="21" t="s">
        <v>613</v>
      </c>
      <c r="J60" s="27" t="s">
        <v>554</v>
      </c>
      <c r="K60" s="27"/>
      <c r="L60" s="27"/>
      <c r="M60" s="28"/>
      <c r="N60" s="27"/>
      <c r="O60" s="21" t="s">
        <v>614</v>
      </c>
      <c r="P60" s="21">
        <v>2024</v>
      </c>
      <c r="Q60" s="21" t="s">
        <v>615</v>
      </c>
      <c r="R60" s="21" t="s">
        <v>616</v>
      </c>
      <c r="S60" s="8"/>
      <c r="T60" s="8"/>
      <c r="U60" s="8"/>
      <c r="V60" s="8"/>
      <c r="W60" s="8"/>
      <c r="X60" s="8"/>
      <c r="Y60" s="8"/>
      <c r="Z60" s="8"/>
    </row>
    <row r="61" spans="1:26" ht="15.75" customHeight="1">
      <c r="A61" s="19"/>
      <c r="B61" s="20" t="s">
        <v>617</v>
      </c>
      <c r="C61" s="20" t="str">
        <f t="shared" si="0"/>
        <v>E0338</v>
      </c>
      <c r="D61" s="24" t="s">
        <v>618</v>
      </c>
      <c r="E61" s="21" t="s">
        <v>375</v>
      </c>
      <c r="F61" s="21" t="s">
        <v>619</v>
      </c>
      <c r="G61" s="21" t="s">
        <v>620</v>
      </c>
      <c r="H61" s="21" t="s">
        <v>141</v>
      </c>
      <c r="I61" s="21" t="s">
        <v>613</v>
      </c>
      <c r="J61" s="27" t="s">
        <v>141</v>
      </c>
      <c r="K61" s="27" t="s">
        <v>379</v>
      </c>
      <c r="L61" s="27" t="s">
        <v>554</v>
      </c>
      <c r="M61" s="28" t="s">
        <v>145</v>
      </c>
      <c r="N61" s="27"/>
      <c r="O61" s="21" t="s">
        <v>239</v>
      </c>
      <c r="P61" s="21">
        <v>2014</v>
      </c>
      <c r="Q61" s="21" t="s">
        <v>621</v>
      </c>
      <c r="R61" s="21" t="s">
        <v>622</v>
      </c>
      <c r="S61" s="8"/>
      <c r="T61" s="8"/>
      <c r="U61" s="8"/>
      <c r="V61" s="8"/>
      <c r="W61" s="8"/>
      <c r="X61" s="8"/>
      <c r="Y61" s="8"/>
      <c r="Z61" s="8"/>
    </row>
    <row r="62" spans="1:26" ht="15.75" customHeight="1">
      <c r="A62" s="19"/>
      <c r="B62" s="20" t="s">
        <v>623</v>
      </c>
      <c r="C62" s="20" t="str">
        <f t="shared" si="0"/>
        <v>E0352</v>
      </c>
      <c r="D62" s="24" t="s">
        <v>624</v>
      </c>
      <c r="E62" s="21" t="s">
        <v>375</v>
      </c>
      <c r="F62" s="21" t="s">
        <v>625</v>
      </c>
      <c r="G62" s="21" t="s">
        <v>626</v>
      </c>
      <c r="H62" s="21" t="s">
        <v>141</v>
      </c>
      <c r="I62" s="21" t="s">
        <v>613</v>
      </c>
      <c r="J62" s="27" t="s">
        <v>141</v>
      </c>
      <c r="K62" s="27" t="s">
        <v>379</v>
      </c>
      <c r="L62" s="27" t="s">
        <v>554</v>
      </c>
      <c r="M62" s="28" t="s">
        <v>627</v>
      </c>
      <c r="N62" s="27"/>
      <c r="O62" s="21" t="s">
        <v>164</v>
      </c>
      <c r="P62" s="21">
        <v>2013</v>
      </c>
      <c r="Q62" s="21" t="s">
        <v>628</v>
      </c>
      <c r="R62" s="21" t="s">
        <v>629</v>
      </c>
      <c r="S62" s="8"/>
      <c r="T62" s="8"/>
      <c r="U62" s="8"/>
      <c r="V62" s="8"/>
      <c r="W62" s="8"/>
      <c r="X62" s="8"/>
      <c r="Y62" s="8"/>
      <c r="Z62" s="8"/>
    </row>
    <row r="63" spans="1:26" ht="15.75" customHeight="1">
      <c r="A63" s="19"/>
      <c r="B63" s="20" t="s">
        <v>630</v>
      </c>
      <c r="C63" s="20" t="str">
        <f t="shared" si="0"/>
        <v>E0355</v>
      </c>
      <c r="D63" s="24" t="s">
        <v>631</v>
      </c>
      <c r="E63" s="21" t="s">
        <v>375</v>
      </c>
      <c r="F63" s="21" t="s">
        <v>632</v>
      </c>
      <c r="G63" s="21" t="s">
        <v>633</v>
      </c>
      <c r="H63" s="21" t="s">
        <v>141</v>
      </c>
      <c r="I63" s="21" t="s">
        <v>613</v>
      </c>
      <c r="J63" s="27" t="s">
        <v>554</v>
      </c>
      <c r="K63" s="27"/>
      <c r="L63" s="27"/>
      <c r="M63" s="28"/>
      <c r="N63" s="27"/>
      <c r="O63" s="21" t="s">
        <v>634</v>
      </c>
      <c r="P63" s="21">
        <v>2022</v>
      </c>
      <c r="Q63" s="21" t="s">
        <v>635</v>
      </c>
      <c r="R63" s="21" t="s">
        <v>636</v>
      </c>
      <c r="S63" s="8"/>
      <c r="T63" s="8"/>
      <c r="U63" s="8"/>
      <c r="V63" s="8"/>
      <c r="W63" s="8"/>
      <c r="X63" s="8"/>
      <c r="Y63" s="8"/>
      <c r="Z63" s="8"/>
    </row>
    <row r="64" spans="1:26" ht="15.75" customHeight="1">
      <c r="A64" s="19"/>
      <c r="B64" s="20" t="s">
        <v>637</v>
      </c>
      <c r="C64" s="20" t="str">
        <f t="shared" si="0"/>
        <v>E0368</v>
      </c>
      <c r="D64" s="24" t="s">
        <v>638</v>
      </c>
      <c r="E64" s="21" t="s">
        <v>375</v>
      </c>
      <c r="F64" s="21" t="s">
        <v>639</v>
      </c>
      <c r="G64" s="21" t="s">
        <v>640</v>
      </c>
      <c r="H64" s="21" t="s">
        <v>141</v>
      </c>
      <c r="I64" s="21" t="s">
        <v>613</v>
      </c>
      <c r="J64" s="27" t="s">
        <v>554</v>
      </c>
      <c r="K64" s="27" t="s">
        <v>379</v>
      </c>
      <c r="L64" s="27" t="s">
        <v>554</v>
      </c>
      <c r="M64" s="28"/>
      <c r="N64" s="27" t="s">
        <v>641</v>
      </c>
      <c r="O64" s="21" t="s">
        <v>397</v>
      </c>
      <c r="P64" s="21">
        <v>2009</v>
      </c>
      <c r="Q64" s="21" t="s">
        <v>642</v>
      </c>
      <c r="R64" s="21" t="s">
        <v>643</v>
      </c>
      <c r="S64" s="8"/>
      <c r="T64" s="8"/>
      <c r="U64" s="8"/>
      <c r="V64" s="8"/>
      <c r="W64" s="8"/>
      <c r="X64" s="8"/>
      <c r="Y64" s="8"/>
      <c r="Z64" s="8"/>
    </row>
    <row r="65" spans="1:26" ht="15.75" customHeight="1">
      <c r="A65" s="19"/>
      <c r="B65" s="20" t="s">
        <v>644</v>
      </c>
      <c r="C65" s="20" t="str">
        <f t="shared" si="0"/>
        <v>E0371</v>
      </c>
      <c r="D65" s="24" t="s">
        <v>645</v>
      </c>
      <c r="E65" s="21" t="s">
        <v>375</v>
      </c>
      <c r="F65" s="21" t="s">
        <v>646</v>
      </c>
      <c r="G65" s="21" t="s">
        <v>647</v>
      </c>
      <c r="H65" s="21" t="s">
        <v>141</v>
      </c>
      <c r="I65" s="21" t="s">
        <v>613</v>
      </c>
      <c r="J65" s="27" t="s">
        <v>554</v>
      </c>
      <c r="K65" s="27"/>
      <c r="L65" s="27"/>
      <c r="M65" s="28"/>
      <c r="N65" s="27" t="s">
        <v>648</v>
      </c>
      <c r="O65" s="21" t="s">
        <v>649</v>
      </c>
      <c r="P65" s="21">
        <v>2015</v>
      </c>
      <c r="Q65" s="21" t="s">
        <v>650</v>
      </c>
      <c r="R65" s="21" t="s">
        <v>651</v>
      </c>
      <c r="S65" s="8"/>
      <c r="T65" s="8"/>
      <c r="U65" s="8"/>
      <c r="V65" s="8"/>
      <c r="W65" s="8"/>
      <c r="X65" s="8"/>
      <c r="Y65" s="8"/>
      <c r="Z65" s="8"/>
    </row>
    <row r="66" spans="1:26" ht="15.75" customHeight="1">
      <c r="A66" s="19"/>
      <c r="B66" s="20" t="s">
        <v>652</v>
      </c>
      <c r="C66" s="20" t="str">
        <f t="shared" si="0"/>
        <v>E0376</v>
      </c>
      <c r="D66" s="24" t="s">
        <v>653</v>
      </c>
      <c r="E66" s="21" t="s">
        <v>375</v>
      </c>
      <c r="F66" s="21" t="s">
        <v>654</v>
      </c>
      <c r="G66" s="21" t="s">
        <v>655</v>
      </c>
      <c r="H66" s="21" t="s">
        <v>141</v>
      </c>
      <c r="I66" s="21" t="s">
        <v>613</v>
      </c>
      <c r="J66" s="27" t="s">
        <v>554</v>
      </c>
      <c r="K66" s="27"/>
      <c r="L66" s="27"/>
      <c r="M66" s="28"/>
      <c r="N66" s="27"/>
      <c r="O66" s="21" t="s">
        <v>656</v>
      </c>
      <c r="P66" s="21">
        <v>2019</v>
      </c>
      <c r="Q66" s="21" t="s">
        <v>657</v>
      </c>
      <c r="R66" s="21" t="s">
        <v>658</v>
      </c>
      <c r="S66" s="8"/>
      <c r="T66" s="8"/>
      <c r="U66" s="8"/>
      <c r="V66" s="8"/>
      <c r="W66" s="8"/>
      <c r="X66" s="8"/>
      <c r="Y66" s="8"/>
      <c r="Z66" s="8"/>
    </row>
    <row r="67" spans="1:26" ht="15.75" customHeight="1">
      <c r="A67" s="19"/>
      <c r="B67" s="20" t="s">
        <v>659</v>
      </c>
      <c r="C67" s="20" t="str">
        <f t="shared" si="0"/>
        <v>E0390</v>
      </c>
      <c r="D67" s="24" t="s">
        <v>660</v>
      </c>
      <c r="E67" s="21" t="s">
        <v>375</v>
      </c>
      <c r="F67" s="21" t="s">
        <v>661</v>
      </c>
      <c r="G67" s="21" t="s">
        <v>662</v>
      </c>
      <c r="H67" s="21" t="s">
        <v>141</v>
      </c>
      <c r="I67" s="21" t="s">
        <v>613</v>
      </c>
      <c r="J67" s="27" t="s">
        <v>141</v>
      </c>
      <c r="K67" s="27" t="s">
        <v>379</v>
      </c>
      <c r="L67" s="27" t="s">
        <v>554</v>
      </c>
      <c r="M67" s="28" t="s">
        <v>663</v>
      </c>
      <c r="N67" s="27" t="s">
        <v>664</v>
      </c>
      <c r="O67" s="21" t="s">
        <v>665</v>
      </c>
      <c r="P67" s="21">
        <v>2022</v>
      </c>
      <c r="Q67" s="21" t="s">
        <v>666</v>
      </c>
      <c r="R67" s="21" t="s">
        <v>667</v>
      </c>
      <c r="S67" s="8"/>
      <c r="T67" s="8"/>
      <c r="U67" s="8"/>
      <c r="V67" s="8"/>
      <c r="W67" s="8"/>
      <c r="X67" s="8"/>
      <c r="Y67" s="8"/>
      <c r="Z67" s="8"/>
    </row>
    <row r="68" spans="1:26" ht="15.75" customHeight="1">
      <c r="A68" s="19"/>
      <c r="B68" s="20" t="s">
        <v>668</v>
      </c>
      <c r="C68" s="20" t="str">
        <f t="shared" si="0"/>
        <v>E0399</v>
      </c>
      <c r="D68" s="24" t="s">
        <v>669</v>
      </c>
      <c r="E68" s="21" t="s">
        <v>375</v>
      </c>
      <c r="F68" s="21" t="s">
        <v>670</v>
      </c>
      <c r="G68" s="21" t="s">
        <v>671</v>
      </c>
      <c r="H68" s="21" t="s">
        <v>141</v>
      </c>
      <c r="I68" s="21" t="s">
        <v>613</v>
      </c>
      <c r="J68" s="27" t="s">
        <v>554</v>
      </c>
      <c r="K68" s="27" t="s">
        <v>172</v>
      </c>
      <c r="L68" s="27" t="s">
        <v>554</v>
      </c>
      <c r="M68" s="28"/>
      <c r="N68" s="27"/>
      <c r="O68" s="21" t="s">
        <v>672</v>
      </c>
      <c r="P68" s="21">
        <v>2016</v>
      </c>
      <c r="Q68" s="21" t="s">
        <v>502</v>
      </c>
      <c r="R68" s="21" t="s">
        <v>673</v>
      </c>
      <c r="S68" s="8"/>
      <c r="T68" s="8"/>
      <c r="U68" s="8"/>
      <c r="V68" s="8"/>
      <c r="W68" s="8"/>
      <c r="X68" s="8"/>
      <c r="Y68" s="8"/>
      <c r="Z68" s="8"/>
    </row>
    <row r="69" spans="1:26" ht="15.5" customHeight="1">
      <c r="A69" s="19"/>
      <c r="B69" s="20" t="s">
        <v>674</v>
      </c>
      <c r="C69" s="20" t="str">
        <f t="shared" si="0"/>
        <v>E0400</v>
      </c>
      <c r="D69" s="24" t="s">
        <v>675</v>
      </c>
      <c r="E69" s="21" t="s">
        <v>375</v>
      </c>
      <c r="F69" s="21" t="s">
        <v>676</v>
      </c>
      <c r="G69" s="21" t="s">
        <v>677</v>
      </c>
      <c r="H69" s="21" t="s">
        <v>141</v>
      </c>
      <c r="I69" s="21" t="s">
        <v>613</v>
      </c>
      <c r="J69" s="27" t="s">
        <v>141</v>
      </c>
      <c r="K69" s="27" t="s">
        <v>678</v>
      </c>
      <c r="L69" s="27" t="s">
        <v>141</v>
      </c>
      <c r="M69" s="28" t="s">
        <v>679</v>
      </c>
      <c r="N69" s="27" t="s">
        <v>680</v>
      </c>
      <c r="O69" s="21" t="s">
        <v>681</v>
      </c>
      <c r="P69" s="21">
        <v>2009</v>
      </c>
      <c r="Q69" s="21" t="s">
        <v>682</v>
      </c>
      <c r="R69" s="21" t="s">
        <v>683</v>
      </c>
      <c r="S69" s="8"/>
      <c r="T69" s="8"/>
      <c r="U69" s="8"/>
      <c r="V69" s="8"/>
      <c r="W69" s="8"/>
      <c r="X69" s="8"/>
      <c r="Y69" s="8"/>
      <c r="Z69" s="8"/>
    </row>
    <row r="70" spans="1:26" ht="15.75" customHeight="1">
      <c r="A70" s="19"/>
      <c r="B70" s="20" t="s">
        <v>684</v>
      </c>
      <c r="C70" s="20" t="str">
        <f t="shared" si="0"/>
        <v>E0402</v>
      </c>
      <c r="D70" s="24" t="s">
        <v>685</v>
      </c>
      <c r="E70" s="21" t="s">
        <v>375</v>
      </c>
      <c r="F70" s="21" t="s">
        <v>686</v>
      </c>
      <c r="G70" s="21" t="s">
        <v>687</v>
      </c>
      <c r="H70" s="21" t="s">
        <v>141</v>
      </c>
      <c r="I70" s="21" t="s">
        <v>613</v>
      </c>
      <c r="J70" s="27" t="s">
        <v>141</v>
      </c>
      <c r="K70" s="27" t="s">
        <v>172</v>
      </c>
      <c r="L70" s="27" t="s">
        <v>554</v>
      </c>
      <c r="M70" s="28" t="s">
        <v>688</v>
      </c>
      <c r="N70" s="27"/>
      <c r="O70" s="21" t="s">
        <v>689</v>
      </c>
      <c r="P70" s="21">
        <v>2020</v>
      </c>
      <c r="Q70" s="21" t="s">
        <v>690</v>
      </c>
      <c r="R70" s="21" t="s">
        <v>691</v>
      </c>
      <c r="S70" s="8"/>
      <c r="T70" s="8"/>
      <c r="U70" s="8"/>
      <c r="V70" s="8"/>
      <c r="W70" s="8"/>
      <c r="X70" s="8"/>
      <c r="Y70" s="8"/>
      <c r="Z70" s="8"/>
    </row>
    <row r="71" spans="1:26" ht="15.75" customHeight="1">
      <c r="A71" s="19"/>
      <c r="B71" s="20" t="s">
        <v>692</v>
      </c>
      <c r="C71" s="20" t="str">
        <f t="shared" si="0"/>
        <v>E0406</v>
      </c>
      <c r="D71" s="24" t="s">
        <v>693</v>
      </c>
      <c r="E71" s="21" t="s">
        <v>375</v>
      </c>
      <c r="F71" s="21" t="s">
        <v>694</v>
      </c>
      <c r="G71" s="21" t="s">
        <v>695</v>
      </c>
      <c r="H71" s="21" t="s">
        <v>141</v>
      </c>
      <c r="I71" s="21" t="s">
        <v>613</v>
      </c>
      <c r="J71" s="27" t="s">
        <v>141</v>
      </c>
      <c r="K71" s="27" t="s">
        <v>172</v>
      </c>
      <c r="L71" s="27" t="s">
        <v>141</v>
      </c>
      <c r="M71" s="28" t="s">
        <v>696</v>
      </c>
      <c r="N71" s="27"/>
      <c r="O71" s="21" t="s">
        <v>672</v>
      </c>
      <c r="P71" s="21">
        <v>2021</v>
      </c>
      <c r="Q71" s="21" t="s">
        <v>697</v>
      </c>
      <c r="R71" s="21" t="s">
        <v>698</v>
      </c>
      <c r="S71" s="8"/>
      <c r="T71" s="8"/>
      <c r="U71" s="8"/>
      <c r="V71" s="8"/>
      <c r="W71" s="8"/>
      <c r="X71" s="8"/>
      <c r="Y71" s="8"/>
      <c r="Z71" s="8"/>
    </row>
    <row r="72" spans="1:26" ht="15.75" customHeight="1">
      <c r="A72" s="19"/>
      <c r="B72" s="20" t="s">
        <v>699</v>
      </c>
      <c r="C72" s="20" t="str">
        <f t="shared" si="0"/>
        <v>E0407</v>
      </c>
      <c r="D72" s="24" t="s">
        <v>700</v>
      </c>
      <c r="E72" s="21" t="s">
        <v>375</v>
      </c>
      <c r="F72" s="21" t="s">
        <v>701</v>
      </c>
      <c r="G72" s="21" t="s">
        <v>702</v>
      </c>
      <c r="H72" s="21" t="s">
        <v>141</v>
      </c>
      <c r="I72" s="21" t="s">
        <v>613</v>
      </c>
      <c r="J72" s="27" t="s">
        <v>141</v>
      </c>
      <c r="K72" s="27" t="s">
        <v>172</v>
      </c>
      <c r="L72" s="27" t="s">
        <v>141</v>
      </c>
      <c r="M72" s="28" t="s">
        <v>703</v>
      </c>
      <c r="N72" s="27"/>
      <c r="O72" s="21" t="s">
        <v>704</v>
      </c>
      <c r="P72" s="21">
        <v>2011</v>
      </c>
      <c r="Q72" s="21" t="s">
        <v>705</v>
      </c>
      <c r="R72" s="21" t="s">
        <v>706</v>
      </c>
      <c r="S72" s="8"/>
      <c r="T72" s="8"/>
      <c r="U72" s="8"/>
      <c r="V72" s="8"/>
      <c r="W72" s="8"/>
      <c r="X72" s="8"/>
      <c r="Y72" s="8"/>
      <c r="Z72" s="8"/>
    </row>
    <row r="73" spans="1:26" ht="15.75" customHeight="1">
      <c r="A73" s="19"/>
      <c r="B73" s="20" t="s">
        <v>707</v>
      </c>
      <c r="C73" s="20" t="str">
        <f t="shared" si="0"/>
        <v>E0409</v>
      </c>
      <c r="D73" s="24" t="s">
        <v>708</v>
      </c>
      <c r="E73" s="21" t="s">
        <v>375</v>
      </c>
      <c r="F73" s="21" t="s">
        <v>709</v>
      </c>
      <c r="G73" s="21" t="s">
        <v>710</v>
      </c>
      <c r="H73" s="21" t="s">
        <v>141</v>
      </c>
      <c r="I73" s="21" t="s">
        <v>613</v>
      </c>
      <c r="J73" s="27" t="s">
        <v>554</v>
      </c>
      <c r="K73" s="27" t="s">
        <v>678</v>
      </c>
      <c r="L73" s="27" t="s">
        <v>554</v>
      </c>
      <c r="M73" s="28"/>
      <c r="N73" s="27"/>
      <c r="O73" s="21" t="s">
        <v>247</v>
      </c>
      <c r="P73" s="21">
        <v>2020</v>
      </c>
      <c r="Q73" s="21" t="s">
        <v>711</v>
      </c>
      <c r="R73" s="21" t="s">
        <v>712</v>
      </c>
      <c r="S73" s="8"/>
      <c r="T73" s="8"/>
      <c r="U73" s="8"/>
      <c r="V73" s="8"/>
      <c r="W73" s="8"/>
      <c r="X73" s="8"/>
      <c r="Y73" s="8"/>
      <c r="Z73" s="8"/>
    </row>
    <row r="74" spans="1:26" ht="15.75" customHeight="1">
      <c r="A74" s="19"/>
      <c r="B74" s="20" t="s">
        <v>713</v>
      </c>
      <c r="C74" s="20" t="str">
        <f t="shared" si="0"/>
        <v>E0410</v>
      </c>
      <c r="D74" s="24" t="s">
        <v>714</v>
      </c>
      <c r="E74" s="21" t="s">
        <v>375</v>
      </c>
      <c r="F74" s="21" t="s">
        <v>715</v>
      </c>
      <c r="G74" s="21" t="s">
        <v>716</v>
      </c>
      <c r="H74" s="21" t="s">
        <v>141</v>
      </c>
      <c r="I74" s="21" t="s">
        <v>613</v>
      </c>
      <c r="J74" s="27" t="s">
        <v>554</v>
      </c>
      <c r="K74" s="27" t="s">
        <v>143</v>
      </c>
      <c r="L74" s="27" t="s">
        <v>554</v>
      </c>
      <c r="M74" s="28"/>
      <c r="N74" s="27"/>
      <c r="O74" s="21" t="s">
        <v>717</v>
      </c>
      <c r="P74" s="21">
        <v>2020</v>
      </c>
      <c r="Q74" s="21" t="s">
        <v>718</v>
      </c>
      <c r="R74" s="21" t="s">
        <v>719</v>
      </c>
      <c r="S74" s="8"/>
      <c r="T74" s="8"/>
      <c r="U74" s="8"/>
      <c r="V74" s="8"/>
      <c r="W74" s="8"/>
      <c r="X74" s="8"/>
      <c r="Y74" s="8"/>
      <c r="Z74" s="8"/>
    </row>
    <row r="75" spans="1:26" ht="15.75" customHeight="1">
      <c r="A75" s="19"/>
      <c r="B75" s="20" t="s">
        <v>720</v>
      </c>
      <c r="C75" s="20" t="str">
        <f t="shared" si="0"/>
        <v>E0411</v>
      </c>
      <c r="D75" s="24" t="s">
        <v>721</v>
      </c>
      <c r="E75" s="21" t="s">
        <v>375</v>
      </c>
      <c r="F75" s="21" t="s">
        <v>722</v>
      </c>
      <c r="G75" s="21" t="s">
        <v>723</v>
      </c>
      <c r="H75" s="21" t="s">
        <v>141</v>
      </c>
      <c r="I75" s="21" t="s">
        <v>613</v>
      </c>
      <c r="J75" s="27" t="s">
        <v>554</v>
      </c>
      <c r="K75" s="27" t="s">
        <v>143</v>
      </c>
      <c r="L75" s="27" t="s">
        <v>554</v>
      </c>
      <c r="M75" s="28"/>
      <c r="N75" s="27" t="s">
        <v>724</v>
      </c>
      <c r="O75" s="21" t="s">
        <v>397</v>
      </c>
      <c r="P75" s="21">
        <v>2014</v>
      </c>
      <c r="Q75" s="21" t="s">
        <v>725</v>
      </c>
      <c r="R75" s="21" t="s">
        <v>726</v>
      </c>
      <c r="S75" s="8"/>
      <c r="T75" s="8"/>
      <c r="U75" s="8"/>
      <c r="V75" s="8"/>
      <c r="W75" s="8"/>
      <c r="X75" s="8"/>
      <c r="Y75" s="8"/>
      <c r="Z75" s="8"/>
    </row>
    <row r="76" spans="1:26" ht="15.75" customHeight="1">
      <c r="A76" s="19"/>
      <c r="B76" s="20" t="s">
        <v>727</v>
      </c>
      <c r="C76" s="20" t="str">
        <f t="shared" si="0"/>
        <v>E0414</v>
      </c>
      <c r="D76" s="24" t="s">
        <v>728</v>
      </c>
      <c r="E76" s="21" t="s">
        <v>375</v>
      </c>
      <c r="F76" s="21" t="s">
        <v>729</v>
      </c>
      <c r="G76" s="21" t="s">
        <v>730</v>
      </c>
      <c r="H76" s="21" t="s">
        <v>141</v>
      </c>
      <c r="I76" s="21" t="s">
        <v>613</v>
      </c>
      <c r="J76" s="27" t="s">
        <v>141</v>
      </c>
      <c r="K76" s="27" t="s">
        <v>379</v>
      </c>
      <c r="L76" s="27" t="s">
        <v>554</v>
      </c>
      <c r="M76" s="28" t="s">
        <v>145</v>
      </c>
      <c r="N76" s="27"/>
      <c r="O76" s="21" t="s">
        <v>731</v>
      </c>
      <c r="P76" s="21">
        <v>2017</v>
      </c>
      <c r="Q76" s="21" t="s">
        <v>732</v>
      </c>
      <c r="R76" s="21" t="s">
        <v>733</v>
      </c>
      <c r="S76" s="8"/>
      <c r="T76" s="8"/>
      <c r="U76" s="8"/>
      <c r="V76" s="8"/>
      <c r="W76" s="8"/>
      <c r="X76" s="8"/>
      <c r="Y76" s="8"/>
      <c r="Z76" s="8"/>
    </row>
    <row r="77" spans="1:26" ht="15.75" customHeight="1">
      <c r="A77" s="19"/>
      <c r="B77" s="20" t="s">
        <v>734</v>
      </c>
      <c r="C77" s="20" t="str">
        <f t="shared" si="0"/>
        <v>E0416</v>
      </c>
      <c r="D77" s="24" t="s">
        <v>735</v>
      </c>
      <c r="E77" s="21" t="s">
        <v>375</v>
      </c>
      <c r="F77" s="21" t="s">
        <v>736</v>
      </c>
      <c r="G77" s="21" t="s">
        <v>737</v>
      </c>
      <c r="H77" s="21" t="s">
        <v>141</v>
      </c>
      <c r="I77" s="21" t="s">
        <v>613</v>
      </c>
      <c r="J77" s="27" t="s">
        <v>141</v>
      </c>
      <c r="K77" s="27" t="s">
        <v>678</v>
      </c>
      <c r="L77" s="27" t="s">
        <v>554</v>
      </c>
      <c r="M77" s="28" t="s">
        <v>738</v>
      </c>
      <c r="N77" s="27"/>
      <c r="O77" s="21" t="s">
        <v>739</v>
      </c>
      <c r="P77" s="21">
        <v>2007</v>
      </c>
      <c r="Q77" s="21" t="s">
        <v>740</v>
      </c>
      <c r="R77" s="21" t="s">
        <v>741</v>
      </c>
      <c r="S77" s="8"/>
      <c r="T77" s="8"/>
      <c r="U77" s="8"/>
      <c r="V77" s="8"/>
      <c r="W77" s="8"/>
      <c r="X77" s="8"/>
      <c r="Y77" s="8"/>
      <c r="Z77" s="8"/>
    </row>
    <row r="78" spans="1:26" ht="15.75" customHeight="1">
      <c r="A78" s="19"/>
      <c r="B78" s="20" t="s">
        <v>742</v>
      </c>
      <c r="C78" s="20" t="str">
        <f t="shared" si="0"/>
        <v>E0420</v>
      </c>
      <c r="D78" s="24" t="s">
        <v>743</v>
      </c>
      <c r="E78" s="21" t="s">
        <v>375</v>
      </c>
      <c r="F78" s="21" t="s">
        <v>744</v>
      </c>
      <c r="G78" s="21" t="s">
        <v>745</v>
      </c>
      <c r="H78" s="21" t="s">
        <v>182</v>
      </c>
      <c r="I78" s="21" t="s">
        <v>613</v>
      </c>
      <c r="J78" s="27" t="s">
        <v>554</v>
      </c>
      <c r="K78" s="27" t="s">
        <v>379</v>
      </c>
      <c r="L78" s="27" t="s">
        <v>554</v>
      </c>
      <c r="M78" s="28"/>
      <c r="N78" s="27" t="s">
        <v>746</v>
      </c>
      <c r="O78" s="21" t="s">
        <v>747</v>
      </c>
      <c r="P78" s="21">
        <v>2022</v>
      </c>
      <c r="Q78" s="21" t="s">
        <v>748</v>
      </c>
      <c r="R78" s="21" t="s">
        <v>749</v>
      </c>
      <c r="S78" s="8"/>
      <c r="T78" s="8"/>
      <c r="U78" s="8"/>
      <c r="V78" s="8"/>
      <c r="W78" s="8"/>
      <c r="X78" s="8"/>
      <c r="Y78" s="8"/>
      <c r="Z78" s="8"/>
    </row>
    <row r="79" spans="1:26" ht="15.75" customHeight="1">
      <c r="A79" s="19"/>
      <c r="B79" s="20" t="s">
        <v>750</v>
      </c>
      <c r="C79" s="20" t="str">
        <f t="shared" si="0"/>
        <v>E0421</v>
      </c>
      <c r="D79" s="24" t="s">
        <v>751</v>
      </c>
      <c r="E79" s="21" t="s">
        <v>375</v>
      </c>
      <c r="F79" s="21" t="s">
        <v>752</v>
      </c>
      <c r="G79" s="21" t="s">
        <v>753</v>
      </c>
      <c r="H79" s="21" t="s">
        <v>141</v>
      </c>
      <c r="I79" s="21" t="s">
        <v>613</v>
      </c>
      <c r="J79" s="27" t="s">
        <v>554</v>
      </c>
      <c r="K79" s="27" t="s">
        <v>379</v>
      </c>
      <c r="L79" s="27" t="s">
        <v>554</v>
      </c>
      <c r="M79" s="28"/>
      <c r="N79" s="27"/>
      <c r="O79" s="21" t="s">
        <v>754</v>
      </c>
      <c r="P79" s="21">
        <v>2010</v>
      </c>
      <c r="Q79" s="21" t="s">
        <v>755</v>
      </c>
      <c r="R79" s="21" t="s">
        <v>756</v>
      </c>
      <c r="S79" s="8"/>
      <c r="T79" s="8"/>
      <c r="U79" s="8"/>
      <c r="V79" s="8"/>
      <c r="W79" s="8"/>
      <c r="X79" s="8"/>
      <c r="Y79" s="8"/>
      <c r="Z79" s="8"/>
    </row>
    <row r="80" spans="1:26" ht="15.75" customHeight="1">
      <c r="A80" s="19"/>
      <c r="B80" s="20" t="s">
        <v>757</v>
      </c>
      <c r="C80" s="20" t="str">
        <f t="shared" si="0"/>
        <v>E0422</v>
      </c>
      <c r="D80" s="24" t="s">
        <v>758</v>
      </c>
      <c r="E80" s="21" t="s">
        <v>375</v>
      </c>
      <c r="F80" s="21" t="s">
        <v>759</v>
      </c>
      <c r="G80" s="21" t="s">
        <v>760</v>
      </c>
      <c r="H80" s="21" t="s">
        <v>141</v>
      </c>
      <c r="I80" s="21" t="s">
        <v>613</v>
      </c>
      <c r="J80" s="27" t="s">
        <v>554</v>
      </c>
      <c r="K80" s="27" t="s">
        <v>379</v>
      </c>
      <c r="L80" s="27" t="s">
        <v>554</v>
      </c>
      <c r="M80" s="28"/>
      <c r="N80" s="27" t="s">
        <v>761</v>
      </c>
      <c r="O80" s="21" t="s">
        <v>762</v>
      </c>
      <c r="P80" s="21">
        <v>2016</v>
      </c>
      <c r="Q80" s="21" t="s">
        <v>763</v>
      </c>
      <c r="R80" s="21" t="s">
        <v>764</v>
      </c>
      <c r="S80" s="8"/>
      <c r="T80" s="8"/>
      <c r="U80" s="8"/>
      <c r="V80" s="8"/>
      <c r="W80" s="8"/>
      <c r="X80" s="8"/>
      <c r="Y80" s="8"/>
      <c r="Z80" s="8"/>
    </row>
    <row r="81" spans="1:26" ht="15.75" customHeight="1">
      <c r="A81" s="19"/>
      <c r="B81" s="20" t="s">
        <v>765</v>
      </c>
      <c r="C81" s="20" t="str">
        <f t="shared" si="0"/>
        <v>E0424</v>
      </c>
      <c r="D81" s="24" t="s">
        <v>766</v>
      </c>
      <c r="E81" s="21" t="s">
        <v>375</v>
      </c>
      <c r="F81" s="21" t="s">
        <v>767</v>
      </c>
      <c r="G81" s="21" t="s">
        <v>768</v>
      </c>
      <c r="H81" s="21" t="s">
        <v>141</v>
      </c>
      <c r="I81" s="21" t="s">
        <v>613</v>
      </c>
      <c r="J81" s="27" t="s">
        <v>141</v>
      </c>
      <c r="K81" s="27" t="s">
        <v>379</v>
      </c>
      <c r="L81" s="27" t="s">
        <v>554</v>
      </c>
      <c r="M81" s="28" t="s">
        <v>738</v>
      </c>
      <c r="N81" s="27"/>
      <c r="O81" s="21" t="s">
        <v>769</v>
      </c>
      <c r="P81" s="21">
        <v>2014</v>
      </c>
      <c r="Q81" s="21" t="s">
        <v>770</v>
      </c>
      <c r="R81" s="21" t="s">
        <v>771</v>
      </c>
      <c r="S81" s="8"/>
      <c r="T81" s="8"/>
      <c r="U81" s="8"/>
      <c r="V81" s="8"/>
      <c r="W81" s="8"/>
      <c r="X81" s="8"/>
      <c r="Y81" s="8"/>
      <c r="Z81" s="8"/>
    </row>
    <row r="82" spans="1:26" ht="15.75" customHeight="1">
      <c r="A82" s="19"/>
      <c r="B82" s="20" t="s">
        <v>772</v>
      </c>
      <c r="C82" s="20" t="str">
        <f t="shared" si="0"/>
        <v>E0426</v>
      </c>
      <c r="D82" s="24" t="s">
        <v>773</v>
      </c>
      <c r="E82" s="21" t="s">
        <v>375</v>
      </c>
      <c r="F82" s="21" t="s">
        <v>774</v>
      </c>
      <c r="G82" s="21" t="s">
        <v>775</v>
      </c>
      <c r="H82" s="21" t="s">
        <v>182</v>
      </c>
      <c r="I82" s="21" t="s">
        <v>613</v>
      </c>
      <c r="J82" s="27" t="s">
        <v>554</v>
      </c>
      <c r="K82" s="27" t="s">
        <v>678</v>
      </c>
      <c r="L82" s="27" t="s">
        <v>554</v>
      </c>
      <c r="M82" s="28"/>
      <c r="N82" s="27" t="s">
        <v>776</v>
      </c>
      <c r="O82" s="21" t="s">
        <v>357</v>
      </c>
      <c r="P82" s="21">
        <v>2020</v>
      </c>
      <c r="Q82" s="21" t="s">
        <v>777</v>
      </c>
      <c r="R82" s="21" t="s">
        <v>778</v>
      </c>
      <c r="S82" s="21"/>
      <c r="T82" s="8"/>
      <c r="U82" s="8"/>
      <c r="V82" s="8"/>
      <c r="W82" s="8"/>
      <c r="X82" s="8"/>
      <c r="Y82" s="8"/>
      <c r="Z82" s="8"/>
    </row>
    <row r="83" spans="1:26" ht="15.75" customHeight="1">
      <c r="A83" s="19"/>
      <c r="B83" s="20" t="s">
        <v>779</v>
      </c>
      <c r="C83" s="20" t="str">
        <f t="shared" si="0"/>
        <v>E0434</v>
      </c>
      <c r="D83" s="24" t="s">
        <v>780</v>
      </c>
      <c r="E83" s="21" t="s">
        <v>375</v>
      </c>
      <c r="F83" s="21" t="s">
        <v>781</v>
      </c>
      <c r="G83" s="21" t="s">
        <v>782</v>
      </c>
      <c r="H83" s="21" t="s">
        <v>182</v>
      </c>
      <c r="I83" s="21" t="s">
        <v>613</v>
      </c>
      <c r="J83" s="27" t="s">
        <v>141</v>
      </c>
      <c r="K83" s="27" t="s">
        <v>143</v>
      </c>
      <c r="L83" s="27" t="s">
        <v>141</v>
      </c>
      <c r="M83" s="28" t="s">
        <v>3973</v>
      </c>
      <c r="N83" s="8"/>
      <c r="O83" s="21" t="s">
        <v>783</v>
      </c>
      <c r="P83" s="21">
        <v>2024</v>
      </c>
      <c r="Q83" s="21" t="s">
        <v>784</v>
      </c>
      <c r="R83" s="32" t="s">
        <v>785</v>
      </c>
      <c r="S83" s="21"/>
      <c r="T83" s="8"/>
      <c r="U83" s="8"/>
      <c r="V83" s="8"/>
      <c r="W83" s="8"/>
      <c r="X83" s="8"/>
      <c r="Y83" s="8"/>
      <c r="Z83" s="8"/>
    </row>
    <row r="84" spans="1:26" ht="15.75" customHeight="1">
      <c r="A84" s="19"/>
      <c r="B84" s="20" t="s">
        <v>786</v>
      </c>
      <c r="C84" s="20" t="str">
        <f t="shared" si="0"/>
        <v>E0439</v>
      </c>
      <c r="D84" s="24" t="s">
        <v>787</v>
      </c>
      <c r="E84" s="21" t="s">
        <v>375</v>
      </c>
      <c r="F84" s="21" t="s">
        <v>788</v>
      </c>
      <c r="G84" s="21" t="s">
        <v>789</v>
      </c>
      <c r="H84" s="21" t="s">
        <v>182</v>
      </c>
      <c r="I84" s="21" t="s">
        <v>613</v>
      </c>
      <c r="J84" s="27" t="s">
        <v>554</v>
      </c>
      <c r="K84" s="27" t="s">
        <v>379</v>
      </c>
      <c r="L84" s="27" t="s">
        <v>554</v>
      </c>
      <c r="M84" s="28"/>
      <c r="N84" s="27"/>
      <c r="O84" s="21" t="s">
        <v>790</v>
      </c>
      <c r="P84" s="21">
        <v>2023</v>
      </c>
      <c r="Q84" s="21" t="s">
        <v>791</v>
      </c>
      <c r="R84" s="21" t="s">
        <v>792</v>
      </c>
      <c r="S84" s="21"/>
      <c r="T84" s="8"/>
      <c r="U84" s="8"/>
      <c r="V84" s="8"/>
      <c r="W84" s="8"/>
      <c r="X84" s="8"/>
      <c r="Y84" s="8"/>
      <c r="Z84" s="8"/>
    </row>
    <row r="85" spans="1:26" ht="15.75" customHeight="1">
      <c r="A85" s="19"/>
      <c r="B85" s="20" t="s">
        <v>793</v>
      </c>
      <c r="C85" s="20" t="str">
        <f t="shared" si="0"/>
        <v>E0444</v>
      </c>
      <c r="D85" s="24" t="s">
        <v>794</v>
      </c>
      <c r="E85" s="21" t="s">
        <v>375</v>
      </c>
      <c r="F85" s="21" t="s">
        <v>795</v>
      </c>
      <c r="G85" s="21" t="s">
        <v>516</v>
      </c>
      <c r="H85" s="21" t="s">
        <v>141</v>
      </c>
      <c r="I85" s="21" t="s">
        <v>613</v>
      </c>
      <c r="J85" s="27" t="s">
        <v>554</v>
      </c>
      <c r="K85" s="27" t="s">
        <v>379</v>
      </c>
      <c r="L85" s="27" t="s">
        <v>554</v>
      </c>
      <c r="M85" s="28"/>
      <c r="N85" s="27"/>
      <c r="O85" s="21" t="s">
        <v>796</v>
      </c>
      <c r="P85" s="21">
        <v>2023</v>
      </c>
      <c r="Q85" s="21" t="s">
        <v>797</v>
      </c>
      <c r="R85" s="21" t="s">
        <v>520</v>
      </c>
      <c r="S85" s="21"/>
      <c r="T85" s="8"/>
      <c r="U85" s="8"/>
      <c r="V85" s="8"/>
      <c r="W85" s="8"/>
      <c r="X85" s="8"/>
      <c r="Y85" s="8"/>
      <c r="Z85" s="8"/>
    </row>
    <row r="86" spans="1:26" ht="15.75" customHeight="1">
      <c r="A86" s="19"/>
      <c r="B86" s="20" t="s">
        <v>798</v>
      </c>
      <c r="C86" s="20" t="str">
        <f t="shared" si="0"/>
        <v>E0450</v>
      </c>
      <c r="D86" s="24" t="s">
        <v>799</v>
      </c>
      <c r="E86" s="21" t="s">
        <v>375</v>
      </c>
      <c r="F86" s="21" t="s">
        <v>800</v>
      </c>
      <c r="G86" s="21" t="s">
        <v>801</v>
      </c>
      <c r="H86" s="21" t="s">
        <v>182</v>
      </c>
      <c r="I86" s="21" t="s">
        <v>613</v>
      </c>
      <c r="J86" s="27" t="s">
        <v>554</v>
      </c>
      <c r="K86" s="27" t="s">
        <v>379</v>
      </c>
      <c r="L86" s="27" t="s">
        <v>554</v>
      </c>
      <c r="M86" s="28"/>
      <c r="N86" s="27"/>
      <c r="O86" s="21" t="s">
        <v>397</v>
      </c>
      <c r="P86" s="21">
        <v>2021</v>
      </c>
      <c r="Q86" s="21" t="s">
        <v>802</v>
      </c>
      <c r="R86" s="21" t="s">
        <v>803</v>
      </c>
      <c r="S86" s="21"/>
      <c r="T86" s="8"/>
      <c r="U86" s="8"/>
      <c r="V86" s="8"/>
      <c r="W86" s="8"/>
      <c r="X86" s="8"/>
      <c r="Y86" s="8"/>
      <c r="Z86" s="8"/>
    </row>
    <row r="87" spans="1:26" ht="15.75" customHeight="1">
      <c r="A87" s="19"/>
      <c r="B87" s="20" t="s">
        <v>804</v>
      </c>
      <c r="C87" s="20" t="str">
        <f t="shared" si="0"/>
        <v>E0451</v>
      </c>
      <c r="D87" s="24" t="s">
        <v>805</v>
      </c>
      <c r="E87" s="21" t="s">
        <v>375</v>
      </c>
      <c r="F87" s="21" t="s">
        <v>806</v>
      </c>
      <c r="G87" s="21" t="s">
        <v>807</v>
      </c>
      <c r="H87" s="21" t="s">
        <v>182</v>
      </c>
      <c r="I87" s="21" t="s">
        <v>613</v>
      </c>
      <c r="J87" s="27" t="s">
        <v>554</v>
      </c>
      <c r="K87" s="27" t="s">
        <v>379</v>
      </c>
      <c r="L87" s="27" t="s">
        <v>554</v>
      </c>
      <c r="M87" s="28"/>
      <c r="N87" s="27"/>
      <c r="O87" s="21" t="s">
        <v>808</v>
      </c>
      <c r="P87" s="21">
        <v>2009</v>
      </c>
      <c r="Q87" s="21" t="s">
        <v>809</v>
      </c>
      <c r="R87" s="21" t="s">
        <v>810</v>
      </c>
      <c r="S87" s="21"/>
      <c r="T87" s="8"/>
      <c r="U87" s="8"/>
      <c r="V87" s="8"/>
      <c r="W87" s="8"/>
      <c r="X87" s="8"/>
      <c r="Y87" s="8"/>
      <c r="Z87" s="8"/>
    </row>
    <row r="88" spans="1:26" ht="15.75" customHeight="1">
      <c r="A88" s="19"/>
      <c r="B88" s="20" t="s">
        <v>811</v>
      </c>
      <c r="C88" s="20" t="str">
        <f t="shared" si="0"/>
        <v>E0453</v>
      </c>
      <c r="D88" s="24" t="s">
        <v>812</v>
      </c>
      <c r="E88" s="21" t="s">
        <v>375</v>
      </c>
      <c r="F88" s="21" t="s">
        <v>813</v>
      </c>
      <c r="G88" s="21" t="s">
        <v>814</v>
      </c>
      <c r="H88" s="21" t="s">
        <v>141</v>
      </c>
      <c r="I88" s="21" t="s">
        <v>815</v>
      </c>
      <c r="J88" s="21" t="s">
        <v>154</v>
      </c>
      <c r="K88" s="21" t="s">
        <v>379</v>
      </c>
      <c r="L88" s="21" t="s">
        <v>154</v>
      </c>
      <c r="M88" s="8" t="s">
        <v>509</v>
      </c>
      <c r="N88" s="21" t="s">
        <v>816</v>
      </c>
      <c r="O88" s="21" t="s">
        <v>817</v>
      </c>
      <c r="P88" s="21">
        <v>2012</v>
      </c>
      <c r="Q88" s="21" t="s">
        <v>818</v>
      </c>
      <c r="R88" s="21" t="s">
        <v>819</v>
      </c>
      <c r="S88" s="21"/>
      <c r="T88" s="8"/>
      <c r="U88" s="8"/>
      <c r="V88" s="8"/>
      <c r="W88" s="8"/>
      <c r="X88" s="8"/>
      <c r="Y88" s="8"/>
      <c r="Z88" s="8"/>
    </row>
    <row r="89" spans="1:26" ht="15.75" customHeight="1">
      <c r="A89" s="19"/>
      <c r="B89" s="20" t="s">
        <v>820</v>
      </c>
      <c r="C89" s="20" t="str">
        <f t="shared" si="0"/>
        <v>E0454</v>
      </c>
      <c r="D89" s="24" t="s">
        <v>821</v>
      </c>
      <c r="E89" s="21" t="s">
        <v>375</v>
      </c>
      <c r="F89" s="21" t="s">
        <v>822</v>
      </c>
      <c r="G89" s="21" t="s">
        <v>823</v>
      </c>
      <c r="H89" s="21" t="s">
        <v>141</v>
      </c>
      <c r="I89" s="21" t="s">
        <v>815</v>
      </c>
      <c r="J89" s="21" t="s">
        <v>154</v>
      </c>
      <c r="K89" s="21" t="s">
        <v>143</v>
      </c>
      <c r="L89" s="21" t="s">
        <v>154</v>
      </c>
      <c r="M89" s="8" t="s">
        <v>509</v>
      </c>
      <c r="N89" s="21" t="s">
        <v>824</v>
      </c>
      <c r="O89" s="21" t="s">
        <v>825</v>
      </c>
      <c r="P89" s="21">
        <v>2003</v>
      </c>
      <c r="Q89" s="21" t="s">
        <v>826</v>
      </c>
      <c r="R89" s="21" t="s">
        <v>827</v>
      </c>
      <c r="S89" s="21"/>
      <c r="T89" s="8"/>
      <c r="U89" s="8"/>
      <c r="V89" s="8"/>
      <c r="W89" s="8"/>
      <c r="X89" s="8"/>
      <c r="Y89" s="8"/>
      <c r="Z89" s="8"/>
    </row>
    <row r="90" spans="1:26" ht="15.75" customHeight="1">
      <c r="A90" s="19"/>
      <c r="B90" s="20" t="s">
        <v>828</v>
      </c>
      <c r="C90" s="20" t="str">
        <f t="shared" si="0"/>
        <v>E0457</v>
      </c>
      <c r="D90" s="24" t="s">
        <v>829</v>
      </c>
      <c r="E90" s="21" t="s">
        <v>375</v>
      </c>
      <c r="F90" s="21" t="s">
        <v>830</v>
      </c>
      <c r="G90" s="21" t="s">
        <v>831</v>
      </c>
      <c r="H90" s="21" t="s">
        <v>182</v>
      </c>
      <c r="I90" s="21" t="s">
        <v>815</v>
      </c>
      <c r="J90" s="21" t="s">
        <v>154</v>
      </c>
      <c r="K90" s="21" t="s">
        <v>379</v>
      </c>
      <c r="L90" s="21" t="s">
        <v>154</v>
      </c>
      <c r="M90" s="8" t="s">
        <v>509</v>
      </c>
      <c r="N90" s="21" t="s">
        <v>832</v>
      </c>
      <c r="O90" s="21" t="s">
        <v>397</v>
      </c>
      <c r="P90" s="21">
        <v>2011</v>
      </c>
      <c r="Q90" s="21" t="s">
        <v>833</v>
      </c>
      <c r="R90" s="21" t="s">
        <v>834</v>
      </c>
      <c r="S90" s="21"/>
      <c r="T90" s="8"/>
      <c r="U90" s="8"/>
      <c r="V90" s="8"/>
      <c r="W90" s="8"/>
      <c r="X90" s="8"/>
      <c r="Y90" s="8"/>
      <c r="Z90" s="8"/>
    </row>
    <row r="91" spans="1:26" ht="15.75" customHeight="1">
      <c r="A91" s="19"/>
      <c r="B91" s="20" t="s">
        <v>835</v>
      </c>
      <c r="C91" s="20" t="str">
        <f t="shared" si="0"/>
        <v>E0464</v>
      </c>
      <c r="D91" s="24" t="s">
        <v>836</v>
      </c>
      <c r="E91" s="21" t="s">
        <v>375</v>
      </c>
      <c r="F91" s="21" t="s">
        <v>837</v>
      </c>
      <c r="G91" s="21" t="s">
        <v>838</v>
      </c>
      <c r="H91" s="21" t="s">
        <v>141</v>
      </c>
      <c r="I91" s="21" t="s">
        <v>815</v>
      </c>
      <c r="J91" s="21" t="s">
        <v>154</v>
      </c>
      <c r="K91" s="21" t="s">
        <v>379</v>
      </c>
      <c r="L91" s="21" t="s">
        <v>154</v>
      </c>
      <c r="M91" s="8" t="s">
        <v>509</v>
      </c>
      <c r="N91" s="21" t="s">
        <v>839</v>
      </c>
      <c r="O91" s="21" t="s">
        <v>262</v>
      </c>
      <c r="P91" s="21">
        <v>2024</v>
      </c>
      <c r="Q91" s="21" t="s">
        <v>840</v>
      </c>
      <c r="R91" s="21" t="s">
        <v>841</v>
      </c>
      <c r="S91" s="21" t="s">
        <v>842</v>
      </c>
      <c r="T91" s="8"/>
      <c r="U91" s="8"/>
      <c r="V91" s="8"/>
      <c r="W91" s="8"/>
      <c r="X91" s="8"/>
      <c r="Y91" s="8"/>
      <c r="Z91" s="8"/>
    </row>
    <row r="92" spans="1:26" ht="15.75" customHeight="1">
      <c r="A92" s="19"/>
      <c r="B92" s="20" t="s">
        <v>843</v>
      </c>
      <c r="C92" s="20" t="str">
        <f t="shared" si="0"/>
        <v>E0469</v>
      </c>
      <c r="D92" s="24" t="s">
        <v>844</v>
      </c>
      <c r="E92" s="21" t="s">
        <v>375</v>
      </c>
      <c r="F92" s="21" t="s">
        <v>845</v>
      </c>
      <c r="G92" s="21" t="s">
        <v>846</v>
      </c>
      <c r="H92" s="21" t="s">
        <v>182</v>
      </c>
      <c r="I92" s="21" t="s">
        <v>815</v>
      </c>
      <c r="J92" s="21" t="s">
        <v>154</v>
      </c>
      <c r="K92" s="21" t="s">
        <v>379</v>
      </c>
      <c r="L92" s="21" t="s">
        <v>154</v>
      </c>
      <c r="M92" s="8" t="s">
        <v>509</v>
      </c>
      <c r="N92" s="21" t="s">
        <v>847</v>
      </c>
      <c r="O92" s="21" t="s">
        <v>848</v>
      </c>
      <c r="P92" s="21">
        <v>2016</v>
      </c>
      <c r="Q92" s="21" t="s">
        <v>849</v>
      </c>
      <c r="R92" s="21" t="s">
        <v>850</v>
      </c>
      <c r="S92" s="21"/>
      <c r="T92" s="8"/>
      <c r="U92" s="8"/>
      <c r="V92" s="8"/>
      <c r="W92" s="8"/>
      <c r="X92" s="8"/>
      <c r="Y92" s="8"/>
      <c r="Z92" s="8"/>
    </row>
    <row r="93" spans="1:26" ht="15.75" customHeight="1">
      <c r="A93" s="19"/>
      <c r="B93" s="20" t="s">
        <v>851</v>
      </c>
      <c r="C93" s="20" t="str">
        <f t="shared" si="0"/>
        <v>E0470</v>
      </c>
      <c r="D93" s="24" t="s">
        <v>852</v>
      </c>
      <c r="E93" s="21" t="s">
        <v>375</v>
      </c>
      <c r="F93" s="21" t="s">
        <v>853</v>
      </c>
      <c r="G93" s="21" t="s">
        <v>854</v>
      </c>
      <c r="H93" s="21" t="s">
        <v>141</v>
      </c>
      <c r="I93" s="21" t="s">
        <v>815</v>
      </c>
      <c r="J93" s="21" t="s">
        <v>154</v>
      </c>
      <c r="K93" s="21" t="s">
        <v>379</v>
      </c>
      <c r="L93" s="21" t="s">
        <v>154</v>
      </c>
      <c r="M93" s="8" t="s">
        <v>509</v>
      </c>
      <c r="N93" s="21" t="s">
        <v>855</v>
      </c>
      <c r="O93" s="21" t="s">
        <v>856</v>
      </c>
      <c r="P93" s="21">
        <v>2021</v>
      </c>
      <c r="Q93" s="21" t="s">
        <v>857</v>
      </c>
      <c r="R93" s="21" t="s">
        <v>858</v>
      </c>
      <c r="S93" s="21"/>
      <c r="T93" s="8"/>
      <c r="U93" s="8"/>
      <c r="V93" s="8"/>
      <c r="W93" s="8"/>
      <c r="X93" s="8"/>
      <c r="Y93" s="8"/>
      <c r="Z93" s="8"/>
    </row>
    <row r="94" spans="1:26" ht="15.75" customHeight="1">
      <c r="A94" s="19"/>
      <c r="B94" s="20" t="s">
        <v>859</v>
      </c>
      <c r="C94" s="20" t="str">
        <f t="shared" si="0"/>
        <v>E0486</v>
      </c>
      <c r="D94" s="24" t="s">
        <v>860</v>
      </c>
      <c r="E94" s="21" t="s">
        <v>375</v>
      </c>
      <c r="F94" s="21" t="s">
        <v>861</v>
      </c>
      <c r="G94" s="21" t="s">
        <v>862</v>
      </c>
      <c r="H94" s="21" t="s">
        <v>182</v>
      </c>
      <c r="I94" s="21" t="s">
        <v>815</v>
      </c>
      <c r="J94" s="21" t="s">
        <v>154</v>
      </c>
      <c r="K94" s="21" t="s">
        <v>379</v>
      </c>
      <c r="L94" s="21" t="s">
        <v>154</v>
      </c>
      <c r="M94" s="8" t="s">
        <v>509</v>
      </c>
      <c r="N94" s="21" t="s">
        <v>863</v>
      </c>
      <c r="O94" s="21" t="s">
        <v>239</v>
      </c>
      <c r="P94" s="21">
        <v>2012</v>
      </c>
      <c r="Q94" s="21" t="s">
        <v>864</v>
      </c>
      <c r="R94" s="21" t="s">
        <v>865</v>
      </c>
      <c r="S94" s="21"/>
      <c r="T94" s="8"/>
      <c r="U94" s="8"/>
      <c r="V94" s="8"/>
      <c r="W94" s="8"/>
      <c r="X94" s="8"/>
      <c r="Y94" s="8"/>
      <c r="Z94" s="8"/>
    </row>
    <row r="95" spans="1:26" ht="15.75" customHeight="1">
      <c r="A95" s="19"/>
      <c r="B95" s="20" t="s">
        <v>866</v>
      </c>
      <c r="C95" s="20" t="str">
        <f t="shared" si="0"/>
        <v>E0488</v>
      </c>
      <c r="D95" s="24" t="s">
        <v>867</v>
      </c>
      <c r="E95" s="21" t="s">
        <v>375</v>
      </c>
      <c r="F95" s="21" t="s">
        <v>868</v>
      </c>
      <c r="G95" s="21" t="s">
        <v>869</v>
      </c>
      <c r="H95" s="21" t="s">
        <v>182</v>
      </c>
      <c r="I95" s="21" t="s">
        <v>815</v>
      </c>
      <c r="J95" s="21" t="s">
        <v>154</v>
      </c>
      <c r="K95" s="21" t="s">
        <v>870</v>
      </c>
      <c r="L95" s="21" t="s">
        <v>154</v>
      </c>
      <c r="M95" s="8" t="s">
        <v>509</v>
      </c>
      <c r="N95" s="21" t="s">
        <v>871</v>
      </c>
      <c r="O95" s="21" t="s">
        <v>872</v>
      </c>
      <c r="P95" s="21">
        <v>2022</v>
      </c>
      <c r="Q95" s="21" t="s">
        <v>873</v>
      </c>
      <c r="R95" s="21" t="s">
        <v>874</v>
      </c>
      <c r="S95" s="21"/>
      <c r="T95" s="8"/>
      <c r="U95" s="8"/>
      <c r="V95" s="8"/>
      <c r="W95" s="8"/>
      <c r="X95" s="8"/>
      <c r="Y95" s="8"/>
      <c r="Z95" s="8"/>
    </row>
    <row r="96" spans="1:26" ht="15.75" customHeight="1">
      <c r="A96" s="19"/>
      <c r="B96" s="20" t="s">
        <v>875</v>
      </c>
      <c r="C96" s="20" t="str">
        <f t="shared" si="0"/>
        <v>E0529</v>
      </c>
      <c r="D96" s="24" t="s">
        <v>876</v>
      </c>
      <c r="E96" s="21" t="s">
        <v>375</v>
      </c>
      <c r="F96" s="21" t="s">
        <v>877</v>
      </c>
      <c r="G96" s="21" t="s">
        <v>878</v>
      </c>
      <c r="H96" s="21" t="s">
        <v>141</v>
      </c>
      <c r="I96" s="21" t="s">
        <v>815</v>
      </c>
      <c r="J96" s="21" t="s">
        <v>154</v>
      </c>
      <c r="K96" s="21" t="s">
        <v>379</v>
      </c>
      <c r="L96" s="21" t="s">
        <v>154</v>
      </c>
      <c r="M96" s="8" t="s">
        <v>509</v>
      </c>
      <c r="N96" s="21" t="s">
        <v>879</v>
      </c>
      <c r="O96" s="21" t="s">
        <v>880</v>
      </c>
      <c r="P96" s="21">
        <v>2024</v>
      </c>
      <c r="Q96" s="21" t="s">
        <v>881</v>
      </c>
      <c r="R96" s="21" t="s">
        <v>882</v>
      </c>
      <c r="S96" s="21"/>
      <c r="T96" s="8"/>
      <c r="U96" s="8"/>
      <c r="V96" s="8"/>
      <c r="W96" s="8"/>
      <c r="X96" s="8"/>
      <c r="Y96" s="8"/>
      <c r="Z96" s="8"/>
    </row>
    <row r="97" spans="1:26" ht="15.75" customHeight="1">
      <c r="A97" s="19"/>
      <c r="B97" s="20" t="s">
        <v>883</v>
      </c>
      <c r="C97" s="20" t="str">
        <f t="shared" si="0"/>
        <v>E0549</v>
      </c>
      <c r="D97" s="24" t="s">
        <v>884</v>
      </c>
      <c r="E97" s="21" t="s">
        <v>375</v>
      </c>
      <c r="F97" s="21" t="s">
        <v>885</v>
      </c>
      <c r="G97" s="21" t="s">
        <v>886</v>
      </c>
      <c r="H97" s="21" t="s">
        <v>141</v>
      </c>
      <c r="I97" s="21" t="s">
        <v>815</v>
      </c>
      <c r="J97" s="21" t="s">
        <v>144</v>
      </c>
      <c r="K97" s="21" t="s">
        <v>887</v>
      </c>
      <c r="L97" s="21" t="s">
        <v>144</v>
      </c>
      <c r="M97" s="8" t="s">
        <v>509</v>
      </c>
      <c r="N97" s="21" t="s">
        <v>888</v>
      </c>
      <c r="O97" s="21" t="s">
        <v>247</v>
      </c>
      <c r="P97" s="21">
        <v>2016</v>
      </c>
      <c r="Q97" s="21" t="s">
        <v>889</v>
      </c>
      <c r="R97" s="21" t="s">
        <v>890</v>
      </c>
      <c r="S97" s="21"/>
      <c r="T97" s="8"/>
      <c r="U97" s="8"/>
      <c r="V97" s="8"/>
      <c r="W97" s="8"/>
      <c r="X97" s="8"/>
      <c r="Y97" s="8"/>
      <c r="Z97" s="8"/>
    </row>
    <row r="98" spans="1:26" ht="15.75" customHeight="1">
      <c r="A98" s="19"/>
      <c r="B98" s="20" t="s">
        <v>891</v>
      </c>
      <c r="C98" s="20" t="str">
        <f t="shared" si="0"/>
        <v>E0569</v>
      </c>
      <c r="D98" s="24" t="s">
        <v>892</v>
      </c>
      <c r="E98" s="21" t="s">
        <v>375</v>
      </c>
      <c r="F98" s="21" t="s">
        <v>893</v>
      </c>
      <c r="G98" s="21" t="s">
        <v>894</v>
      </c>
      <c r="H98" s="21" t="s">
        <v>141</v>
      </c>
      <c r="I98" s="21" t="s">
        <v>815</v>
      </c>
      <c r="J98" s="21" t="s">
        <v>154</v>
      </c>
      <c r="K98" s="21" t="s">
        <v>379</v>
      </c>
      <c r="L98" s="21" t="s">
        <v>154</v>
      </c>
      <c r="M98" s="8"/>
      <c r="N98" s="21" t="s">
        <v>895</v>
      </c>
      <c r="O98" s="21" t="s">
        <v>896</v>
      </c>
      <c r="P98" s="21">
        <v>2024</v>
      </c>
      <c r="Q98" s="21" t="s">
        <v>897</v>
      </c>
      <c r="R98" s="21" t="s">
        <v>898</v>
      </c>
      <c r="S98" s="8"/>
      <c r="T98" s="8"/>
      <c r="U98" s="8"/>
      <c r="V98" s="8"/>
      <c r="W98" s="8"/>
      <c r="X98" s="8"/>
      <c r="Y98" s="8"/>
      <c r="Z98" s="8"/>
    </row>
    <row r="99" spans="1:26" ht="15.75" customHeight="1">
      <c r="A99" s="19"/>
      <c r="B99" s="20" t="s">
        <v>899</v>
      </c>
      <c r="C99" s="20" t="str">
        <f t="shared" si="0"/>
        <v>E0571</v>
      </c>
      <c r="D99" s="24" t="s">
        <v>900</v>
      </c>
      <c r="E99" s="21" t="s">
        <v>375</v>
      </c>
      <c r="F99" s="21" t="s">
        <v>901</v>
      </c>
      <c r="G99" s="21" t="s">
        <v>902</v>
      </c>
      <c r="H99" s="21" t="s">
        <v>141</v>
      </c>
      <c r="I99" s="21" t="s">
        <v>815</v>
      </c>
      <c r="J99" s="21" t="s">
        <v>154</v>
      </c>
      <c r="K99" s="21" t="s">
        <v>903</v>
      </c>
      <c r="L99" s="21" t="s">
        <v>154</v>
      </c>
      <c r="M99" s="8"/>
      <c r="N99" s="21" t="s">
        <v>904</v>
      </c>
      <c r="O99" s="21" t="s">
        <v>905</v>
      </c>
      <c r="P99" s="21">
        <v>2009</v>
      </c>
      <c r="Q99" s="21" t="s">
        <v>906</v>
      </c>
      <c r="R99" s="21" t="s">
        <v>907</v>
      </c>
      <c r="S99" s="8"/>
      <c r="T99" s="8"/>
      <c r="U99" s="8"/>
      <c r="V99" s="8"/>
      <c r="W99" s="8"/>
      <c r="X99" s="8"/>
      <c r="Y99" s="8"/>
      <c r="Z99" s="8"/>
    </row>
    <row r="100" spans="1:26" ht="15.75" customHeight="1">
      <c r="A100" s="19"/>
      <c r="B100" s="20" t="s">
        <v>908</v>
      </c>
      <c r="C100" s="20" t="str">
        <f t="shared" si="0"/>
        <v>E0581</v>
      </c>
      <c r="D100" s="24" t="s">
        <v>909</v>
      </c>
      <c r="E100" s="21" t="s">
        <v>375</v>
      </c>
      <c r="F100" s="21" t="s">
        <v>910</v>
      </c>
      <c r="G100" s="21" t="s">
        <v>911</v>
      </c>
      <c r="H100" s="21" t="s">
        <v>182</v>
      </c>
      <c r="I100" s="21" t="s">
        <v>815</v>
      </c>
      <c r="J100" s="21" t="s">
        <v>154</v>
      </c>
      <c r="K100" s="21" t="s">
        <v>912</v>
      </c>
      <c r="L100" s="21" t="s">
        <v>154</v>
      </c>
      <c r="M100" s="8"/>
      <c r="N100" s="21" t="s">
        <v>913</v>
      </c>
      <c r="O100" s="21" t="s">
        <v>914</v>
      </c>
      <c r="P100" s="21">
        <v>2024</v>
      </c>
      <c r="Q100" s="21" t="s">
        <v>915</v>
      </c>
      <c r="R100" s="21" t="s">
        <v>916</v>
      </c>
      <c r="S100" s="8"/>
      <c r="T100" s="8"/>
      <c r="U100" s="8"/>
      <c r="V100" s="8"/>
      <c r="W100" s="8"/>
      <c r="X100" s="8"/>
      <c r="Y100" s="8"/>
      <c r="Z100" s="8"/>
    </row>
    <row r="101" spans="1:26" ht="15.75" customHeight="1">
      <c r="A101" s="19"/>
      <c r="B101" s="20" t="s">
        <v>917</v>
      </c>
      <c r="C101" s="20" t="str">
        <f t="shared" si="0"/>
        <v>E0593</v>
      </c>
      <c r="D101" s="24" t="s">
        <v>918</v>
      </c>
      <c r="E101" s="21" t="s">
        <v>375</v>
      </c>
      <c r="F101" s="21" t="s">
        <v>919</v>
      </c>
      <c r="G101" s="21" t="s">
        <v>920</v>
      </c>
      <c r="H101" s="21" t="s">
        <v>182</v>
      </c>
      <c r="I101" s="21" t="s">
        <v>815</v>
      </c>
      <c r="J101" s="21" t="s">
        <v>154</v>
      </c>
      <c r="K101" s="21" t="s">
        <v>379</v>
      </c>
      <c r="L101" s="21" t="s">
        <v>154</v>
      </c>
      <c r="M101" s="8"/>
      <c r="N101" s="21" t="s">
        <v>921</v>
      </c>
      <c r="O101" s="21" t="s">
        <v>922</v>
      </c>
      <c r="P101" s="21">
        <v>2022</v>
      </c>
      <c r="Q101" s="21" t="s">
        <v>923</v>
      </c>
      <c r="R101" s="21" t="s">
        <v>924</v>
      </c>
      <c r="S101" s="8"/>
      <c r="T101" s="8"/>
      <c r="U101" s="8"/>
      <c r="V101" s="8"/>
      <c r="W101" s="8"/>
      <c r="X101" s="8"/>
      <c r="Y101" s="8"/>
      <c r="Z101" s="8"/>
    </row>
    <row r="102" spans="1:26" ht="15.75" customHeight="1">
      <c r="A102" s="19"/>
      <c r="B102" s="20" t="s">
        <v>925</v>
      </c>
      <c r="C102" s="20" t="str">
        <f t="shared" si="0"/>
        <v>E0594</v>
      </c>
      <c r="D102" s="24" t="s">
        <v>926</v>
      </c>
      <c r="E102" s="21" t="s">
        <v>375</v>
      </c>
      <c r="F102" s="21" t="s">
        <v>927</v>
      </c>
      <c r="G102" s="21" t="s">
        <v>928</v>
      </c>
      <c r="H102" s="21" t="s">
        <v>141</v>
      </c>
      <c r="I102" s="21" t="s">
        <v>815</v>
      </c>
      <c r="J102" s="21" t="s">
        <v>144</v>
      </c>
      <c r="K102" s="21" t="s">
        <v>929</v>
      </c>
      <c r="L102" s="21" t="s">
        <v>144</v>
      </c>
      <c r="M102" s="8"/>
      <c r="N102" s="21"/>
      <c r="O102" s="21" t="s">
        <v>930</v>
      </c>
      <c r="P102" s="21">
        <v>2009</v>
      </c>
      <c r="Q102" s="21" t="s">
        <v>931</v>
      </c>
      <c r="R102" s="21" t="s">
        <v>932</v>
      </c>
      <c r="S102" s="8"/>
      <c r="T102" s="8"/>
      <c r="U102" s="8"/>
      <c r="V102" s="8"/>
      <c r="W102" s="8"/>
      <c r="X102" s="8"/>
      <c r="Y102" s="8"/>
      <c r="Z102" s="8"/>
    </row>
    <row r="103" spans="1:26" ht="15.75" customHeight="1">
      <c r="A103" s="19"/>
      <c r="B103" s="20" t="s">
        <v>933</v>
      </c>
      <c r="C103" s="20" t="str">
        <f t="shared" si="0"/>
        <v>E0604</v>
      </c>
      <c r="D103" s="24" t="s">
        <v>934</v>
      </c>
      <c r="E103" s="21" t="s">
        <v>375</v>
      </c>
      <c r="F103" s="21" t="s">
        <v>935</v>
      </c>
      <c r="G103" s="21" t="s">
        <v>936</v>
      </c>
      <c r="H103" s="21" t="s">
        <v>141</v>
      </c>
      <c r="I103" s="21" t="s">
        <v>815</v>
      </c>
      <c r="J103" s="21" t="s">
        <v>154</v>
      </c>
      <c r="K103" s="21" t="s">
        <v>379</v>
      </c>
      <c r="L103" s="21" t="s">
        <v>154</v>
      </c>
      <c r="M103" s="8"/>
      <c r="N103" s="21" t="s">
        <v>937</v>
      </c>
      <c r="O103" s="21" t="s">
        <v>938</v>
      </c>
      <c r="P103" s="21">
        <v>2020</v>
      </c>
      <c r="Q103" s="21" t="s">
        <v>939</v>
      </c>
      <c r="R103" s="21" t="s">
        <v>940</v>
      </c>
      <c r="S103" s="8"/>
      <c r="T103" s="8"/>
      <c r="U103" s="8"/>
      <c r="V103" s="8"/>
      <c r="W103" s="8"/>
      <c r="X103" s="8"/>
      <c r="Y103" s="8"/>
      <c r="Z103" s="8"/>
    </row>
    <row r="104" spans="1:26" ht="15.75" customHeight="1">
      <c r="A104" s="19"/>
      <c r="B104" s="20" t="s">
        <v>941</v>
      </c>
      <c r="C104" s="20" t="str">
        <f t="shared" si="0"/>
        <v>E0608</v>
      </c>
      <c r="D104" s="24" t="s">
        <v>942</v>
      </c>
      <c r="E104" s="21" t="s">
        <v>375</v>
      </c>
      <c r="F104" s="21" t="s">
        <v>943</v>
      </c>
      <c r="G104" s="21" t="s">
        <v>944</v>
      </c>
      <c r="H104" s="21" t="s">
        <v>141</v>
      </c>
      <c r="I104" s="21" t="s">
        <v>815</v>
      </c>
      <c r="J104" s="21" t="s">
        <v>144</v>
      </c>
      <c r="K104" s="21" t="s">
        <v>945</v>
      </c>
      <c r="L104" s="21" t="s">
        <v>144</v>
      </c>
      <c r="M104" s="8"/>
      <c r="N104" s="21"/>
      <c r="O104" s="21" t="s">
        <v>946</v>
      </c>
      <c r="P104" s="21">
        <v>2010</v>
      </c>
      <c r="Q104" s="21" t="s">
        <v>947</v>
      </c>
      <c r="R104" s="21" t="s">
        <v>948</v>
      </c>
      <c r="S104" s="8"/>
      <c r="T104" s="8"/>
      <c r="U104" s="8"/>
      <c r="V104" s="8"/>
      <c r="W104" s="8"/>
      <c r="X104" s="8"/>
      <c r="Y104" s="8"/>
      <c r="Z104" s="8"/>
    </row>
    <row r="105" spans="1:26" ht="15.75" customHeight="1">
      <c r="A105" s="19"/>
      <c r="B105" s="20" t="s">
        <v>949</v>
      </c>
      <c r="C105" s="20" t="str">
        <f t="shared" si="0"/>
        <v>E0617</v>
      </c>
      <c r="D105" s="24" t="s">
        <v>950</v>
      </c>
      <c r="E105" s="21" t="s">
        <v>375</v>
      </c>
      <c r="F105" s="21" t="s">
        <v>951</v>
      </c>
      <c r="G105" s="21" t="s">
        <v>952</v>
      </c>
      <c r="H105" s="21" t="s">
        <v>182</v>
      </c>
      <c r="I105" s="21" t="s">
        <v>815</v>
      </c>
      <c r="J105" s="21" t="s">
        <v>154</v>
      </c>
      <c r="K105" s="27" t="s">
        <v>172</v>
      </c>
      <c r="L105" s="21" t="s">
        <v>154</v>
      </c>
      <c r="M105" s="8"/>
      <c r="N105" s="21" t="s">
        <v>953</v>
      </c>
      <c r="O105" s="21" t="s">
        <v>954</v>
      </c>
      <c r="P105" s="21">
        <v>2021</v>
      </c>
      <c r="Q105" s="21" t="s">
        <v>955</v>
      </c>
      <c r="R105" s="21" t="s">
        <v>956</v>
      </c>
      <c r="S105" s="8"/>
      <c r="T105" s="8"/>
      <c r="U105" s="8"/>
      <c r="V105" s="8"/>
      <c r="W105" s="8"/>
      <c r="X105" s="8"/>
      <c r="Y105" s="8"/>
      <c r="Z105" s="8"/>
    </row>
    <row r="106" spans="1:26" ht="15.75" customHeight="1">
      <c r="A106" s="19"/>
      <c r="B106" s="20" t="s">
        <v>957</v>
      </c>
      <c r="C106" s="20" t="str">
        <f t="shared" si="0"/>
        <v>E0618</v>
      </c>
      <c r="D106" s="24" t="s">
        <v>958</v>
      </c>
      <c r="E106" s="21" t="s">
        <v>375</v>
      </c>
      <c r="F106" s="21" t="s">
        <v>959</v>
      </c>
      <c r="G106" s="21" t="s">
        <v>960</v>
      </c>
      <c r="H106" s="21" t="s">
        <v>141</v>
      </c>
      <c r="I106" s="21" t="s">
        <v>815</v>
      </c>
      <c r="J106" s="21" t="s">
        <v>154</v>
      </c>
      <c r="K106" s="27" t="s">
        <v>379</v>
      </c>
      <c r="L106" s="21" t="s">
        <v>154</v>
      </c>
      <c r="M106" s="8"/>
      <c r="N106" s="21" t="s">
        <v>961</v>
      </c>
      <c r="O106" s="21" t="s">
        <v>962</v>
      </c>
      <c r="P106" s="21">
        <v>2024</v>
      </c>
      <c r="Q106" s="21" t="s">
        <v>963</v>
      </c>
      <c r="R106" s="21" t="s">
        <v>964</v>
      </c>
      <c r="S106" s="8"/>
      <c r="T106" s="8"/>
      <c r="U106" s="8"/>
      <c r="V106" s="8"/>
      <c r="W106" s="8"/>
      <c r="X106" s="8"/>
      <c r="Y106" s="8"/>
      <c r="Z106" s="8"/>
    </row>
    <row r="107" spans="1:26" ht="15.75" customHeight="1">
      <c r="A107" s="19"/>
      <c r="B107" s="20" t="s">
        <v>965</v>
      </c>
      <c r="C107" s="20" t="str">
        <f t="shared" si="0"/>
        <v>E0619</v>
      </c>
      <c r="D107" s="24" t="s">
        <v>966</v>
      </c>
      <c r="E107" s="21" t="s">
        <v>375</v>
      </c>
      <c r="F107" s="21" t="s">
        <v>967</v>
      </c>
      <c r="G107" s="21" t="s">
        <v>968</v>
      </c>
      <c r="H107" s="21" t="s">
        <v>141</v>
      </c>
      <c r="I107" s="21" t="s">
        <v>815</v>
      </c>
      <c r="J107" s="21" t="s">
        <v>154</v>
      </c>
      <c r="K107" s="28" t="s">
        <v>969</v>
      </c>
      <c r="L107" s="21" t="s">
        <v>154</v>
      </c>
      <c r="M107" s="8"/>
      <c r="N107" s="21" t="s">
        <v>970</v>
      </c>
      <c r="O107" s="21" t="s">
        <v>971</v>
      </c>
      <c r="P107" s="21">
        <v>2012</v>
      </c>
      <c r="Q107" s="21" t="s">
        <v>972</v>
      </c>
      <c r="R107" s="21" t="s">
        <v>973</v>
      </c>
      <c r="S107" s="8"/>
      <c r="T107" s="8"/>
      <c r="U107" s="8"/>
      <c r="V107" s="8"/>
      <c r="W107" s="8"/>
      <c r="X107" s="8"/>
      <c r="Y107" s="8"/>
      <c r="Z107" s="8"/>
    </row>
    <row r="108" spans="1:26" ht="15.75" customHeight="1">
      <c r="A108" s="19"/>
      <c r="B108" s="21" t="s">
        <v>974</v>
      </c>
      <c r="C108" s="20" t="str">
        <f t="shared" si="0"/>
        <v>E0620</v>
      </c>
      <c r="D108" s="24" t="s">
        <v>975</v>
      </c>
      <c r="E108" s="21" t="s">
        <v>375</v>
      </c>
      <c r="F108" s="21" t="s">
        <v>976</v>
      </c>
      <c r="G108" s="21" t="s">
        <v>977</v>
      </c>
      <c r="H108" s="21" t="s">
        <v>182</v>
      </c>
      <c r="I108" s="21" t="s">
        <v>978</v>
      </c>
      <c r="J108" s="21" t="s">
        <v>554</v>
      </c>
      <c r="K108" s="21" t="s">
        <v>912</v>
      </c>
      <c r="L108" s="21" t="s">
        <v>554</v>
      </c>
      <c r="M108" s="33" t="s">
        <v>979</v>
      </c>
      <c r="N108" s="21" t="s">
        <v>980</v>
      </c>
      <c r="O108" s="21" t="s">
        <v>981</v>
      </c>
      <c r="P108" s="21">
        <v>2019</v>
      </c>
      <c r="Q108" s="21" t="s">
        <v>982</v>
      </c>
      <c r="R108" s="21" t="s">
        <v>983</v>
      </c>
      <c r="S108" s="8"/>
      <c r="T108" s="8"/>
      <c r="U108" s="8"/>
      <c r="V108" s="8"/>
      <c r="W108" s="8"/>
      <c r="X108" s="8"/>
      <c r="Y108" s="8"/>
      <c r="Z108" s="8"/>
    </row>
    <row r="109" spans="1:26" ht="15.75" customHeight="1">
      <c r="A109" s="19"/>
      <c r="B109" s="20" t="s">
        <v>984</v>
      </c>
      <c r="C109" s="20" t="str">
        <f t="shared" si="0"/>
        <v>E0621</v>
      </c>
      <c r="D109" s="24" t="s">
        <v>985</v>
      </c>
      <c r="E109" s="21" t="s">
        <v>375</v>
      </c>
      <c r="F109" s="21" t="s">
        <v>986</v>
      </c>
      <c r="G109" s="21" t="s">
        <v>987</v>
      </c>
      <c r="H109" s="21" t="s">
        <v>141</v>
      </c>
      <c r="I109" s="21" t="s">
        <v>978</v>
      </c>
      <c r="J109" s="27" t="s">
        <v>554</v>
      </c>
      <c r="K109" s="27" t="s">
        <v>588</v>
      </c>
      <c r="L109" s="27" t="s">
        <v>554</v>
      </c>
      <c r="M109" s="28" t="s">
        <v>988</v>
      </c>
      <c r="N109" s="27" t="s">
        <v>989</v>
      </c>
      <c r="O109" s="21" t="s">
        <v>329</v>
      </c>
      <c r="P109" s="21">
        <v>2016</v>
      </c>
      <c r="Q109" s="21" t="s">
        <v>330</v>
      </c>
      <c r="R109" s="21" t="s">
        <v>331</v>
      </c>
      <c r="S109" s="8"/>
      <c r="T109" s="8"/>
      <c r="U109" s="8"/>
      <c r="V109" s="8"/>
      <c r="W109" s="8"/>
      <c r="X109" s="8"/>
      <c r="Y109" s="8"/>
      <c r="Z109" s="8"/>
    </row>
    <row r="110" spans="1:26" ht="15.75" customHeight="1">
      <c r="A110" s="19"/>
      <c r="B110" s="20" t="s">
        <v>990</v>
      </c>
      <c r="C110" s="20" t="str">
        <f t="shared" si="0"/>
        <v>E0623</v>
      </c>
      <c r="D110" s="24" t="s">
        <v>991</v>
      </c>
      <c r="E110" s="21" t="s">
        <v>375</v>
      </c>
      <c r="F110" s="21" t="s">
        <v>992</v>
      </c>
      <c r="G110" s="21" t="s">
        <v>993</v>
      </c>
      <c r="H110" s="21" t="s">
        <v>182</v>
      </c>
      <c r="I110" s="21" t="s">
        <v>978</v>
      </c>
      <c r="J110" s="27" t="s">
        <v>554</v>
      </c>
      <c r="K110" s="27" t="s">
        <v>379</v>
      </c>
      <c r="L110" s="27" t="s">
        <v>554</v>
      </c>
      <c r="M110" s="28"/>
      <c r="N110" s="27" t="s">
        <v>994</v>
      </c>
      <c r="O110" s="21" t="s">
        <v>995</v>
      </c>
      <c r="P110" s="21">
        <v>2023</v>
      </c>
      <c r="Q110" s="21" t="s">
        <v>996</v>
      </c>
      <c r="R110" s="21" t="s">
        <v>997</v>
      </c>
      <c r="S110" s="8"/>
      <c r="T110" s="8"/>
      <c r="U110" s="8"/>
      <c r="V110" s="8"/>
      <c r="W110" s="8"/>
      <c r="X110" s="8"/>
      <c r="Y110" s="8"/>
      <c r="Z110" s="8"/>
    </row>
    <row r="111" spans="1:26" ht="15.75" customHeight="1">
      <c r="A111" s="19"/>
      <c r="B111" s="20" t="s">
        <v>998</v>
      </c>
      <c r="C111" s="20" t="str">
        <f t="shared" si="0"/>
        <v>E0624</v>
      </c>
      <c r="D111" s="24" t="s">
        <v>999</v>
      </c>
      <c r="E111" s="21" t="s">
        <v>375</v>
      </c>
      <c r="F111" s="21" t="s">
        <v>1000</v>
      </c>
      <c r="G111" s="21" t="s">
        <v>1001</v>
      </c>
      <c r="H111" s="21" t="s">
        <v>141</v>
      </c>
      <c r="I111" s="21" t="s">
        <v>978</v>
      </c>
      <c r="J111" s="27" t="s">
        <v>182</v>
      </c>
      <c r="K111" s="27" t="s">
        <v>379</v>
      </c>
      <c r="L111" s="27" t="s">
        <v>554</v>
      </c>
      <c r="M111" s="28"/>
      <c r="N111" s="27" t="s">
        <v>1002</v>
      </c>
      <c r="O111" s="21" t="s">
        <v>1003</v>
      </c>
      <c r="P111" s="21">
        <v>2023</v>
      </c>
      <c r="Q111" s="21" t="s">
        <v>1004</v>
      </c>
      <c r="R111" s="21" t="s">
        <v>1005</v>
      </c>
      <c r="S111" s="8"/>
      <c r="T111" s="8"/>
      <c r="U111" s="8"/>
      <c r="V111" s="8"/>
      <c r="W111" s="8"/>
      <c r="X111" s="8"/>
      <c r="Y111" s="8"/>
      <c r="Z111" s="8"/>
    </row>
    <row r="112" spans="1:26" ht="15.75" customHeight="1">
      <c r="A112" s="19"/>
      <c r="B112" s="20" t="s">
        <v>1006</v>
      </c>
      <c r="C112" s="20" t="str">
        <f t="shared" si="0"/>
        <v>E0629</v>
      </c>
      <c r="D112" s="24" t="s">
        <v>1007</v>
      </c>
      <c r="E112" s="21" t="s">
        <v>375</v>
      </c>
      <c r="F112" s="21" t="s">
        <v>1008</v>
      </c>
      <c r="G112" s="21" t="s">
        <v>1009</v>
      </c>
      <c r="H112" s="21" t="s">
        <v>141</v>
      </c>
      <c r="I112" s="21" t="s">
        <v>978</v>
      </c>
      <c r="J112" s="27" t="s">
        <v>182</v>
      </c>
      <c r="K112" s="27" t="s">
        <v>379</v>
      </c>
      <c r="L112" s="27" t="s">
        <v>554</v>
      </c>
      <c r="M112" s="28"/>
      <c r="N112" s="27" t="s">
        <v>1010</v>
      </c>
      <c r="O112" s="21" t="s">
        <v>1011</v>
      </c>
      <c r="P112" s="21">
        <v>2005</v>
      </c>
      <c r="Q112" s="21" t="s">
        <v>1012</v>
      </c>
      <c r="R112" s="21" t="s">
        <v>1013</v>
      </c>
      <c r="S112" s="8"/>
      <c r="T112" s="8"/>
      <c r="U112" s="8"/>
      <c r="V112" s="8"/>
      <c r="W112" s="8"/>
      <c r="X112" s="8"/>
      <c r="Y112" s="8"/>
      <c r="Z112" s="8"/>
    </row>
    <row r="113" spans="1:26" ht="15.75" customHeight="1">
      <c r="A113" s="19"/>
      <c r="B113" s="20" t="s">
        <v>1014</v>
      </c>
      <c r="C113" s="20" t="str">
        <f t="shared" si="0"/>
        <v>E0636</v>
      </c>
      <c r="D113" s="24" t="s">
        <v>1015</v>
      </c>
      <c r="E113" s="21" t="s">
        <v>375</v>
      </c>
      <c r="F113" s="21" t="s">
        <v>1016</v>
      </c>
      <c r="G113" s="21" t="s">
        <v>1017</v>
      </c>
      <c r="H113" s="21" t="s">
        <v>182</v>
      </c>
      <c r="I113" s="21" t="s">
        <v>978</v>
      </c>
      <c r="J113" s="27" t="s">
        <v>554</v>
      </c>
      <c r="K113" s="27" t="s">
        <v>379</v>
      </c>
      <c r="L113" s="27" t="s">
        <v>554</v>
      </c>
      <c r="M113" s="28"/>
      <c r="N113" s="27" t="s">
        <v>1018</v>
      </c>
      <c r="O113" s="21" t="s">
        <v>1019</v>
      </c>
      <c r="P113" s="21">
        <v>2023</v>
      </c>
      <c r="Q113" s="21" t="s">
        <v>1020</v>
      </c>
      <c r="R113" s="21" t="s">
        <v>1021</v>
      </c>
      <c r="S113" s="8"/>
      <c r="T113" s="8"/>
      <c r="U113" s="8"/>
      <c r="V113" s="8"/>
      <c r="W113" s="8"/>
      <c r="X113" s="8"/>
      <c r="Y113" s="8"/>
      <c r="Z113" s="8"/>
    </row>
    <row r="114" spans="1:26" ht="15.75" customHeight="1">
      <c r="A114" s="19"/>
      <c r="B114" s="20" t="s">
        <v>1022</v>
      </c>
      <c r="C114" s="20" t="str">
        <f t="shared" si="0"/>
        <v>E0644</v>
      </c>
      <c r="D114" s="24" t="s">
        <v>1023</v>
      </c>
      <c r="E114" s="21" t="s">
        <v>375</v>
      </c>
      <c r="F114" s="21" t="s">
        <v>1024</v>
      </c>
      <c r="G114" s="21" t="s">
        <v>1025</v>
      </c>
      <c r="H114" s="21" t="s">
        <v>141</v>
      </c>
      <c r="I114" s="21" t="s">
        <v>978</v>
      </c>
      <c r="J114" s="27" t="s">
        <v>182</v>
      </c>
      <c r="K114" s="27" t="s">
        <v>588</v>
      </c>
      <c r="L114" s="27" t="s">
        <v>554</v>
      </c>
      <c r="M114" s="28"/>
      <c r="N114" s="27" t="s">
        <v>1026</v>
      </c>
      <c r="O114" s="21" t="s">
        <v>1027</v>
      </c>
      <c r="P114" s="21">
        <v>2024</v>
      </c>
      <c r="Q114" s="21" t="s">
        <v>1028</v>
      </c>
      <c r="R114" s="21" t="s">
        <v>1029</v>
      </c>
      <c r="S114" s="21"/>
      <c r="T114" s="8"/>
      <c r="U114" s="8"/>
      <c r="V114" s="8"/>
      <c r="W114" s="8"/>
      <c r="X114" s="8"/>
      <c r="Y114" s="8"/>
      <c r="Z114" s="8"/>
    </row>
    <row r="115" spans="1:26" ht="15.75" customHeight="1">
      <c r="A115" s="19"/>
      <c r="B115" s="34" t="s">
        <v>1030</v>
      </c>
      <c r="C115" s="20" t="str">
        <f t="shared" si="0"/>
        <v>E0656</v>
      </c>
      <c r="D115" s="24" t="s">
        <v>1031</v>
      </c>
      <c r="E115" s="35" t="s">
        <v>375</v>
      </c>
      <c r="F115" s="35" t="s">
        <v>1032</v>
      </c>
      <c r="G115" s="35" t="s">
        <v>1033</v>
      </c>
      <c r="H115" s="35" t="s">
        <v>141</v>
      </c>
      <c r="I115" s="35" t="s">
        <v>978</v>
      </c>
      <c r="J115" s="36" t="s">
        <v>182</v>
      </c>
      <c r="K115" s="36" t="s">
        <v>588</v>
      </c>
      <c r="L115" s="36" t="s">
        <v>554</v>
      </c>
      <c r="M115" s="37"/>
      <c r="N115" s="21" t="s">
        <v>1034</v>
      </c>
      <c r="O115" s="35" t="s">
        <v>1035</v>
      </c>
      <c r="P115" s="35">
        <v>2023</v>
      </c>
      <c r="Q115" s="35" t="s">
        <v>1036</v>
      </c>
      <c r="R115" s="35" t="s">
        <v>1037</v>
      </c>
      <c r="S115" s="35"/>
      <c r="T115" s="8"/>
      <c r="U115" s="8"/>
      <c r="V115" s="8"/>
      <c r="W115" s="8"/>
      <c r="X115" s="8"/>
      <c r="Y115" s="8"/>
      <c r="Z115" s="8"/>
    </row>
    <row r="116" spans="1:26" ht="15.75" customHeight="1">
      <c r="A116" s="19"/>
      <c r="B116" s="20" t="s">
        <v>1038</v>
      </c>
      <c r="C116" s="20" t="str">
        <f t="shared" si="0"/>
        <v>E0662</v>
      </c>
      <c r="D116" s="24" t="s">
        <v>1039</v>
      </c>
      <c r="E116" s="21" t="s">
        <v>375</v>
      </c>
      <c r="F116" s="21" t="s">
        <v>1040</v>
      </c>
      <c r="G116" s="21" t="s">
        <v>1041</v>
      </c>
      <c r="H116" s="21" t="s">
        <v>141</v>
      </c>
      <c r="I116" s="21" t="s">
        <v>978</v>
      </c>
      <c r="J116" s="27" t="s">
        <v>182</v>
      </c>
      <c r="K116" s="27" t="s">
        <v>138</v>
      </c>
      <c r="L116" s="27" t="s">
        <v>554</v>
      </c>
      <c r="M116" s="28" t="s">
        <v>1042</v>
      </c>
      <c r="N116" s="27" t="s">
        <v>1043</v>
      </c>
      <c r="O116" s="21" t="s">
        <v>962</v>
      </c>
      <c r="P116" s="21">
        <v>2020</v>
      </c>
      <c r="Q116" s="21" t="s">
        <v>1044</v>
      </c>
      <c r="R116" s="21" t="s">
        <v>1045</v>
      </c>
      <c r="S116" s="21"/>
      <c r="T116" s="8"/>
      <c r="U116" s="8"/>
      <c r="V116" s="8"/>
      <c r="W116" s="8"/>
      <c r="X116" s="8"/>
      <c r="Y116" s="8"/>
      <c r="Z116" s="8"/>
    </row>
    <row r="117" spans="1:26" ht="15.75" customHeight="1">
      <c r="A117" s="19"/>
      <c r="B117" s="20" t="s">
        <v>1046</v>
      </c>
      <c r="C117" s="20" t="str">
        <f t="shared" si="0"/>
        <v>E0664</v>
      </c>
      <c r="D117" s="24" t="s">
        <v>1047</v>
      </c>
      <c r="E117" s="21" t="s">
        <v>375</v>
      </c>
      <c r="F117" s="21" t="s">
        <v>1048</v>
      </c>
      <c r="G117" s="21" t="s">
        <v>323</v>
      </c>
      <c r="H117" s="21" t="s">
        <v>554</v>
      </c>
      <c r="I117" s="21" t="s">
        <v>978</v>
      </c>
      <c r="J117" s="27" t="s">
        <v>182</v>
      </c>
      <c r="K117" s="27" t="s">
        <v>396</v>
      </c>
      <c r="L117" s="27" t="s">
        <v>554</v>
      </c>
      <c r="M117" s="28" t="s">
        <v>1049</v>
      </c>
      <c r="N117" s="27" t="s">
        <v>1050</v>
      </c>
      <c r="O117" s="21" t="s">
        <v>323</v>
      </c>
      <c r="P117" s="21" t="s">
        <v>323</v>
      </c>
      <c r="Q117" s="21" t="s">
        <v>323</v>
      </c>
      <c r="R117" s="21" t="s">
        <v>323</v>
      </c>
      <c r="S117" s="21"/>
      <c r="T117" s="8"/>
      <c r="U117" s="8"/>
      <c r="V117" s="8"/>
      <c r="W117" s="8"/>
      <c r="X117" s="8"/>
      <c r="Y117" s="8"/>
      <c r="Z117" s="8"/>
    </row>
    <row r="118" spans="1:26" ht="15.75" customHeight="1">
      <c r="A118" s="19"/>
      <c r="B118" s="20" t="s">
        <v>1051</v>
      </c>
      <c r="C118" s="20" t="str">
        <f t="shared" si="0"/>
        <v>E0667</v>
      </c>
      <c r="D118" s="24" t="s">
        <v>1052</v>
      </c>
      <c r="E118" s="21" t="s">
        <v>375</v>
      </c>
      <c r="F118" s="21" t="s">
        <v>1053</v>
      </c>
      <c r="G118" s="21" t="s">
        <v>1054</v>
      </c>
      <c r="H118" s="21" t="s">
        <v>182</v>
      </c>
      <c r="I118" s="21" t="s">
        <v>978</v>
      </c>
      <c r="J118" s="27" t="s">
        <v>554</v>
      </c>
      <c r="K118" s="27" t="s">
        <v>379</v>
      </c>
      <c r="L118" s="27" t="s">
        <v>554</v>
      </c>
      <c r="M118" s="28"/>
      <c r="N118" s="27"/>
      <c r="O118" s="21" t="s">
        <v>1055</v>
      </c>
      <c r="P118" s="21">
        <v>2024</v>
      </c>
      <c r="Q118" s="21" t="s">
        <v>1056</v>
      </c>
      <c r="R118" s="21" t="s">
        <v>1057</v>
      </c>
      <c r="S118" s="21"/>
      <c r="T118" s="8"/>
      <c r="U118" s="8"/>
      <c r="V118" s="8"/>
      <c r="W118" s="8"/>
      <c r="X118" s="8"/>
      <c r="Y118" s="8"/>
      <c r="Z118" s="8"/>
    </row>
    <row r="119" spans="1:26" ht="15.75" customHeight="1">
      <c r="A119" s="19"/>
      <c r="B119" s="20" t="s">
        <v>1058</v>
      </c>
      <c r="C119" s="20" t="str">
        <f t="shared" si="0"/>
        <v>E0677</v>
      </c>
      <c r="D119" s="24" t="s">
        <v>1059</v>
      </c>
      <c r="E119" s="21" t="s">
        <v>375</v>
      </c>
      <c r="F119" s="21" t="s">
        <v>1060</v>
      </c>
      <c r="G119" s="21" t="s">
        <v>1061</v>
      </c>
      <c r="H119" s="21" t="s">
        <v>141</v>
      </c>
      <c r="I119" s="21" t="s">
        <v>978</v>
      </c>
      <c r="J119" s="27" t="s">
        <v>182</v>
      </c>
      <c r="K119" s="27" t="s">
        <v>396</v>
      </c>
      <c r="L119" s="27" t="s">
        <v>141</v>
      </c>
      <c r="M119" s="28" t="s">
        <v>1062</v>
      </c>
      <c r="N119" s="27" t="s">
        <v>1063</v>
      </c>
      <c r="O119" s="21" t="s">
        <v>689</v>
      </c>
      <c r="P119" s="21">
        <v>2024</v>
      </c>
      <c r="Q119" s="21" t="s">
        <v>1064</v>
      </c>
      <c r="R119" s="21" t="s">
        <v>1065</v>
      </c>
      <c r="S119" s="21"/>
      <c r="T119" s="8"/>
      <c r="U119" s="8"/>
      <c r="V119" s="8"/>
      <c r="W119" s="8"/>
      <c r="X119" s="8"/>
      <c r="Y119" s="8"/>
      <c r="Z119" s="8"/>
    </row>
    <row r="120" spans="1:26" ht="15.75" customHeight="1">
      <c r="A120" s="19"/>
      <c r="B120" s="20" t="s">
        <v>1066</v>
      </c>
      <c r="C120" s="20" t="str">
        <f t="shared" si="0"/>
        <v>E0693</v>
      </c>
      <c r="D120" s="24" t="s">
        <v>1067</v>
      </c>
      <c r="E120" s="21" t="s">
        <v>375</v>
      </c>
      <c r="F120" s="21" t="s">
        <v>1068</v>
      </c>
      <c r="G120" s="21" t="s">
        <v>1069</v>
      </c>
      <c r="H120" s="21" t="s">
        <v>141</v>
      </c>
      <c r="I120" s="21" t="s">
        <v>978</v>
      </c>
      <c r="J120" s="27" t="s">
        <v>182</v>
      </c>
      <c r="K120" s="27" t="s">
        <v>379</v>
      </c>
      <c r="L120" s="27" t="s">
        <v>554</v>
      </c>
      <c r="M120" s="28" t="s">
        <v>1070</v>
      </c>
      <c r="N120" s="27" t="s">
        <v>563</v>
      </c>
      <c r="O120" s="21" t="s">
        <v>357</v>
      </c>
      <c r="P120" s="21">
        <v>2012</v>
      </c>
      <c r="Q120" s="21" t="s">
        <v>1071</v>
      </c>
      <c r="R120" s="21" t="s">
        <v>1072</v>
      </c>
      <c r="S120" s="21"/>
      <c r="T120" s="8"/>
      <c r="U120" s="8"/>
      <c r="V120" s="8"/>
      <c r="W120" s="8"/>
      <c r="X120" s="8"/>
      <c r="Y120" s="8"/>
      <c r="Z120" s="8"/>
    </row>
    <row r="121" spans="1:26" ht="15.75" customHeight="1">
      <c r="A121" s="19"/>
      <c r="B121" s="34" t="s">
        <v>1073</v>
      </c>
      <c r="C121" s="20" t="str">
        <f t="shared" si="0"/>
        <v>E0702</v>
      </c>
      <c r="D121" s="24" t="s">
        <v>1074</v>
      </c>
      <c r="E121" s="35" t="s">
        <v>375</v>
      </c>
      <c r="F121" s="35" t="s">
        <v>1075</v>
      </c>
      <c r="G121" s="35" t="s">
        <v>1076</v>
      </c>
      <c r="H121" s="35" t="s">
        <v>141</v>
      </c>
      <c r="I121" s="35" t="s">
        <v>978</v>
      </c>
      <c r="J121" s="36" t="s">
        <v>554</v>
      </c>
      <c r="K121" s="36" t="s">
        <v>396</v>
      </c>
      <c r="L121" s="36" t="s">
        <v>554</v>
      </c>
      <c r="M121" s="37"/>
      <c r="N121" s="36"/>
      <c r="O121" s="35" t="s">
        <v>704</v>
      </c>
      <c r="P121" s="35">
        <v>2024</v>
      </c>
      <c r="Q121" s="35" t="s">
        <v>1077</v>
      </c>
      <c r="R121" s="35" t="s">
        <v>1078</v>
      </c>
      <c r="S121" s="35"/>
      <c r="T121" s="8"/>
      <c r="U121" s="8"/>
      <c r="V121" s="8"/>
      <c r="W121" s="8"/>
      <c r="X121" s="8"/>
      <c r="Y121" s="8"/>
      <c r="Z121" s="8"/>
    </row>
    <row r="122" spans="1:26" ht="15.75" customHeight="1">
      <c r="A122" s="19"/>
      <c r="B122" s="20" t="s">
        <v>1079</v>
      </c>
      <c r="C122" s="20" t="str">
        <f t="shared" si="0"/>
        <v>E0712</v>
      </c>
      <c r="D122" s="24" t="s">
        <v>1080</v>
      </c>
      <c r="E122" s="21" t="s">
        <v>375</v>
      </c>
      <c r="F122" s="21" t="s">
        <v>1081</v>
      </c>
      <c r="G122" s="21" t="s">
        <v>1082</v>
      </c>
      <c r="H122" s="21" t="s">
        <v>141</v>
      </c>
      <c r="I122" s="21" t="s">
        <v>978</v>
      </c>
      <c r="J122" s="27" t="s">
        <v>554</v>
      </c>
      <c r="K122" s="27" t="s">
        <v>379</v>
      </c>
      <c r="L122" s="27" t="s">
        <v>554</v>
      </c>
      <c r="M122" s="28"/>
      <c r="N122" s="27" t="s">
        <v>1083</v>
      </c>
      <c r="O122" s="21" t="s">
        <v>783</v>
      </c>
      <c r="P122" s="21">
        <v>2010</v>
      </c>
      <c r="Q122" s="21" t="s">
        <v>1084</v>
      </c>
      <c r="R122" s="21" t="s">
        <v>1085</v>
      </c>
      <c r="S122" s="21"/>
      <c r="T122" s="8"/>
      <c r="U122" s="8"/>
      <c r="V122" s="8"/>
      <c r="W122" s="8"/>
      <c r="X122" s="8"/>
      <c r="Y122" s="8"/>
      <c r="Z122" s="8"/>
    </row>
    <row r="123" spans="1:26" ht="15.75" customHeight="1">
      <c r="A123" s="19"/>
      <c r="B123" s="20" t="s">
        <v>1086</v>
      </c>
      <c r="C123" s="20" t="str">
        <f t="shared" si="0"/>
        <v>E0715</v>
      </c>
      <c r="D123" s="24" t="s">
        <v>1087</v>
      </c>
      <c r="E123" s="21" t="s">
        <v>375</v>
      </c>
      <c r="F123" s="21" t="s">
        <v>1088</v>
      </c>
      <c r="G123" s="21" t="s">
        <v>1089</v>
      </c>
      <c r="H123" s="21" t="s">
        <v>141</v>
      </c>
      <c r="I123" s="21" t="s">
        <v>978</v>
      </c>
      <c r="J123" s="27" t="s">
        <v>554</v>
      </c>
      <c r="K123" s="27" t="s">
        <v>379</v>
      </c>
      <c r="L123" s="27" t="s">
        <v>554</v>
      </c>
      <c r="M123" s="28"/>
      <c r="N123" s="27" t="s">
        <v>1090</v>
      </c>
      <c r="O123" s="21" t="s">
        <v>1091</v>
      </c>
      <c r="P123" s="21">
        <v>2019</v>
      </c>
      <c r="Q123" s="21" t="s">
        <v>1092</v>
      </c>
      <c r="R123" s="21" t="s">
        <v>1093</v>
      </c>
      <c r="S123" s="21"/>
      <c r="T123" s="8"/>
      <c r="U123" s="8"/>
      <c r="V123" s="8"/>
      <c r="W123" s="8"/>
      <c r="X123" s="8"/>
      <c r="Y123" s="8"/>
      <c r="Z123" s="8"/>
    </row>
    <row r="124" spans="1:26" ht="15.75" customHeight="1">
      <c r="A124" s="19"/>
      <c r="B124" s="20" t="s">
        <v>1094</v>
      </c>
      <c r="C124" s="20" t="str">
        <f t="shared" si="0"/>
        <v>E0728</v>
      </c>
      <c r="D124" s="24" t="s">
        <v>1095</v>
      </c>
      <c r="E124" s="21" t="s">
        <v>375</v>
      </c>
      <c r="F124" s="21" t="s">
        <v>1096</v>
      </c>
      <c r="G124" s="21" t="s">
        <v>1097</v>
      </c>
      <c r="H124" s="21" t="s">
        <v>141</v>
      </c>
      <c r="I124" s="21" t="s">
        <v>978</v>
      </c>
      <c r="J124" s="27" t="s">
        <v>182</v>
      </c>
      <c r="K124" s="27" t="s">
        <v>138</v>
      </c>
      <c r="L124" s="27" t="s">
        <v>554</v>
      </c>
      <c r="M124" s="28"/>
      <c r="N124" s="27" t="s">
        <v>1098</v>
      </c>
      <c r="O124" s="21" t="s">
        <v>1099</v>
      </c>
      <c r="P124" s="21">
        <v>2017</v>
      </c>
      <c r="Q124" s="21" t="s">
        <v>1100</v>
      </c>
      <c r="R124" s="21" t="s">
        <v>1101</v>
      </c>
      <c r="S124" s="21"/>
      <c r="T124" s="8"/>
      <c r="U124" s="8"/>
      <c r="V124" s="8"/>
      <c r="W124" s="8"/>
      <c r="X124" s="8"/>
      <c r="Y124" s="8"/>
      <c r="Z124" s="8"/>
    </row>
    <row r="125" spans="1:26" ht="15.75" customHeight="1">
      <c r="A125" s="19"/>
      <c r="B125" s="20" t="s">
        <v>1102</v>
      </c>
      <c r="C125" s="20" t="str">
        <f t="shared" si="0"/>
        <v>E0729</v>
      </c>
      <c r="D125" s="24" t="s">
        <v>1103</v>
      </c>
      <c r="E125" s="21" t="s">
        <v>375</v>
      </c>
      <c r="F125" s="21" t="s">
        <v>1104</v>
      </c>
      <c r="G125" s="21" t="s">
        <v>1105</v>
      </c>
      <c r="H125" s="21" t="s">
        <v>141</v>
      </c>
      <c r="I125" s="21" t="s">
        <v>978</v>
      </c>
      <c r="J125" s="27" t="s">
        <v>141</v>
      </c>
      <c r="K125" s="27" t="s">
        <v>1106</v>
      </c>
      <c r="L125" s="27" t="s">
        <v>141</v>
      </c>
      <c r="M125" s="28" t="s">
        <v>1107</v>
      </c>
      <c r="N125" s="27"/>
      <c r="O125" s="21" t="s">
        <v>1108</v>
      </c>
      <c r="P125" s="21">
        <v>2022</v>
      </c>
      <c r="Q125" s="21" t="s">
        <v>1109</v>
      </c>
      <c r="R125" s="21" t="s">
        <v>1110</v>
      </c>
      <c r="S125" s="21"/>
      <c r="T125" s="8"/>
      <c r="U125" s="8"/>
      <c r="V125" s="8"/>
      <c r="W125" s="8"/>
      <c r="X125" s="8"/>
      <c r="Y125" s="8"/>
      <c r="Z125" s="8"/>
    </row>
    <row r="126" spans="1:26" ht="15.75" customHeight="1">
      <c r="A126" s="19"/>
      <c r="B126" s="20" t="s">
        <v>1111</v>
      </c>
      <c r="C126" s="20" t="str">
        <f t="shared" si="0"/>
        <v>E0761</v>
      </c>
      <c r="D126" s="24" t="s">
        <v>1112</v>
      </c>
      <c r="E126" s="21" t="s">
        <v>375</v>
      </c>
      <c r="F126" s="21" t="s">
        <v>1113</v>
      </c>
      <c r="G126" s="21" t="s">
        <v>1114</v>
      </c>
      <c r="H126" s="21" t="s">
        <v>182</v>
      </c>
      <c r="I126" s="21" t="s">
        <v>978</v>
      </c>
      <c r="J126" s="27" t="s">
        <v>554</v>
      </c>
      <c r="K126" s="27" t="s">
        <v>379</v>
      </c>
      <c r="L126" s="27" t="s">
        <v>554</v>
      </c>
      <c r="M126" s="28"/>
      <c r="N126" s="27" t="s">
        <v>1115</v>
      </c>
      <c r="O126" s="21" t="s">
        <v>1116</v>
      </c>
      <c r="P126" s="21">
        <v>2020</v>
      </c>
      <c r="Q126" s="21" t="s">
        <v>1117</v>
      </c>
      <c r="R126" s="21" t="s">
        <v>1118</v>
      </c>
      <c r="S126" s="21"/>
      <c r="T126" s="8"/>
      <c r="U126" s="8"/>
      <c r="V126" s="8"/>
      <c r="W126" s="8"/>
      <c r="X126" s="8"/>
      <c r="Y126" s="8"/>
      <c r="Z126" s="8"/>
    </row>
    <row r="127" spans="1:26" ht="15.75" customHeight="1">
      <c r="A127" s="19"/>
      <c r="B127" s="20" t="s">
        <v>1119</v>
      </c>
      <c r="C127" s="20" t="str">
        <f t="shared" si="0"/>
        <v>E0764</v>
      </c>
      <c r="D127" s="24" t="s">
        <v>1120</v>
      </c>
      <c r="E127" s="21" t="s">
        <v>375</v>
      </c>
      <c r="F127" s="21" t="s">
        <v>1121</v>
      </c>
      <c r="G127" s="21" t="s">
        <v>1122</v>
      </c>
      <c r="H127" s="21" t="s">
        <v>182</v>
      </c>
      <c r="I127" s="21" t="s">
        <v>978</v>
      </c>
      <c r="J127" s="27" t="s">
        <v>182</v>
      </c>
      <c r="K127" s="27" t="s">
        <v>379</v>
      </c>
      <c r="L127" s="27" t="s">
        <v>554</v>
      </c>
      <c r="M127" s="28"/>
      <c r="N127" s="27" t="s">
        <v>1123</v>
      </c>
      <c r="O127" s="21" t="s">
        <v>1124</v>
      </c>
      <c r="P127" s="21">
        <v>2016</v>
      </c>
      <c r="Q127" s="21" t="s">
        <v>1125</v>
      </c>
      <c r="R127" s="21" t="s">
        <v>1126</v>
      </c>
      <c r="S127" s="21"/>
      <c r="T127" s="8"/>
      <c r="U127" s="8"/>
      <c r="V127" s="8"/>
      <c r="W127" s="8"/>
      <c r="X127" s="8"/>
      <c r="Y127" s="8"/>
      <c r="Z127" s="8"/>
    </row>
    <row r="128" spans="1:26" ht="15.75" customHeight="1">
      <c r="A128" s="19"/>
      <c r="B128" s="20" t="s">
        <v>1127</v>
      </c>
      <c r="C128" s="20" t="str">
        <f t="shared" si="0"/>
        <v>E0768</v>
      </c>
      <c r="D128" s="24" t="s">
        <v>1128</v>
      </c>
      <c r="E128" s="21" t="s">
        <v>375</v>
      </c>
      <c r="F128" s="21" t="s">
        <v>1129</v>
      </c>
      <c r="G128" s="21" t="s">
        <v>1130</v>
      </c>
      <c r="H128" s="21" t="s">
        <v>141</v>
      </c>
      <c r="I128" s="21" t="s">
        <v>1131</v>
      </c>
      <c r="J128" s="21" t="s">
        <v>141</v>
      </c>
      <c r="K128" s="27" t="s">
        <v>396</v>
      </c>
      <c r="L128" s="21" t="s">
        <v>554</v>
      </c>
      <c r="M128" s="8"/>
      <c r="N128" s="21" t="s">
        <v>1132</v>
      </c>
      <c r="O128" s="21" t="s">
        <v>1133</v>
      </c>
      <c r="P128" s="21">
        <v>2017</v>
      </c>
      <c r="Q128" s="21" t="s">
        <v>1134</v>
      </c>
      <c r="R128" s="21" t="s">
        <v>1135</v>
      </c>
      <c r="S128" s="21" t="s">
        <v>1136</v>
      </c>
      <c r="T128" s="8"/>
      <c r="U128" s="8"/>
      <c r="V128" s="8"/>
      <c r="W128" s="8"/>
      <c r="X128" s="8"/>
      <c r="Y128" s="8"/>
      <c r="Z128" s="8"/>
    </row>
    <row r="129" spans="1:26" ht="15.75" customHeight="1">
      <c r="A129" s="19"/>
      <c r="B129" s="20" t="s">
        <v>1137</v>
      </c>
      <c r="C129" s="20" t="str">
        <f t="shared" si="0"/>
        <v>E0787</v>
      </c>
      <c r="D129" s="24" t="s">
        <v>1138</v>
      </c>
      <c r="E129" s="21" t="s">
        <v>375</v>
      </c>
      <c r="F129" s="21" t="s">
        <v>1139</v>
      </c>
      <c r="G129" s="21" t="s">
        <v>1140</v>
      </c>
      <c r="H129" s="21" t="s">
        <v>182</v>
      </c>
      <c r="I129" s="21" t="s">
        <v>1131</v>
      </c>
      <c r="J129" s="21" t="s">
        <v>554</v>
      </c>
      <c r="K129" s="21"/>
      <c r="L129" s="21"/>
      <c r="M129" s="8"/>
      <c r="N129" s="21"/>
      <c r="O129" s="21" t="s">
        <v>1141</v>
      </c>
      <c r="P129" s="21">
        <v>2023</v>
      </c>
      <c r="Q129" s="21" t="s">
        <v>1142</v>
      </c>
      <c r="R129" s="21" t="s">
        <v>1143</v>
      </c>
      <c r="S129" s="21"/>
      <c r="T129" s="8"/>
      <c r="U129" s="8"/>
      <c r="V129" s="8"/>
      <c r="W129" s="8"/>
      <c r="X129" s="8"/>
      <c r="Y129" s="8"/>
      <c r="Z129" s="8"/>
    </row>
    <row r="130" spans="1:26" ht="15.75" customHeight="1">
      <c r="A130" s="19"/>
      <c r="B130" s="20" t="s">
        <v>1144</v>
      </c>
      <c r="C130" s="20" t="str">
        <f t="shared" si="0"/>
        <v>E0793</v>
      </c>
      <c r="D130" s="24" t="s">
        <v>1145</v>
      </c>
      <c r="E130" s="21" t="s">
        <v>375</v>
      </c>
      <c r="F130" s="21" t="s">
        <v>1146</v>
      </c>
      <c r="G130" s="21" t="s">
        <v>1147</v>
      </c>
      <c r="H130" s="21" t="s">
        <v>141</v>
      </c>
      <c r="I130" s="21" t="s">
        <v>1131</v>
      </c>
      <c r="J130" s="21" t="s">
        <v>182</v>
      </c>
      <c r="K130" s="27" t="s">
        <v>396</v>
      </c>
      <c r="L130" s="21" t="s">
        <v>554</v>
      </c>
      <c r="M130" s="8"/>
      <c r="N130" s="21"/>
      <c r="O130" s="21" t="s">
        <v>1148</v>
      </c>
      <c r="P130" s="21">
        <v>2022</v>
      </c>
      <c r="Q130" s="21" t="s">
        <v>1149</v>
      </c>
      <c r="R130" s="21" t="s">
        <v>1150</v>
      </c>
      <c r="S130" s="21"/>
      <c r="T130" s="8"/>
      <c r="U130" s="8"/>
      <c r="V130" s="8"/>
      <c r="W130" s="8"/>
      <c r="X130" s="8"/>
      <c r="Y130" s="8"/>
      <c r="Z130" s="8"/>
    </row>
    <row r="131" spans="1:26" ht="15.75" customHeight="1">
      <c r="A131" s="19"/>
      <c r="B131" s="20" t="s">
        <v>1151</v>
      </c>
      <c r="C131" s="20" t="str">
        <f t="shared" si="0"/>
        <v>E0840</v>
      </c>
      <c r="D131" s="24" t="s">
        <v>1152</v>
      </c>
      <c r="E131" s="21" t="s">
        <v>375</v>
      </c>
      <c r="F131" s="21" t="s">
        <v>1153</v>
      </c>
      <c r="G131" s="21" t="s">
        <v>1154</v>
      </c>
      <c r="H131" s="21" t="s">
        <v>141</v>
      </c>
      <c r="I131" s="21" t="s">
        <v>1131</v>
      </c>
      <c r="J131" s="21" t="s">
        <v>554</v>
      </c>
      <c r="K131" s="21"/>
      <c r="L131" s="21"/>
      <c r="M131" s="8"/>
      <c r="N131" s="21"/>
      <c r="O131" s="21" t="s">
        <v>1155</v>
      </c>
      <c r="P131" s="21">
        <v>2014</v>
      </c>
      <c r="Q131" s="21" t="s">
        <v>1156</v>
      </c>
      <c r="R131" s="21" t="s">
        <v>1157</v>
      </c>
      <c r="S131" s="21"/>
      <c r="T131" s="8"/>
      <c r="U131" s="8"/>
      <c r="V131" s="8"/>
      <c r="W131" s="8"/>
      <c r="X131" s="8"/>
      <c r="Y131" s="8"/>
      <c r="Z131" s="8"/>
    </row>
    <row r="132" spans="1:26" ht="15.75" customHeight="1">
      <c r="A132" s="19"/>
      <c r="B132" s="20" t="s">
        <v>1158</v>
      </c>
      <c r="C132" s="20" t="str">
        <f t="shared" si="0"/>
        <v>E0846</v>
      </c>
      <c r="D132" s="24" t="s">
        <v>1159</v>
      </c>
      <c r="E132" s="21" t="s">
        <v>375</v>
      </c>
      <c r="F132" s="21" t="s">
        <v>1160</v>
      </c>
      <c r="G132" s="21" t="s">
        <v>1161</v>
      </c>
      <c r="H132" s="21" t="s">
        <v>141</v>
      </c>
      <c r="I132" s="21" t="s">
        <v>1131</v>
      </c>
      <c r="J132" s="21" t="s">
        <v>554</v>
      </c>
      <c r="K132" s="21"/>
      <c r="L132" s="21"/>
      <c r="M132" s="8"/>
      <c r="N132" s="21"/>
      <c r="O132" s="21" t="s">
        <v>262</v>
      </c>
      <c r="P132" s="21">
        <v>2024</v>
      </c>
      <c r="Q132" s="21" t="s">
        <v>1162</v>
      </c>
      <c r="R132" s="21" t="s">
        <v>1163</v>
      </c>
      <c r="S132" s="21" t="s">
        <v>842</v>
      </c>
      <c r="T132" s="8"/>
      <c r="U132" s="8"/>
      <c r="V132" s="8"/>
      <c r="W132" s="8"/>
      <c r="X132" s="8"/>
      <c r="Y132" s="8"/>
      <c r="Z132" s="8"/>
    </row>
    <row r="133" spans="1:26" ht="15.75" customHeight="1">
      <c r="A133" s="19"/>
      <c r="B133" s="20" t="s">
        <v>1164</v>
      </c>
      <c r="C133" s="20" t="str">
        <f t="shared" si="0"/>
        <v>E0853</v>
      </c>
      <c r="D133" s="24" t="s">
        <v>1165</v>
      </c>
      <c r="E133" s="21" t="s">
        <v>375</v>
      </c>
      <c r="F133" s="21" t="s">
        <v>1166</v>
      </c>
      <c r="G133" s="21" t="s">
        <v>1167</v>
      </c>
      <c r="H133" s="21" t="s">
        <v>141</v>
      </c>
      <c r="I133" s="21" t="s">
        <v>1131</v>
      </c>
      <c r="J133" s="21" t="s">
        <v>182</v>
      </c>
      <c r="K133" s="21"/>
      <c r="L133" s="21" t="s">
        <v>554</v>
      </c>
      <c r="M133" s="8"/>
      <c r="N133" s="21" t="s">
        <v>1168</v>
      </c>
      <c r="O133" s="21" t="s">
        <v>1169</v>
      </c>
      <c r="P133" s="21">
        <v>2012</v>
      </c>
      <c r="Q133" s="21" t="s">
        <v>1170</v>
      </c>
      <c r="R133" s="21" t="s">
        <v>1171</v>
      </c>
      <c r="S133" s="21"/>
      <c r="T133" s="8"/>
      <c r="U133" s="8"/>
      <c r="V133" s="8"/>
      <c r="W133" s="8"/>
      <c r="X133" s="8"/>
      <c r="Y133" s="8"/>
      <c r="Z133" s="8"/>
    </row>
    <row r="134" spans="1:26" ht="15.75" customHeight="1">
      <c r="A134" s="19"/>
      <c r="B134" s="20" t="s">
        <v>1172</v>
      </c>
      <c r="C134" s="20" t="str">
        <f t="shared" si="0"/>
        <v>E0858</v>
      </c>
      <c r="D134" s="24" t="s">
        <v>1173</v>
      </c>
      <c r="E134" s="21" t="s">
        <v>375</v>
      </c>
      <c r="F134" s="21" t="s">
        <v>1174</v>
      </c>
      <c r="G134" s="21" t="s">
        <v>1175</v>
      </c>
      <c r="H134" s="21" t="s">
        <v>141</v>
      </c>
      <c r="I134" s="21" t="s">
        <v>1131</v>
      </c>
      <c r="J134" s="21" t="s">
        <v>554</v>
      </c>
      <c r="K134" s="21"/>
      <c r="L134" s="21"/>
      <c r="M134" s="8"/>
      <c r="N134" s="21"/>
      <c r="O134" s="21" t="s">
        <v>1176</v>
      </c>
      <c r="P134" s="21">
        <v>2006</v>
      </c>
      <c r="Q134" s="21" t="s">
        <v>826</v>
      </c>
      <c r="R134" s="21" t="s">
        <v>1177</v>
      </c>
      <c r="S134" s="21"/>
      <c r="T134" s="8"/>
      <c r="U134" s="8"/>
      <c r="V134" s="8"/>
      <c r="W134" s="8"/>
      <c r="X134" s="8"/>
      <c r="Y134" s="8"/>
      <c r="Z134" s="8"/>
    </row>
    <row r="135" spans="1:26" ht="15.75" customHeight="1">
      <c r="A135" s="19"/>
      <c r="B135" s="20" t="s">
        <v>1178</v>
      </c>
      <c r="C135" s="20" t="str">
        <f t="shared" si="0"/>
        <v>E0880</v>
      </c>
      <c r="D135" s="24" t="s">
        <v>1179</v>
      </c>
      <c r="E135" s="21" t="s">
        <v>375</v>
      </c>
      <c r="F135" s="21" t="s">
        <v>1180</v>
      </c>
      <c r="G135" s="21" t="s">
        <v>1181</v>
      </c>
      <c r="H135" s="21" t="s">
        <v>141</v>
      </c>
      <c r="I135" s="21" t="s">
        <v>1131</v>
      </c>
      <c r="J135" s="21" t="s">
        <v>554</v>
      </c>
      <c r="K135" s="21"/>
      <c r="L135" s="21"/>
      <c r="M135" s="8"/>
      <c r="N135" s="21"/>
      <c r="O135" s="21" t="s">
        <v>1148</v>
      </c>
      <c r="P135" s="21">
        <v>2022</v>
      </c>
      <c r="Q135" s="21" t="s">
        <v>1182</v>
      </c>
      <c r="R135" s="21" t="s">
        <v>1183</v>
      </c>
      <c r="S135" s="21"/>
      <c r="T135" s="8"/>
      <c r="U135" s="8"/>
      <c r="V135" s="8"/>
      <c r="W135" s="8"/>
      <c r="X135" s="8"/>
      <c r="Y135" s="8"/>
      <c r="Z135" s="8"/>
    </row>
    <row r="136" spans="1:26" ht="15.75" customHeight="1">
      <c r="A136" s="19"/>
      <c r="B136" s="20" t="s">
        <v>1184</v>
      </c>
      <c r="C136" s="20" t="str">
        <f t="shared" si="0"/>
        <v>E0893</v>
      </c>
      <c r="D136" s="24" t="s">
        <v>1185</v>
      </c>
      <c r="E136" s="21" t="s">
        <v>375</v>
      </c>
      <c r="F136" s="21" t="s">
        <v>1186</v>
      </c>
      <c r="G136" s="21" t="s">
        <v>1187</v>
      </c>
      <c r="H136" s="21" t="s">
        <v>182</v>
      </c>
      <c r="I136" s="21" t="s">
        <v>1131</v>
      </c>
      <c r="J136" s="21" t="s">
        <v>554</v>
      </c>
      <c r="K136" s="21"/>
      <c r="L136" s="21"/>
      <c r="M136" s="8"/>
      <c r="N136" s="21"/>
      <c r="O136" s="21" t="s">
        <v>1188</v>
      </c>
      <c r="P136" s="21">
        <v>2025</v>
      </c>
      <c r="Q136" s="21" t="s">
        <v>1189</v>
      </c>
      <c r="R136" s="21" t="s">
        <v>1190</v>
      </c>
      <c r="S136" s="21"/>
      <c r="T136" s="8"/>
      <c r="U136" s="8"/>
      <c r="V136" s="8"/>
      <c r="W136" s="8"/>
      <c r="X136" s="8"/>
      <c r="Y136" s="8"/>
      <c r="Z136" s="8"/>
    </row>
    <row r="137" spans="1:26" ht="15.75" customHeight="1">
      <c r="A137" s="19"/>
      <c r="B137" s="20" t="s">
        <v>1191</v>
      </c>
      <c r="C137" s="20" t="str">
        <f t="shared" si="0"/>
        <v>E0907</v>
      </c>
      <c r="D137" s="24" t="s">
        <v>1192</v>
      </c>
      <c r="E137" s="21" t="s">
        <v>375</v>
      </c>
      <c r="F137" s="21" t="s">
        <v>1193</v>
      </c>
      <c r="G137" s="21" t="s">
        <v>1194</v>
      </c>
      <c r="H137" s="21" t="s">
        <v>182</v>
      </c>
      <c r="I137" s="21" t="s">
        <v>1131</v>
      </c>
      <c r="J137" s="21" t="s">
        <v>554</v>
      </c>
      <c r="K137" s="21"/>
      <c r="L137" s="21"/>
      <c r="M137" s="8"/>
      <c r="N137" s="21"/>
      <c r="O137" s="21" t="s">
        <v>783</v>
      </c>
      <c r="P137" s="21">
        <v>2025</v>
      </c>
      <c r="Q137" s="21" t="s">
        <v>1195</v>
      </c>
      <c r="R137" s="21" t="s">
        <v>1196</v>
      </c>
      <c r="S137" s="21"/>
      <c r="T137" s="8"/>
      <c r="U137" s="8"/>
      <c r="V137" s="8"/>
      <c r="W137" s="8"/>
      <c r="X137" s="8"/>
      <c r="Y137" s="8"/>
      <c r="Z137" s="8"/>
    </row>
    <row r="138" spans="1:26" ht="15.75" customHeight="1">
      <c r="A138" s="19"/>
      <c r="B138" s="20" t="s">
        <v>1197</v>
      </c>
      <c r="C138" s="20" t="str">
        <f t="shared" si="0"/>
        <v>E0915</v>
      </c>
      <c r="D138" s="24" t="s">
        <v>1198</v>
      </c>
      <c r="E138" s="21" t="s">
        <v>375</v>
      </c>
      <c r="F138" s="21" t="s">
        <v>1199</v>
      </c>
      <c r="G138" s="21" t="s">
        <v>1200</v>
      </c>
      <c r="H138" s="21" t="s">
        <v>141</v>
      </c>
      <c r="I138" s="21" t="s">
        <v>1131</v>
      </c>
      <c r="J138" s="21" t="s">
        <v>554</v>
      </c>
      <c r="K138" s="21"/>
      <c r="L138" s="21"/>
      <c r="M138" s="8"/>
      <c r="N138" s="21"/>
      <c r="O138" s="21" t="s">
        <v>175</v>
      </c>
      <c r="P138" s="21">
        <v>2014</v>
      </c>
      <c r="Q138" s="21" t="s">
        <v>1201</v>
      </c>
      <c r="R138" s="21" t="s">
        <v>177</v>
      </c>
      <c r="S138" s="21"/>
      <c r="T138" s="8"/>
      <c r="U138" s="8"/>
      <c r="V138" s="8"/>
      <c r="W138" s="8"/>
      <c r="X138" s="8"/>
      <c r="Y138" s="8"/>
      <c r="Z138" s="8"/>
    </row>
    <row r="139" spans="1:26" ht="15.75" customHeight="1">
      <c r="A139" s="19"/>
      <c r="B139" s="20" t="s">
        <v>1202</v>
      </c>
      <c r="C139" s="20" t="str">
        <f t="shared" si="0"/>
        <v>E0916</v>
      </c>
      <c r="D139" s="24" t="s">
        <v>1203</v>
      </c>
      <c r="E139" s="21" t="s">
        <v>375</v>
      </c>
      <c r="F139" s="21" t="s">
        <v>1204</v>
      </c>
      <c r="G139" s="21" t="s">
        <v>1205</v>
      </c>
      <c r="H139" s="21" t="s">
        <v>141</v>
      </c>
      <c r="I139" s="21" t="s">
        <v>1131</v>
      </c>
      <c r="J139" s="21" t="s">
        <v>554</v>
      </c>
      <c r="K139" s="21"/>
      <c r="L139" s="21"/>
      <c r="M139" s="8"/>
      <c r="N139" s="21"/>
      <c r="O139" s="21" t="s">
        <v>739</v>
      </c>
      <c r="P139" s="21">
        <v>2016</v>
      </c>
      <c r="Q139" s="21" t="s">
        <v>1206</v>
      </c>
      <c r="R139" s="21" t="s">
        <v>1207</v>
      </c>
      <c r="S139" s="21"/>
      <c r="T139" s="8"/>
      <c r="U139" s="8"/>
      <c r="V139" s="8"/>
      <c r="W139" s="8"/>
      <c r="X139" s="8"/>
      <c r="Y139" s="8"/>
      <c r="Z139" s="8"/>
    </row>
    <row r="140" spans="1:26" ht="15.75" customHeight="1">
      <c r="A140" s="19"/>
      <c r="B140" s="20" t="s">
        <v>1208</v>
      </c>
      <c r="C140" s="20" t="str">
        <f t="shared" si="0"/>
        <v>E0930</v>
      </c>
      <c r="D140" s="24" t="s">
        <v>1209</v>
      </c>
      <c r="E140" s="21" t="s">
        <v>375</v>
      </c>
      <c r="F140" s="21" t="s">
        <v>1210</v>
      </c>
      <c r="G140" s="21" t="s">
        <v>1211</v>
      </c>
      <c r="H140" s="21" t="s">
        <v>182</v>
      </c>
      <c r="I140" s="21" t="s">
        <v>1131</v>
      </c>
      <c r="J140" s="21" t="s">
        <v>554</v>
      </c>
      <c r="K140" s="21"/>
      <c r="L140" s="21"/>
      <c r="M140" s="8"/>
      <c r="N140" s="21"/>
      <c r="O140" s="21" t="s">
        <v>1212</v>
      </c>
      <c r="P140" s="21">
        <v>2015</v>
      </c>
      <c r="Q140" s="21" t="s">
        <v>1213</v>
      </c>
      <c r="R140" s="21" t="s">
        <v>1214</v>
      </c>
      <c r="S140" s="21"/>
      <c r="T140" s="8"/>
      <c r="U140" s="8"/>
      <c r="V140" s="8"/>
      <c r="W140" s="8"/>
      <c r="X140" s="8"/>
      <c r="Y140" s="8"/>
      <c r="Z140" s="8"/>
    </row>
    <row r="141" spans="1:26" ht="15.75" customHeight="1">
      <c r="A141" s="19"/>
      <c r="B141" s="20" t="s">
        <v>1215</v>
      </c>
      <c r="C141" s="20" t="str">
        <f t="shared" si="0"/>
        <v>E0932</v>
      </c>
      <c r="D141" s="24" t="s">
        <v>1216</v>
      </c>
      <c r="E141" s="21" t="s">
        <v>375</v>
      </c>
      <c r="F141" s="21" t="s">
        <v>1217</v>
      </c>
      <c r="G141" s="21" t="s">
        <v>1218</v>
      </c>
      <c r="H141" s="21" t="s">
        <v>182</v>
      </c>
      <c r="I141" s="21" t="s">
        <v>1131</v>
      </c>
      <c r="J141" s="21" t="s">
        <v>554</v>
      </c>
      <c r="K141" s="21"/>
      <c r="L141" s="21"/>
      <c r="M141" s="8"/>
      <c r="N141" s="21"/>
      <c r="O141" s="21" t="s">
        <v>783</v>
      </c>
      <c r="P141" s="21">
        <v>2010</v>
      </c>
      <c r="Q141" s="21" t="s">
        <v>1219</v>
      </c>
      <c r="R141" s="21" t="s">
        <v>1220</v>
      </c>
      <c r="S141" s="21"/>
      <c r="T141" s="8"/>
      <c r="U141" s="8"/>
      <c r="V141" s="8"/>
      <c r="W141" s="8"/>
      <c r="X141" s="8"/>
      <c r="Y141" s="8"/>
      <c r="Z141" s="8"/>
    </row>
    <row r="142" spans="1:26" ht="15.75" customHeight="1">
      <c r="A142" s="19"/>
      <c r="B142" s="20" t="s">
        <v>1221</v>
      </c>
      <c r="C142" s="20" t="str">
        <f t="shared" si="0"/>
        <v>E0935</v>
      </c>
      <c r="D142" s="24" t="s">
        <v>1222</v>
      </c>
      <c r="E142" s="21" t="s">
        <v>375</v>
      </c>
      <c r="F142" s="21" t="s">
        <v>1223</v>
      </c>
      <c r="G142" s="21" t="s">
        <v>1224</v>
      </c>
      <c r="H142" s="21" t="s">
        <v>141</v>
      </c>
      <c r="I142" s="21" t="s">
        <v>1131</v>
      </c>
      <c r="J142" s="21" t="s">
        <v>554</v>
      </c>
      <c r="K142" s="21"/>
      <c r="L142" s="21"/>
      <c r="M142" s="8"/>
      <c r="N142" s="21"/>
      <c r="O142" s="21" t="s">
        <v>1225</v>
      </c>
      <c r="P142" s="21">
        <v>2015</v>
      </c>
      <c r="Q142" s="21" t="s">
        <v>1226</v>
      </c>
      <c r="R142" s="21" t="s">
        <v>1227</v>
      </c>
      <c r="S142" s="21"/>
      <c r="T142" s="8"/>
      <c r="U142" s="8"/>
      <c r="V142" s="8"/>
      <c r="W142" s="8"/>
      <c r="X142" s="8"/>
      <c r="Y142" s="8"/>
      <c r="Z142" s="8"/>
    </row>
    <row r="143" spans="1:26" ht="15.75" customHeight="1">
      <c r="A143" s="19"/>
      <c r="B143" s="20" t="s">
        <v>1228</v>
      </c>
      <c r="C143" s="20" t="str">
        <f t="shared" si="0"/>
        <v>E0946</v>
      </c>
      <c r="D143" s="24" t="s">
        <v>1229</v>
      </c>
      <c r="E143" s="21" t="s">
        <v>375</v>
      </c>
      <c r="F143" s="21" t="s">
        <v>1230</v>
      </c>
      <c r="G143" s="21" t="s">
        <v>886</v>
      </c>
      <c r="H143" s="21" t="s">
        <v>141</v>
      </c>
      <c r="I143" s="21" t="s">
        <v>1131</v>
      </c>
      <c r="J143" s="21" t="s">
        <v>554</v>
      </c>
      <c r="K143" s="21"/>
      <c r="L143" s="21"/>
      <c r="M143" s="8"/>
      <c r="N143" s="21"/>
      <c r="O143" s="21" t="s">
        <v>247</v>
      </c>
      <c r="P143" s="21">
        <v>2016</v>
      </c>
      <c r="Q143" s="21" t="s">
        <v>1231</v>
      </c>
      <c r="R143" s="21" t="s">
        <v>890</v>
      </c>
      <c r="S143" s="21"/>
      <c r="T143" s="8"/>
      <c r="U143" s="8"/>
      <c r="V143" s="8"/>
      <c r="W143" s="8"/>
      <c r="X143" s="8"/>
      <c r="Y143" s="8"/>
      <c r="Z143" s="8"/>
    </row>
    <row r="144" spans="1:26" ht="15.75" customHeight="1">
      <c r="A144" s="19"/>
      <c r="B144" s="38" t="s">
        <v>1232</v>
      </c>
      <c r="C144" s="20" t="str">
        <f t="shared" si="0"/>
        <v>E_har1</v>
      </c>
      <c r="D144" s="20" t="s">
        <v>1232</v>
      </c>
      <c r="E144" s="8" t="s">
        <v>1233</v>
      </c>
      <c r="F144" s="8" t="s">
        <v>1234</v>
      </c>
      <c r="G144" s="8" t="s">
        <v>1235</v>
      </c>
      <c r="H144" s="8" t="s">
        <v>182</v>
      </c>
      <c r="I144" s="8" t="s">
        <v>1236</v>
      </c>
      <c r="J144" s="8" t="s">
        <v>171</v>
      </c>
      <c r="K144" s="8" t="s">
        <v>1237</v>
      </c>
      <c r="L144" s="39" t="s">
        <v>144</v>
      </c>
      <c r="M144" s="8"/>
      <c r="N144" s="8"/>
      <c r="O144" s="8" t="s">
        <v>1238</v>
      </c>
      <c r="P144" s="8">
        <v>2009</v>
      </c>
      <c r="Q144" s="8" t="s">
        <v>1239</v>
      </c>
      <c r="R144" s="8" t="s">
        <v>1240</v>
      </c>
      <c r="S144" s="8"/>
      <c r="T144" s="8"/>
      <c r="U144" s="8"/>
      <c r="V144" s="8"/>
      <c r="W144" s="8"/>
      <c r="X144" s="8"/>
      <c r="Y144" s="8"/>
      <c r="Z144" s="8"/>
    </row>
    <row r="145" spans="1:26" ht="15.75" customHeight="1">
      <c r="A145" s="19"/>
      <c r="B145" s="24" t="s">
        <v>1241</v>
      </c>
      <c r="C145" s="20" t="str">
        <f t="shared" si="0"/>
        <v>E_ogawa11</v>
      </c>
      <c r="D145" s="20" t="s">
        <v>1241</v>
      </c>
      <c r="E145" s="8" t="s">
        <v>1233</v>
      </c>
      <c r="F145" s="8" t="s">
        <v>1242</v>
      </c>
      <c r="G145" s="8" t="s">
        <v>1243</v>
      </c>
      <c r="H145" s="8" t="s">
        <v>1244</v>
      </c>
      <c r="I145" s="40" t="s">
        <v>1245</v>
      </c>
      <c r="J145" s="41" t="s">
        <v>171</v>
      </c>
      <c r="K145" s="42" t="s">
        <v>1237</v>
      </c>
      <c r="L145" s="41" t="s">
        <v>154</v>
      </c>
      <c r="M145" s="41"/>
      <c r="N145" s="41" t="s">
        <v>1246</v>
      </c>
      <c r="O145" s="8" t="s">
        <v>1247</v>
      </c>
      <c r="P145" s="8">
        <v>2011</v>
      </c>
      <c r="Q145" s="8" t="s">
        <v>1248</v>
      </c>
      <c r="R145" s="8" t="s">
        <v>1249</v>
      </c>
      <c r="S145" s="8"/>
      <c r="T145" s="8"/>
      <c r="U145" s="8"/>
      <c r="V145" s="8"/>
      <c r="W145" s="8"/>
      <c r="X145" s="8"/>
      <c r="Y145" s="8"/>
      <c r="Z145" s="8"/>
    </row>
    <row r="146" spans="1:26" ht="15.75" customHeight="1">
      <c r="A146" s="19"/>
      <c r="B146" s="24" t="s">
        <v>1250</v>
      </c>
      <c r="C146" s="20" t="str">
        <f t="shared" si="0"/>
        <v>E_ogawa15</v>
      </c>
      <c r="D146" s="20" t="s">
        <v>1250</v>
      </c>
      <c r="E146" s="8" t="s">
        <v>1233</v>
      </c>
      <c r="F146" s="8" t="s">
        <v>1251</v>
      </c>
      <c r="G146" s="8" t="s">
        <v>1252</v>
      </c>
      <c r="H146" s="8" t="s">
        <v>1244</v>
      </c>
      <c r="I146" s="40" t="s">
        <v>1245</v>
      </c>
      <c r="J146" s="41" t="s">
        <v>144</v>
      </c>
      <c r="K146" s="42" t="s">
        <v>1253</v>
      </c>
      <c r="L146" s="41" t="s">
        <v>154</v>
      </c>
      <c r="M146" s="41"/>
      <c r="N146" s="41" t="s">
        <v>1254</v>
      </c>
      <c r="O146" s="8" t="s">
        <v>1255</v>
      </c>
      <c r="P146" s="8">
        <v>2005</v>
      </c>
      <c r="Q146" s="8" t="s">
        <v>1256</v>
      </c>
      <c r="R146" s="8" t="s">
        <v>1257</v>
      </c>
      <c r="S146" s="8"/>
      <c r="T146" s="8"/>
      <c r="U146" s="8"/>
      <c r="V146" s="8"/>
      <c r="W146" s="8"/>
      <c r="X146" s="8"/>
      <c r="Y146" s="8"/>
      <c r="Z146" s="8"/>
    </row>
    <row r="147" spans="1:26" ht="15.75" customHeight="1">
      <c r="A147" s="19"/>
      <c r="B147" s="24" t="s">
        <v>1258</v>
      </c>
      <c r="C147" s="20" t="str">
        <f t="shared" si="0"/>
        <v>E_ogawa25</v>
      </c>
      <c r="D147" s="20" t="s">
        <v>1258</v>
      </c>
      <c r="E147" s="8" t="s">
        <v>1233</v>
      </c>
      <c r="F147" s="8" t="s">
        <v>1259</v>
      </c>
      <c r="G147" s="8" t="s">
        <v>1260</v>
      </c>
      <c r="H147" s="8" t="s">
        <v>1244</v>
      </c>
      <c r="I147" s="41" t="s">
        <v>1236</v>
      </c>
      <c r="J147" s="41" t="s">
        <v>171</v>
      </c>
      <c r="K147" s="41" t="s">
        <v>1253</v>
      </c>
      <c r="L147" s="41" t="s">
        <v>154</v>
      </c>
      <c r="M147" s="41"/>
      <c r="N147" s="41" t="s">
        <v>1261</v>
      </c>
      <c r="O147" s="8" t="s">
        <v>1262</v>
      </c>
      <c r="P147" s="8">
        <v>2008</v>
      </c>
      <c r="Q147" s="8" t="s">
        <v>1263</v>
      </c>
      <c r="R147" s="8" t="s">
        <v>1264</v>
      </c>
      <c r="S147" s="8"/>
      <c r="T147" s="8"/>
      <c r="U147" s="8"/>
      <c r="V147" s="8"/>
      <c r="W147" s="8"/>
      <c r="X147" s="8"/>
      <c r="Y147" s="8"/>
      <c r="Z147" s="8"/>
    </row>
    <row r="148" spans="1:26" ht="15.75" customHeight="1">
      <c r="A148" s="19"/>
      <c r="B148" s="24" t="s">
        <v>1265</v>
      </c>
      <c r="C148" s="20" t="str">
        <f t="shared" si="0"/>
        <v>E_ogawa26</v>
      </c>
      <c r="D148" s="20" t="s">
        <v>1265</v>
      </c>
      <c r="E148" s="8" t="s">
        <v>1233</v>
      </c>
      <c r="F148" s="8" t="s">
        <v>1266</v>
      </c>
      <c r="G148" s="8" t="s">
        <v>1267</v>
      </c>
      <c r="H148" s="8" t="s">
        <v>1244</v>
      </c>
      <c r="I148" s="41" t="s">
        <v>1236</v>
      </c>
      <c r="J148" s="41" t="s">
        <v>171</v>
      </c>
      <c r="K148" s="41" t="s">
        <v>379</v>
      </c>
      <c r="L148" s="41" t="s">
        <v>154</v>
      </c>
      <c r="M148" s="41"/>
      <c r="N148" s="41" t="s">
        <v>1268</v>
      </c>
      <c r="O148" s="8" t="s">
        <v>1269</v>
      </c>
      <c r="P148" s="8">
        <v>2006</v>
      </c>
      <c r="Q148" s="8" t="s">
        <v>1270</v>
      </c>
      <c r="R148" s="8" t="s">
        <v>1271</v>
      </c>
      <c r="S148" s="8"/>
      <c r="T148" s="8"/>
      <c r="U148" s="8"/>
      <c r="V148" s="8"/>
      <c r="W148" s="8"/>
      <c r="X148" s="8"/>
      <c r="Y148" s="8"/>
      <c r="Z148" s="8"/>
    </row>
    <row r="149" spans="1:26" ht="15.75" customHeight="1">
      <c r="A149" s="19"/>
      <c r="B149" s="20" t="s">
        <v>1272</v>
      </c>
      <c r="C149" s="20" t="str">
        <f t="shared" si="0"/>
        <v>E0948</v>
      </c>
      <c r="D149" s="20" t="s">
        <v>1273</v>
      </c>
      <c r="E149" s="21" t="s">
        <v>1233</v>
      </c>
      <c r="F149" s="21" t="s">
        <v>1274</v>
      </c>
      <c r="G149" s="21" t="s">
        <v>1275</v>
      </c>
      <c r="H149" s="21" t="s">
        <v>141</v>
      </c>
      <c r="I149" s="41" t="s">
        <v>1236</v>
      </c>
      <c r="J149" s="41" t="s">
        <v>144</v>
      </c>
      <c r="K149" s="42" t="s">
        <v>172</v>
      </c>
      <c r="L149" s="41" t="s">
        <v>154</v>
      </c>
      <c r="M149" s="41"/>
      <c r="N149" s="41" t="s">
        <v>1276</v>
      </c>
      <c r="O149" s="21" t="s">
        <v>1277</v>
      </c>
      <c r="P149" s="21">
        <v>2014</v>
      </c>
      <c r="Q149" s="21" t="s">
        <v>1278</v>
      </c>
      <c r="R149" s="21" t="s">
        <v>1279</v>
      </c>
      <c r="S149" s="21"/>
      <c r="T149" s="8"/>
      <c r="U149" s="8"/>
      <c r="V149" s="8"/>
      <c r="W149" s="8"/>
      <c r="X149" s="8"/>
      <c r="Y149" s="8"/>
      <c r="Z149" s="8"/>
    </row>
    <row r="150" spans="1:26" ht="15.75" customHeight="1">
      <c r="A150" s="19"/>
      <c r="B150" s="20" t="s">
        <v>1280</v>
      </c>
      <c r="C150" s="20" t="str">
        <f t="shared" si="0"/>
        <v>E0949</v>
      </c>
      <c r="D150" s="20" t="s">
        <v>1281</v>
      </c>
      <c r="E150" s="21" t="s">
        <v>1233</v>
      </c>
      <c r="F150" s="21" t="s">
        <v>1282</v>
      </c>
      <c r="G150" s="21" t="s">
        <v>1283</v>
      </c>
      <c r="H150" s="21" t="s">
        <v>141</v>
      </c>
      <c r="I150" s="41" t="s">
        <v>1236</v>
      </c>
      <c r="J150" s="41" t="s">
        <v>144</v>
      </c>
      <c r="K150" s="42" t="s">
        <v>379</v>
      </c>
      <c r="L150" s="43" t="s">
        <v>144</v>
      </c>
      <c r="M150" s="41"/>
      <c r="N150" s="41"/>
      <c r="O150" s="21" t="s">
        <v>247</v>
      </c>
      <c r="P150" s="21">
        <v>2020</v>
      </c>
      <c r="Q150" s="21" t="s">
        <v>1284</v>
      </c>
      <c r="R150" s="21" t="s">
        <v>1285</v>
      </c>
      <c r="S150" s="21"/>
      <c r="T150" s="8"/>
      <c r="U150" s="8"/>
      <c r="V150" s="8"/>
      <c r="W150" s="8"/>
      <c r="X150" s="8"/>
      <c r="Y150" s="8"/>
      <c r="Z150" s="8"/>
    </row>
    <row r="151" spans="1:26" ht="15.75" customHeight="1">
      <c r="A151" s="19"/>
      <c r="B151" s="20" t="s">
        <v>1286</v>
      </c>
      <c r="C151" s="20" t="str">
        <f t="shared" si="0"/>
        <v>E0950</v>
      </c>
      <c r="D151" s="20" t="s">
        <v>1287</v>
      </c>
      <c r="E151" s="21" t="s">
        <v>1233</v>
      </c>
      <c r="F151" s="21" t="s">
        <v>1288</v>
      </c>
      <c r="G151" s="21" t="s">
        <v>1289</v>
      </c>
      <c r="H151" s="21" t="s">
        <v>141</v>
      </c>
      <c r="I151" s="41" t="s">
        <v>1236</v>
      </c>
      <c r="J151" s="41" t="s">
        <v>144</v>
      </c>
      <c r="K151" s="42" t="s">
        <v>379</v>
      </c>
      <c r="L151" s="41" t="s">
        <v>154</v>
      </c>
      <c r="M151" s="41"/>
      <c r="N151" s="41" t="s">
        <v>1290</v>
      </c>
      <c r="O151" s="21" t="s">
        <v>184</v>
      </c>
      <c r="P151" s="21">
        <v>2015</v>
      </c>
      <c r="Q151" s="21" t="s">
        <v>1291</v>
      </c>
      <c r="R151" s="21" t="s">
        <v>1292</v>
      </c>
      <c r="S151" s="8"/>
      <c r="T151" s="8"/>
      <c r="U151" s="8"/>
      <c r="V151" s="8"/>
      <c r="W151" s="8"/>
      <c r="X151" s="8"/>
      <c r="Y151" s="8"/>
      <c r="Z151" s="8"/>
    </row>
    <row r="152" spans="1:26" ht="15.75" customHeight="1">
      <c r="A152" s="19"/>
      <c r="B152" s="20" t="s">
        <v>1293</v>
      </c>
      <c r="C152" s="20" t="str">
        <f t="shared" si="0"/>
        <v>E0952</v>
      </c>
      <c r="D152" s="20" t="s">
        <v>1294</v>
      </c>
      <c r="E152" s="21" t="s">
        <v>1233</v>
      </c>
      <c r="F152" s="21" t="s">
        <v>1295</v>
      </c>
      <c r="G152" s="21" t="s">
        <v>1296</v>
      </c>
      <c r="H152" s="21" t="s">
        <v>182</v>
      </c>
      <c r="I152" s="41" t="s">
        <v>1236</v>
      </c>
      <c r="J152" s="41" t="s">
        <v>171</v>
      </c>
      <c r="K152" s="42" t="s">
        <v>379</v>
      </c>
      <c r="L152" s="41" t="s">
        <v>154</v>
      </c>
      <c r="M152" s="41"/>
      <c r="N152" s="8"/>
      <c r="O152" s="21" t="s">
        <v>192</v>
      </c>
      <c r="P152" s="21">
        <v>2011</v>
      </c>
      <c r="Q152" s="21" t="s">
        <v>1297</v>
      </c>
      <c r="R152" s="21" t="s">
        <v>1298</v>
      </c>
      <c r="S152" s="8"/>
      <c r="T152" s="8"/>
      <c r="U152" s="8"/>
      <c r="V152" s="8"/>
      <c r="W152" s="8"/>
      <c r="X152" s="8"/>
      <c r="Y152" s="8"/>
      <c r="Z152" s="8"/>
    </row>
    <row r="153" spans="1:26" ht="15.75" customHeight="1">
      <c r="A153" s="19"/>
      <c r="B153" s="20" t="s">
        <v>1299</v>
      </c>
      <c r="C153" s="20" t="str">
        <f t="shared" si="0"/>
        <v>E0954</v>
      </c>
      <c r="D153" s="20" t="s">
        <v>1300</v>
      </c>
      <c r="E153" s="21" t="s">
        <v>1233</v>
      </c>
      <c r="F153" s="21" t="s">
        <v>1301</v>
      </c>
      <c r="G153" s="21" t="s">
        <v>1302</v>
      </c>
      <c r="H153" s="21" t="s">
        <v>141</v>
      </c>
      <c r="I153" s="41" t="s">
        <v>1236</v>
      </c>
      <c r="J153" s="41" t="s">
        <v>144</v>
      </c>
      <c r="K153" s="42" t="s">
        <v>379</v>
      </c>
      <c r="L153" s="41" t="s">
        <v>154</v>
      </c>
      <c r="M153" s="41"/>
      <c r="N153" s="41" t="s">
        <v>1303</v>
      </c>
      <c r="O153" s="21" t="s">
        <v>397</v>
      </c>
      <c r="P153" s="21">
        <v>2010</v>
      </c>
      <c r="Q153" s="21" t="s">
        <v>1304</v>
      </c>
      <c r="R153" s="21" t="s">
        <v>1305</v>
      </c>
      <c r="S153" s="8"/>
      <c r="T153" s="8"/>
      <c r="U153" s="8"/>
      <c r="V153" s="8"/>
      <c r="W153" s="8"/>
      <c r="X153" s="8"/>
      <c r="Y153" s="8"/>
      <c r="Z153" s="8"/>
    </row>
    <row r="154" spans="1:26" ht="15.75" customHeight="1">
      <c r="A154" s="19"/>
      <c r="B154" s="20" t="s">
        <v>1306</v>
      </c>
      <c r="C154" s="20" t="str">
        <f t="shared" si="0"/>
        <v>E0966</v>
      </c>
      <c r="D154" s="20" t="s">
        <v>1307</v>
      </c>
      <c r="E154" s="21" t="s">
        <v>1233</v>
      </c>
      <c r="F154" s="21" t="s">
        <v>1308</v>
      </c>
      <c r="G154" s="21" t="s">
        <v>1309</v>
      </c>
      <c r="H154" s="21" t="s">
        <v>182</v>
      </c>
      <c r="I154" s="41" t="s">
        <v>1236</v>
      </c>
      <c r="J154" s="41" t="s">
        <v>171</v>
      </c>
      <c r="K154" s="42" t="s">
        <v>143</v>
      </c>
      <c r="L154" s="41" t="s">
        <v>154</v>
      </c>
      <c r="M154" s="41"/>
      <c r="N154" s="41"/>
      <c r="O154" s="21" t="s">
        <v>1310</v>
      </c>
      <c r="P154" s="21">
        <v>2021</v>
      </c>
      <c r="Q154" s="21" t="s">
        <v>1311</v>
      </c>
      <c r="R154" s="21" t="s">
        <v>1312</v>
      </c>
      <c r="S154" s="8"/>
      <c r="T154" s="8"/>
      <c r="U154" s="8"/>
      <c r="V154" s="8"/>
      <c r="W154" s="8"/>
      <c r="X154" s="8"/>
      <c r="Y154" s="8"/>
      <c r="Z154" s="8"/>
    </row>
    <row r="155" spans="1:26" ht="15.75" customHeight="1">
      <c r="A155" s="19"/>
      <c r="B155" s="20" t="s">
        <v>1313</v>
      </c>
      <c r="C155" s="20" t="str">
        <f t="shared" si="0"/>
        <v>E0978</v>
      </c>
      <c r="D155" s="20" t="s">
        <v>1314</v>
      </c>
      <c r="E155" s="21" t="s">
        <v>1233</v>
      </c>
      <c r="F155" s="21" t="s">
        <v>1315</v>
      </c>
      <c r="G155" s="21" t="s">
        <v>1316</v>
      </c>
      <c r="H155" s="21" t="s">
        <v>141</v>
      </c>
      <c r="I155" s="41" t="s">
        <v>1236</v>
      </c>
      <c r="J155" s="41" t="s">
        <v>144</v>
      </c>
      <c r="K155" s="42" t="s">
        <v>172</v>
      </c>
      <c r="L155" s="41" t="s">
        <v>154</v>
      </c>
      <c r="M155" s="41"/>
      <c r="N155" s="41" t="s">
        <v>1303</v>
      </c>
      <c r="O155" s="21" t="s">
        <v>689</v>
      </c>
      <c r="P155" s="21">
        <v>2022</v>
      </c>
      <c r="Q155" s="21" t="s">
        <v>1317</v>
      </c>
      <c r="R155" s="21" t="s">
        <v>1318</v>
      </c>
      <c r="S155" s="8"/>
      <c r="T155" s="8"/>
      <c r="U155" s="8"/>
      <c r="V155" s="8"/>
      <c r="W155" s="8"/>
      <c r="X155" s="8"/>
      <c r="Y155" s="8"/>
      <c r="Z155" s="8"/>
    </row>
    <row r="156" spans="1:26" ht="15.75" customHeight="1">
      <c r="A156" s="19"/>
      <c r="B156" s="20" t="s">
        <v>1319</v>
      </c>
      <c r="C156" s="20" t="str">
        <f t="shared" si="0"/>
        <v>E0981</v>
      </c>
      <c r="D156" s="20" t="s">
        <v>1320</v>
      </c>
      <c r="E156" s="21" t="s">
        <v>1233</v>
      </c>
      <c r="F156" s="21" t="s">
        <v>1321</v>
      </c>
      <c r="G156" s="21" t="s">
        <v>1322</v>
      </c>
      <c r="H156" s="21" t="s">
        <v>141</v>
      </c>
      <c r="I156" s="41" t="s">
        <v>1236</v>
      </c>
      <c r="J156" s="41" t="s">
        <v>144</v>
      </c>
      <c r="K156" s="42" t="s">
        <v>379</v>
      </c>
      <c r="L156" s="41" t="s">
        <v>154</v>
      </c>
      <c r="M156" s="41"/>
      <c r="N156" s="41" t="s">
        <v>1323</v>
      </c>
      <c r="O156" s="21" t="s">
        <v>1324</v>
      </c>
      <c r="P156" s="21">
        <v>2025</v>
      </c>
      <c r="Q156" s="21" t="s">
        <v>1325</v>
      </c>
      <c r="R156" s="21" t="s">
        <v>1326</v>
      </c>
      <c r="S156" s="8"/>
      <c r="T156" s="8"/>
      <c r="U156" s="8"/>
      <c r="V156" s="8"/>
      <c r="W156" s="8"/>
      <c r="X156" s="8"/>
      <c r="Y156" s="8"/>
      <c r="Z156" s="8"/>
    </row>
    <row r="157" spans="1:26" ht="15.75" customHeight="1">
      <c r="A157" s="19"/>
      <c r="B157" s="20" t="s">
        <v>1327</v>
      </c>
      <c r="C157" s="20" t="str">
        <f t="shared" si="0"/>
        <v>E0982</v>
      </c>
      <c r="D157" s="20" t="s">
        <v>1328</v>
      </c>
      <c r="E157" s="21" t="s">
        <v>1233</v>
      </c>
      <c r="F157" s="21" t="s">
        <v>1329</v>
      </c>
      <c r="G157" s="21" t="s">
        <v>1330</v>
      </c>
      <c r="H157" s="21" t="s">
        <v>141</v>
      </c>
      <c r="I157" s="41" t="s">
        <v>1236</v>
      </c>
      <c r="J157" s="41" t="s">
        <v>144</v>
      </c>
      <c r="K157" s="42" t="s">
        <v>379</v>
      </c>
      <c r="L157" s="41" t="s">
        <v>154</v>
      </c>
      <c r="M157" s="41"/>
      <c r="N157" s="41" t="s">
        <v>1331</v>
      </c>
      <c r="O157" s="21" t="s">
        <v>1332</v>
      </c>
      <c r="P157" s="21">
        <v>2016</v>
      </c>
      <c r="Q157" s="21" t="s">
        <v>1333</v>
      </c>
      <c r="R157" s="21" t="s">
        <v>1334</v>
      </c>
      <c r="S157" s="8"/>
      <c r="T157" s="8"/>
      <c r="U157" s="8"/>
      <c r="V157" s="8"/>
      <c r="W157" s="8"/>
      <c r="X157" s="8"/>
      <c r="Y157" s="8"/>
      <c r="Z157" s="8"/>
    </row>
    <row r="158" spans="1:26" ht="15.75" customHeight="1">
      <c r="A158" s="19"/>
      <c r="B158" s="20" t="s">
        <v>1335</v>
      </c>
      <c r="C158" s="20" t="str">
        <f t="shared" si="0"/>
        <v>E0985</v>
      </c>
      <c r="D158" s="20" t="s">
        <v>1336</v>
      </c>
      <c r="E158" s="21" t="s">
        <v>1233</v>
      </c>
      <c r="F158" s="21" t="s">
        <v>1337</v>
      </c>
      <c r="G158" s="21" t="s">
        <v>1338</v>
      </c>
      <c r="H158" s="21" t="s">
        <v>182</v>
      </c>
      <c r="I158" s="41" t="s">
        <v>1236</v>
      </c>
      <c r="J158" s="41" t="s">
        <v>171</v>
      </c>
      <c r="K158" s="42" t="s">
        <v>143</v>
      </c>
      <c r="L158" s="41" t="s">
        <v>154</v>
      </c>
      <c r="M158" s="41"/>
      <c r="N158" s="41" t="s">
        <v>1339</v>
      </c>
      <c r="O158" s="21" t="s">
        <v>1340</v>
      </c>
      <c r="P158" s="21">
        <v>2016</v>
      </c>
      <c r="Q158" s="21" t="s">
        <v>1341</v>
      </c>
      <c r="R158" s="21" t="s">
        <v>1342</v>
      </c>
      <c r="S158" s="8"/>
      <c r="T158" s="8"/>
      <c r="U158" s="8"/>
      <c r="V158" s="8"/>
      <c r="W158" s="8"/>
      <c r="X158" s="8"/>
      <c r="Y158" s="8"/>
      <c r="Z158" s="8"/>
    </row>
    <row r="159" spans="1:26" ht="15.75" customHeight="1">
      <c r="A159" s="19"/>
      <c r="B159" s="20" t="s">
        <v>1343</v>
      </c>
      <c r="C159" s="20" t="str">
        <f t="shared" si="0"/>
        <v>E0989</v>
      </c>
      <c r="D159" s="20" t="s">
        <v>1344</v>
      </c>
      <c r="E159" s="21" t="s">
        <v>1233</v>
      </c>
      <c r="F159" s="21" t="s">
        <v>1345</v>
      </c>
      <c r="G159" s="21" t="s">
        <v>1346</v>
      </c>
      <c r="H159" s="21" t="s">
        <v>141</v>
      </c>
      <c r="I159" s="41" t="s">
        <v>1236</v>
      </c>
      <c r="J159" s="41" t="s">
        <v>144</v>
      </c>
      <c r="K159" s="42" t="s">
        <v>379</v>
      </c>
      <c r="L159" s="41" t="s">
        <v>154</v>
      </c>
      <c r="M159" s="41"/>
      <c r="N159" s="41" t="s">
        <v>1347</v>
      </c>
      <c r="O159" s="21" t="s">
        <v>1348</v>
      </c>
      <c r="P159" s="21">
        <v>2024</v>
      </c>
      <c r="Q159" s="21" t="s">
        <v>1349</v>
      </c>
      <c r="R159" s="21" t="s">
        <v>1350</v>
      </c>
      <c r="S159" s="8"/>
      <c r="T159" s="8"/>
      <c r="U159" s="8"/>
      <c r="V159" s="8"/>
      <c r="W159" s="8"/>
      <c r="X159" s="8"/>
      <c r="Y159" s="8"/>
      <c r="Z159" s="8"/>
    </row>
    <row r="160" spans="1:26" ht="15.75" customHeight="1">
      <c r="A160" s="19"/>
      <c r="B160" s="20" t="s">
        <v>1351</v>
      </c>
      <c r="C160" s="20" t="str">
        <f t="shared" si="0"/>
        <v>E1003</v>
      </c>
      <c r="D160" s="20" t="s">
        <v>1351</v>
      </c>
      <c r="E160" s="21" t="s">
        <v>1233</v>
      </c>
      <c r="F160" s="21" t="s">
        <v>1352</v>
      </c>
      <c r="G160" s="21" t="s">
        <v>954</v>
      </c>
      <c r="H160" s="21" t="s">
        <v>182</v>
      </c>
      <c r="I160" s="41" t="s">
        <v>1236</v>
      </c>
      <c r="J160" s="41" t="s">
        <v>171</v>
      </c>
      <c r="K160" s="41" t="s">
        <v>1237</v>
      </c>
      <c r="L160" s="41" t="s">
        <v>154</v>
      </c>
      <c r="M160" s="41"/>
      <c r="N160" s="41" t="s">
        <v>1353</v>
      </c>
      <c r="O160" s="21" t="s">
        <v>1354</v>
      </c>
      <c r="P160" s="21">
        <v>2009</v>
      </c>
      <c r="Q160" s="21" t="s">
        <v>1355</v>
      </c>
      <c r="R160" s="21" t="s">
        <v>1356</v>
      </c>
      <c r="S160" s="8"/>
      <c r="T160" s="8"/>
      <c r="U160" s="8"/>
      <c r="V160" s="8"/>
      <c r="W160" s="8"/>
      <c r="X160" s="8"/>
      <c r="Y160" s="8"/>
      <c r="Z160" s="8"/>
    </row>
    <row r="161" spans="1:26" ht="15.75" customHeight="1">
      <c r="A161" s="19"/>
      <c r="B161" s="20" t="s">
        <v>1357</v>
      </c>
      <c r="C161" s="20" t="str">
        <f t="shared" si="0"/>
        <v>E1023</v>
      </c>
      <c r="D161" s="20" t="s">
        <v>1357</v>
      </c>
      <c r="E161" s="21" t="s">
        <v>1233</v>
      </c>
      <c r="F161" s="21" t="s">
        <v>1358</v>
      </c>
      <c r="G161" s="21" t="s">
        <v>1359</v>
      </c>
      <c r="H161" s="21" t="s">
        <v>141</v>
      </c>
      <c r="I161" s="41" t="s">
        <v>1236</v>
      </c>
      <c r="J161" s="41" t="s">
        <v>144</v>
      </c>
      <c r="K161" s="42" t="s">
        <v>172</v>
      </c>
      <c r="L161" s="41" t="s">
        <v>154</v>
      </c>
      <c r="M161" s="41"/>
      <c r="N161" s="41" t="s">
        <v>1360</v>
      </c>
      <c r="O161" s="21" t="s">
        <v>1361</v>
      </c>
      <c r="P161" s="21">
        <v>2025</v>
      </c>
      <c r="Q161" s="21" t="s">
        <v>1362</v>
      </c>
      <c r="R161" s="21" t="s">
        <v>1363</v>
      </c>
      <c r="S161" s="8"/>
      <c r="T161" s="8"/>
      <c r="U161" s="8"/>
      <c r="V161" s="8"/>
      <c r="W161" s="8"/>
      <c r="X161" s="8"/>
      <c r="Y161" s="8"/>
      <c r="Z161" s="8"/>
    </row>
    <row r="162" spans="1:26" ht="15.75" customHeight="1">
      <c r="A162" s="19"/>
      <c r="B162" s="20" t="s">
        <v>1364</v>
      </c>
      <c r="C162" s="20" t="str">
        <f t="shared" si="0"/>
        <v>E1027</v>
      </c>
      <c r="D162" s="20" t="s">
        <v>1364</v>
      </c>
      <c r="E162" s="21" t="s">
        <v>1233</v>
      </c>
      <c r="F162" s="21" t="s">
        <v>1365</v>
      </c>
      <c r="G162" s="21" t="s">
        <v>1366</v>
      </c>
      <c r="H162" s="21" t="s">
        <v>182</v>
      </c>
      <c r="I162" s="41" t="s">
        <v>1236</v>
      </c>
      <c r="J162" s="41" t="s">
        <v>154</v>
      </c>
      <c r="K162" s="41"/>
      <c r="L162" s="41" t="s">
        <v>154</v>
      </c>
      <c r="M162" s="41"/>
      <c r="N162" s="41" t="s">
        <v>1367</v>
      </c>
      <c r="O162" s="21" t="s">
        <v>1368</v>
      </c>
      <c r="P162" s="21">
        <v>2018</v>
      </c>
      <c r="Q162" s="21" t="s">
        <v>1369</v>
      </c>
      <c r="R162" s="21" t="s">
        <v>1370</v>
      </c>
      <c r="S162" s="8"/>
      <c r="T162" s="8"/>
      <c r="U162" s="8"/>
      <c r="V162" s="8"/>
      <c r="W162" s="8"/>
      <c r="X162" s="8"/>
      <c r="Y162" s="8"/>
      <c r="Z162" s="8"/>
    </row>
    <row r="163" spans="1:26" ht="15.75" customHeight="1">
      <c r="A163" s="19"/>
      <c r="B163" s="20" t="s">
        <v>1371</v>
      </c>
      <c r="C163" s="20" t="str">
        <f t="shared" si="0"/>
        <v>E1034</v>
      </c>
      <c r="D163" s="20" t="s">
        <v>1371</v>
      </c>
      <c r="E163" s="21" t="s">
        <v>1233</v>
      </c>
      <c r="F163" s="21" t="s">
        <v>1372</v>
      </c>
      <c r="G163" s="21" t="s">
        <v>1373</v>
      </c>
      <c r="H163" s="21" t="s">
        <v>141</v>
      </c>
      <c r="I163" s="41" t="s">
        <v>1236</v>
      </c>
      <c r="J163" s="41" t="s">
        <v>144</v>
      </c>
      <c r="K163" s="42" t="s">
        <v>143</v>
      </c>
      <c r="L163" s="43" t="s">
        <v>144</v>
      </c>
      <c r="M163" s="41"/>
      <c r="N163" s="41"/>
      <c r="O163" s="21" t="s">
        <v>397</v>
      </c>
      <c r="P163" s="21">
        <v>2015</v>
      </c>
      <c r="Q163" s="21" t="s">
        <v>1374</v>
      </c>
      <c r="R163" s="21" t="s">
        <v>1375</v>
      </c>
      <c r="S163" s="8"/>
      <c r="T163" s="8"/>
      <c r="U163" s="8"/>
      <c r="V163" s="8"/>
      <c r="W163" s="8"/>
      <c r="X163" s="8"/>
      <c r="Y163" s="8"/>
      <c r="Z163" s="8"/>
    </row>
    <row r="164" spans="1:26" ht="15.75" customHeight="1">
      <c r="A164" s="19"/>
      <c r="B164" s="20" t="s">
        <v>1376</v>
      </c>
      <c r="C164" s="20" t="str">
        <f t="shared" si="0"/>
        <v>E1053</v>
      </c>
      <c r="D164" s="20" t="s">
        <v>1376</v>
      </c>
      <c r="E164" s="21" t="s">
        <v>1233</v>
      </c>
      <c r="F164" s="21" t="s">
        <v>1377</v>
      </c>
      <c r="G164" s="21" t="s">
        <v>1378</v>
      </c>
      <c r="H164" s="21" t="s">
        <v>182</v>
      </c>
      <c r="I164" s="41" t="s">
        <v>1236</v>
      </c>
      <c r="J164" s="41" t="s">
        <v>171</v>
      </c>
      <c r="K164" s="41" t="s">
        <v>1237</v>
      </c>
      <c r="L164" s="41" t="s">
        <v>154</v>
      </c>
      <c r="M164" s="41"/>
      <c r="N164" s="41" t="s">
        <v>1379</v>
      </c>
      <c r="O164" s="21" t="s">
        <v>1380</v>
      </c>
      <c r="P164" s="21">
        <v>2007</v>
      </c>
      <c r="Q164" s="21" t="s">
        <v>1381</v>
      </c>
      <c r="R164" s="21" t="s">
        <v>1382</v>
      </c>
      <c r="S164" s="8"/>
      <c r="T164" s="8"/>
      <c r="U164" s="8"/>
      <c r="V164" s="8"/>
      <c r="W164" s="8"/>
      <c r="X164" s="8"/>
      <c r="Y164" s="8"/>
      <c r="Z164" s="8"/>
    </row>
    <row r="165" spans="1:26" ht="15.75" customHeight="1">
      <c r="A165" s="19"/>
      <c r="B165" s="20" t="s">
        <v>1383</v>
      </c>
      <c r="C165" s="20" t="str">
        <f t="shared" si="0"/>
        <v>E1084</v>
      </c>
      <c r="D165" s="20" t="s">
        <v>1383</v>
      </c>
      <c r="E165" s="21" t="s">
        <v>1233</v>
      </c>
      <c r="F165" s="21" t="s">
        <v>1384</v>
      </c>
      <c r="G165" s="21" t="s">
        <v>1385</v>
      </c>
      <c r="H165" s="21" t="s">
        <v>182</v>
      </c>
      <c r="I165" s="41" t="s">
        <v>1236</v>
      </c>
      <c r="J165" s="41" t="s">
        <v>171</v>
      </c>
      <c r="K165" s="42" t="s">
        <v>172</v>
      </c>
      <c r="L165" s="41" t="s">
        <v>154</v>
      </c>
      <c r="M165" s="41"/>
      <c r="N165" s="41"/>
      <c r="O165" s="21" t="s">
        <v>1386</v>
      </c>
      <c r="P165" s="21">
        <v>2025</v>
      </c>
      <c r="Q165" s="21" t="s">
        <v>1387</v>
      </c>
      <c r="R165" s="21" t="s">
        <v>1388</v>
      </c>
      <c r="S165" s="8"/>
      <c r="T165" s="8"/>
      <c r="U165" s="8"/>
      <c r="V165" s="8"/>
      <c r="W165" s="8"/>
      <c r="X165" s="8"/>
      <c r="Y165" s="8"/>
      <c r="Z165" s="8"/>
    </row>
    <row r="166" spans="1:26" ht="15.75" customHeight="1">
      <c r="A166" s="19"/>
      <c r="B166" s="20" t="s">
        <v>1389</v>
      </c>
      <c r="C166" s="20" t="str">
        <f t="shared" si="0"/>
        <v>E1116</v>
      </c>
      <c r="D166" s="20" t="s">
        <v>1389</v>
      </c>
      <c r="E166" s="21" t="s">
        <v>1233</v>
      </c>
      <c r="F166" s="21" t="s">
        <v>1390</v>
      </c>
      <c r="G166" s="21" t="s">
        <v>954</v>
      </c>
      <c r="H166" s="21" t="s">
        <v>182</v>
      </c>
      <c r="I166" s="41" t="s">
        <v>1236</v>
      </c>
      <c r="J166" s="41" t="s">
        <v>171</v>
      </c>
      <c r="K166" s="41" t="s">
        <v>1237</v>
      </c>
      <c r="L166" s="41" t="s">
        <v>154</v>
      </c>
      <c r="M166" s="41"/>
      <c r="N166" s="41" t="s">
        <v>1391</v>
      </c>
      <c r="O166" s="21" t="s">
        <v>1392</v>
      </c>
      <c r="P166" s="21">
        <v>2005</v>
      </c>
      <c r="Q166" s="21" t="s">
        <v>1393</v>
      </c>
      <c r="R166" s="21" t="s">
        <v>1394</v>
      </c>
      <c r="S166" s="8"/>
      <c r="T166" s="8"/>
      <c r="U166" s="8"/>
      <c r="V166" s="8"/>
      <c r="W166" s="8"/>
      <c r="X166" s="8"/>
      <c r="Y166" s="8"/>
      <c r="Z166" s="8"/>
    </row>
    <row r="167" spans="1:26" ht="15.75" customHeight="1">
      <c r="A167" s="19"/>
      <c r="B167" s="20" t="s">
        <v>1395</v>
      </c>
      <c r="C167" s="20" t="str">
        <f t="shared" si="0"/>
        <v>E1124</v>
      </c>
      <c r="D167" s="20" t="s">
        <v>1395</v>
      </c>
      <c r="E167" s="21" t="s">
        <v>1233</v>
      </c>
      <c r="F167" s="21" t="s">
        <v>1396</v>
      </c>
      <c r="G167" s="21" t="s">
        <v>1397</v>
      </c>
      <c r="H167" s="21" t="s">
        <v>182</v>
      </c>
      <c r="I167" s="41" t="s">
        <v>1236</v>
      </c>
      <c r="J167" s="41" t="s">
        <v>154</v>
      </c>
      <c r="K167" s="41"/>
      <c r="L167" s="41" t="s">
        <v>154</v>
      </c>
      <c r="M167" s="41"/>
      <c r="N167" s="41" t="s">
        <v>1398</v>
      </c>
      <c r="O167" s="21" t="s">
        <v>1399</v>
      </c>
      <c r="P167" s="21">
        <v>2016</v>
      </c>
      <c r="Q167" s="21" t="s">
        <v>1400</v>
      </c>
      <c r="R167" s="21" t="s">
        <v>1401</v>
      </c>
      <c r="S167" s="21"/>
      <c r="T167" s="8"/>
      <c r="U167" s="8"/>
      <c r="V167" s="8"/>
      <c r="W167" s="8"/>
      <c r="X167" s="8"/>
      <c r="Y167" s="8"/>
      <c r="Z167" s="8"/>
    </row>
    <row r="168" spans="1:26" ht="15.75" customHeight="1">
      <c r="A168" s="19"/>
      <c r="B168" s="20" t="s">
        <v>1402</v>
      </c>
      <c r="C168" s="20" t="str">
        <f t="shared" si="0"/>
        <v>E1127</v>
      </c>
      <c r="D168" s="20" t="s">
        <v>1402</v>
      </c>
      <c r="E168" s="21" t="s">
        <v>1233</v>
      </c>
      <c r="F168" s="21" t="s">
        <v>1403</v>
      </c>
      <c r="G168" s="21" t="s">
        <v>1404</v>
      </c>
      <c r="H168" s="21" t="s">
        <v>182</v>
      </c>
      <c r="I168" s="41" t="s">
        <v>1236</v>
      </c>
      <c r="J168" s="41" t="s">
        <v>171</v>
      </c>
      <c r="K168" s="41" t="s">
        <v>1237</v>
      </c>
      <c r="L168" s="41" t="s">
        <v>154</v>
      </c>
      <c r="M168" s="41"/>
      <c r="N168" s="41" t="s">
        <v>1405</v>
      </c>
      <c r="O168" s="21" t="s">
        <v>1406</v>
      </c>
      <c r="P168" s="21">
        <v>2011</v>
      </c>
      <c r="Q168" s="21" t="s">
        <v>1407</v>
      </c>
      <c r="R168" s="21" t="s">
        <v>1408</v>
      </c>
      <c r="S168" s="21"/>
      <c r="T168" s="8"/>
      <c r="U168" s="8"/>
      <c r="V168" s="8"/>
      <c r="W168" s="8"/>
      <c r="X168" s="8"/>
      <c r="Y168" s="8"/>
      <c r="Z168" s="8"/>
    </row>
    <row r="169" spans="1:26" ht="15.75" customHeight="1">
      <c r="A169" s="19"/>
      <c r="B169" s="20" t="s">
        <v>1409</v>
      </c>
      <c r="C169" s="20" t="str">
        <f t="shared" si="0"/>
        <v>E1134</v>
      </c>
      <c r="D169" s="20" t="s">
        <v>1409</v>
      </c>
      <c r="E169" s="21" t="s">
        <v>1233</v>
      </c>
      <c r="F169" s="21" t="s">
        <v>1410</v>
      </c>
      <c r="G169" s="21" t="s">
        <v>1411</v>
      </c>
      <c r="H169" s="21" t="s">
        <v>141</v>
      </c>
      <c r="I169" s="41" t="s">
        <v>1236</v>
      </c>
      <c r="J169" s="41" t="s">
        <v>154</v>
      </c>
      <c r="K169" s="41"/>
      <c r="L169" s="41" t="s">
        <v>154</v>
      </c>
      <c r="M169" s="41"/>
      <c r="N169" s="41" t="s">
        <v>1412</v>
      </c>
      <c r="O169" s="21" t="s">
        <v>262</v>
      </c>
      <c r="P169" s="21">
        <v>2015</v>
      </c>
      <c r="Q169" s="21" t="s">
        <v>1413</v>
      </c>
      <c r="R169" s="21" t="s">
        <v>1414</v>
      </c>
      <c r="S169" s="21" t="s">
        <v>265</v>
      </c>
      <c r="T169" s="8"/>
      <c r="U169" s="8"/>
      <c r="V169" s="8"/>
      <c r="W169" s="8"/>
      <c r="X169" s="8"/>
      <c r="Y169" s="8"/>
      <c r="Z169" s="8"/>
    </row>
    <row r="170" spans="1:26" ht="15.75" customHeight="1">
      <c r="A170" s="19"/>
      <c r="B170" s="20" t="s">
        <v>1415</v>
      </c>
      <c r="C170" s="20" t="str">
        <f t="shared" si="0"/>
        <v>E1139</v>
      </c>
      <c r="D170" s="20" t="s">
        <v>1415</v>
      </c>
      <c r="E170" s="21" t="s">
        <v>1233</v>
      </c>
      <c r="F170" s="21" t="s">
        <v>1416</v>
      </c>
      <c r="G170" s="21" t="s">
        <v>320</v>
      </c>
      <c r="H170" s="21" t="s">
        <v>182</v>
      </c>
      <c r="I170" s="41" t="s">
        <v>1236</v>
      </c>
      <c r="J170" s="41" t="s">
        <v>171</v>
      </c>
      <c r="K170" s="41"/>
      <c r="L170" s="41" t="s">
        <v>154</v>
      </c>
      <c r="M170" s="41"/>
      <c r="N170" s="41" t="s">
        <v>1417</v>
      </c>
      <c r="O170" s="21" t="s">
        <v>1418</v>
      </c>
      <c r="P170" s="21">
        <v>2015</v>
      </c>
      <c r="Q170" s="21" t="s">
        <v>1419</v>
      </c>
      <c r="R170" s="21" t="s">
        <v>1420</v>
      </c>
      <c r="S170" s="21"/>
      <c r="T170" s="8"/>
      <c r="U170" s="8"/>
      <c r="V170" s="8"/>
      <c r="W170" s="8"/>
      <c r="X170" s="8"/>
      <c r="Y170" s="8"/>
      <c r="Z170" s="8"/>
    </row>
    <row r="171" spans="1:26" ht="15.75" customHeight="1">
      <c r="A171" s="19"/>
      <c r="B171" s="20" t="s">
        <v>1421</v>
      </c>
      <c r="C171" s="20" t="str">
        <f t="shared" si="0"/>
        <v>E1183</v>
      </c>
      <c r="D171" s="20" t="s">
        <v>1421</v>
      </c>
      <c r="E171" s="21" t="s">
        <v>1233</v>
      </c>
      <c r="F171" s="21" t="s">
        <v>1422</v>
      </c>
      <c r="G171" s="21" t="s">
        <v>1423</v>
      </c>
      <c r="H171" s="21" t="s">
        <v>182</v>
      </c>
      <c r="I171" s="41" t="s">
        <v>1236</v>
      </c>
      <c r="J171" s="41" t="s">
        <v>171</v>
      </c>
      <c r="K171" s="41" t="s">
        <v>1424</v>
      </c>
      <c r="L171" s="41" t="s">
        <v>154</v>
      </c>
      <c r="M171" s="41"/>
      <c r="N171" s="41" t="s">
        <v>1425</v>
      </c>
      <c r="O171" s="21" t="s">
        <v>1426</v>
      </c>
      <c r="P171" s="21">
        <v>2016</v>
      </c>
      <c r="Q171" s="21" t="s">
        <v>1427</v>
      </c>
      <c r="R171" s="21" t="s">
        <v>1428</v>
      </c>
      <c r="S171" s="21"/>
      <c r="T171" s="8"/>
      <c r="U171" s="8"/>
      <c r="V171" s="8"/>
      <c r="W171" s="8"/>
      <c r="X171" s="8"/>
      <c r="Y171" s="8"/>
      <c r="Z171" s="8"/>
    </row>
    <row r="172" spans="1:26" ht="15.75" customHeight="1">
      <c r="A172" s="19"/>
      <c r="B172" s="20" t="s">
        <v>1429</v>
      </c>
      <c r="C172" s="20" t="str">
        <f t="shared" si="0"/>
        <v>E1193</v>
      </c>
      <c r="D172" s="20" t="s">
        <v>1429</v>
      </c>
      <c r="E172" s="21" t="s">
        <v>1233</v>
      </c>
      <c r="F172" s="21" t="s">
        <v>1430</v>
      </c>
      <c r="G172" s="21" t="s">
        <v>954</v>
      </c>
      <c r="H172" s="21" t="s">
        <v>182</v>
      </c>
      <c r="I172" s="41" t="s">
        <v>1236</v>
      </c>
      <c r="J172" s="41" t="s">
        <v>171</v>
      </c>
      <c r="K172" s="41" t="s">
        <v>1237</v>
      </c>
      <c r="L172" s="41" t="s">
        <v>154</v>
      </c>
      <c r="M172" s="41"/>
      <c r="N172" s="41" t="s">
        <v>1431</v>
      </c>
      <c r="O172" s="21" t="s">
        <v>1432</v>
      </c>
      <c r="P172" s="21" t="s">
        <v>323</v>
      </c>
      <c r="Q172" s="21" t="s">
        <v>1433</v>
      </c>
      <c r="R172" s="21" t="s">
        <v>1434</v>
      </c>
      <c r="S172" s="21"/>
      <c r="T172" s="8"/>
      <c r="U172" s="8"/>
      <c r="V172" s="8"/>
      <c r="W172" s="8"/>
      <c r="X172" s="8"/>
      <c r="Y172" s="8"/>
      <c r="Z172" s="8"/>
    </row>
    <row r="173" spans="1:26" ht="15.75" customHeight="1">
      <c r="A173" s="19"/>
      <c r="B173" s="20" t="s">
        <v>1435</v>
      </c>
      <c r="C173" s="20" t="str">
        <f t="shared" si="0"/>
        <v>E1213</v>
      </c>
      <c r="D173" s="20" t="s">
        <v>1435</v>
      </c>
      <c r="E173" s="21" t="s">
        <v>1233</v>
      </c>
      <c r="F173" s="21" t="s">
        <v>1436</v>
      </c>
      <c r="G173" s="21" t="s">
        <v>1437</v>
      </c>
      <c r="H173" s="21" t="s">
        <v>182</v>
      </c>
      <c r="I173" s="41" t="s">
        <v>1236</v>
      </c>
      <c r="J173" s="41" t="s">
        <v>154</v>
      </c>
      <c r="K173" s="41"/>
      <c r="L173" s="41" t="s">
        <v>154</v>
      </c>
      <c r="M173" s="41"/>
      <c r="N173" s="41" t="s">
        <v>1438</v>
      </c>
      <c r="O173" s="21" t="s">
        <v>1439</v>
      </c>
      <c r="P173" s="21">
        <v>2024</v>
      </c>
      <c r="Q173" s="21" t="s">
        <v>1440</v>
      </c>
      <c r="R173" s="21" t="s">
        <v>1441</v>
      </c>
      <c r="S173" s="21"/>
      <c r="T173" s="8"/>
      <c r="U173" s="8"/>
      <c r="V173" s="8"/>
      <c r="W173" s="8"/>
      <c r="X173" s="8"/>
      <c r="Y173" s="8"/>
      <c r="Z173" s="8"/>
    </row>
    <row r="174" spans="1:26" ht="15.75" customHeight="1">
      <c r="A174" s="19"/>
      <c r="B174" s="20" t="s">
        <v>1442</v>
      </c>
      <c r="C174" s="20" t="str">
        <f t="shared" si="0"/>
        <v>E1247</v>
      </c>
      <c r="D174" s="20" t="s">
        <v>1442</v>
      </c>
      <c r="E174" s="21" t="s">
        <v>1233</v>
      </c>
      <c r="F174" s="21" t="s">
        <v>1443</v>
      </c>
      <c r="G174" s="21" t="s">
        <v>1444</v>
      </c>
      <c r="H174" s="21" t="s">
        <v>182</v>
      </c>
      <c r="I174" s="41" t="s">
        <v>1236</v>
      </c>
      <c r="J174" s="44" t="s">
        <v>1445</v>
      </c>
      <c r="K174" s="41" t="s">
        <v>143</v>
      </c>
      <c r="L174" s="41" t="s">
        <v>154</v>
      </c>
      <c r="M174" s="41"/>
      <c r="N174" s="44" t="s">
        <v>1446</v>
      </c>
      <c r="O174" s="21" t="s">
        <v>1310</v>
      </c>
      <c r="P174" s="21">
        <v>2021</v>
      </c>
      <c r="Q174" s="21" t="s">
        <v>1447</v>
      </c>
      <c r="R174" s="21" t="s">
        <v>1448</v>
      </c>
      <c r="S174" s="21"/>
      <c r="T174" s="8"/>
      <c r="U174" s="8"/>
      <c r="V174" s="8"/>
      <c r="W174" s="8"/>
      <c r="X174" s="8"/>
      <c r="Y174" s="8"/>
      <c r="Z174" s="8"/>
    </row>
    <row r="175" spans="1:26" ht="15.75" customHeight="1">
      <c r="A175" s="19"/>
      <c r="B175" s="20" t="s">
        <v>1449</v>
      </c>
      <c r="C175" s="20" t="str">
        <f t="shared" si="0"/>
        <v>E1248</v>
      </c>
      <c r="D175" s="20" t="s">
        <v>1449</v>
      </c>
      <c r="E175" s="21" t="s">
        <v>1233</v>
      </c>
      <c r="F175" s="21" t="s">
        <v>1450</v>
      </c>
      <c r="G175" s="21" t="s">
        <v>1451</v>
      </c>
      <c r="H175" s="21" t="s">
        <v>141</v>
      </c>
      <c r="I175" s="40" t="s">
        <v>1245</v>
      </c>
      <c r="J175" s="41" t="s">
        <v>144</v>
      </c>
      <c r="K175" s="41" t="s">
        <v>1237</v>
      </c>
      <c r="L175" s="41" t="s">
        <v>154</v>
      </c>
      <c r="M175" s="41"/>
      <c r="N175" s="41" t="s">
        <v>1246</v>
      </c>
      <c r="O175" s="21" t="s">
        <v>184</v>
      </c>
      <c r="P175" s="21">
        <v>2007</v>
      </c>
      <c r="Q175" s="21" t="s">
        <v>1452</v>
      </c>
      <c r="R175" s="21" t="s">
        <v>1453</v>
      </c>
      <c r="S175" s="21"/>
      <c r="T175" s="8"/>
      <c r="U175" s="8"/>
      <c r="V175" s="8"/>
      <c r="W175" s="8"/>
      <c r="X175" s="8"/>
      <c r="Y175" s="8"/>
      <c r="Z175" s="8"/>
    </row>
    <row r="176" spans="1:26" ht="15.75" customHeight="1">
      <c r="A176" s="19"/>
      <c r="B176" s="20" t="s">
        <v>1454</v>
      </c>
      <c r="C176" s="20" t="str">
        <f t="shared" si="0"/>
        <v>E1271</v>
      </c>
      <c r="D176" s="20" t="s">
        <v>1454</v>
      </c>
      <c r="E176" s="21" t="s">
        <v>1233</v>
      </c>
      <c r="F176" s="21" t="s">
        <v>1455</v>
      </c>
      <c r="G176" s="21" t="s">
        <v>1456</v>
      </c>
      <c r="H176" s="21" t="s">
        <v>141</v>
      </c>
      <c r="I176" s="41" t="s">
        <v>1236</v>
      </c>
      <c r="J176" s="41" t="s">
        <v>144</v>
      </c>
      <c r="K176" s="42" t="s">
        <v>1253</v>
      </c>
      <c r="L176" s="41" t="s">
        <v>154</v>
      </c>
      <c r="M176" s="21"/>
      <c r="N176" s="41" t="s">
        <v>1457</v>
      </c>
      <c r="O176" s="21" t="s">
        <v>1458</v>
      </c>
      <c r="P176" s="21">
        <v>2022</v>
      </c>
      <c r="Q176" s="21" t="s">
        <v>1459</v>
      </c>
      <c r="R176" s="21" t="s">
        <v>1460</v>
      </c>
      <c r="S176" s="21"/>
      <c r="T176" s="8"/>
      <c r="U176" s="8"/>
      <c r="V176" s="8"/>
      <c r="W176" s="8"/>
      <c r="X176" s="8"/>
      <c r="Y176" s="8"/>
      <c r="Z176" s="8"/>
    </row>
    <row r="177" spans="1:26" ht="15.75" customHeight="1">
      <c r="A177" s="19"/>
      <c r="B177" s="20" t="s">
        <v>1461</v>
      </c>
      <c r="C177" s="20" t="str">
        <f t="shared" si="0"/>
        <v>E1274</v>
      </c>
      <c r="D177" s="20" t="s">
        <v>1461</v>
      </c>
      <c r="E177" s="21" t="s">
        <v>1233</v>
      </c>
      <c r="F177" s="21" t="s">
        <v>1462</v>
      </c>
      <c r="G177" s="21" t="s">
        <v>1463</v>
      </c>
      <c r="H177" s="21" t="s">
        <v>141</v>
      </c>
      <c r="I177" s="41" t="s">
        <v>1236</v>
      </c>
      <c r="J177" s="41" t="s">
        <v>171</v>
      </c>
      <c r="K177" s="42" t="s">
        <v>172</v>
      </c>
      <c r="L177" s="41" t="s">
        <v>154</v>
      </c>
      <c r="M177" s="41"/>
      <c r="N177" s="41" t="s">
        <v>1464</v>
      </c>
      <c r="O177" s="21" t="s">
        <v>954</v>
      </c>
      <c r="P177" s="21">
        <v>2025</v>
      </c>
      <c r="Q177" s="21" t="s">
        <v>1465</v>
      </c>
      <c r="R177" s="21" t="s">
        <v>1466</v>
      </c>
      <c r="S177" s="21"/>
      <c r="T177" s="8"/>
      <c r="U177" s="8"/>
      <c r="V177" s="8"/>
      <c r="W177" s="8"/>
      <c r="X177" s="8"/>
      <c r="Y177" s="8"/>
      <c r="Z177" s="8"/>
    </row>
    <row r="178" spans="1:26" ht="15.75" customHeight="1">
      <c r="A178" s="19"/>
      <c r="B178" s="20" t="s">
        <v>1467</v>
      </c>
      <c r="C178" s="20" t="str">
        <f t="shared" si="0"/>
        <v>E1276</v>
      </c>
      <c r="D178" s="20" t="s">
        <v>1467</v>
      </c>
      <c r="E178" s="21" t="s">
        <v>1233</v>
      </c>
      <c r="F178" s="21" t="s">
        <v>1468</v>
      </c>
      <c r="G178" s="21" t="s">
        <v>1469</v>
      </c>
      <c r="H178" s="21" t="s">
        <v>141</v>
      </c>
      <c r="I178" s="41" t="s">
        <v>1236</v>
      </c>
      <c r="J178" s="44" t="s">
        <v>1445</v>
      </c>
      <c r="K178" s="41"/>
      <c r="L178" s="41" t="s">
        <v>154</v>
      </c>
      <c r="M178" s="41"/>
      <c r="N178" s="44" t="s">
        <v>1470</v>
      </c>
      <c r="O178" s="21" t="s">
        <v>270</v>
      </c>
      <c r="P178" s="21">
        <v>2022</v>
      </c>
      <c r="Q178" s="21" t="s">
        <v>1471</v>
      </c>
      <c r="R178" s="21" t="s">
        <v>1318</v>
      </c>
      <c r="S178" s="21"/>
      <c r="T178" s="8"/>
      <c r="U178" s="8"/>
      <c r="V178" s="8"/>
      <c r="W178" s="8"/>
      <c r="X178" s="8"/>
      <c r="Y178" s="8"/>
      <c r="Z178" s="8"/>
    </row>
    <row r="179" spans="1:26" ht="15.75" customHeight="1">
      <c r="A179" s="19"/>
      <c r="B179" s="20" t="s">
        <v>1472</v>
      </c>
      <c r="C179" s="20" t="str">
        <f t="shared" si="0"/>
        <v>E1286</v>
      </c>
      <c r="D179" s="20" t="s">
        <v>1472</v>
      </c>
      <c r="E179" s="21" t="s">
        <v>1233</v>
      </c>
      <c r="F179" s="21" t="s">
        <v>1473</v>
      </c>
      <c r="G179" s="21" t="s">
        <v>1474</v>
      </c>
      <c r="H179" s="21" t="s">
        <v>182</v>
      </c>
      <c r="I179" s="41" t="s">
        <v>1236</v>
      </c>
      <c r="J179" s="41" t="s">
        <v>171</v>
      </c>
      <c r="K179" s="41" t="s">
        <v>1237</v>
      </c>
      <c r="L179" s="41" t="s">
        <v>154</v>
      </c>
      <c r="M179" s="41"/>
      <c r="N179" s="41" t="s">
        <v>1475</v>
      </c>
      <c r="O179" s="21" t="s">
        <v>1476</v>
      </c>
      <c r="P179" s="21">
        <v>2018</v>
      </c>
      <c r="Q179" s="21" t="s">
        <v>1477</v>
      </c>
      <c r="R179" s="21" t="s">
        <v>1478</v>
      </c>
      <c r="S179" s="21"/>
      <c r="T179" s="8"/>
      <c r="U179" s="8"/>
      <c r="V179" s="8"/>
      <c r="W179" s="8"/>
      <c r="X179" s="8"/>
      <c r="Y179" s="8"/>
      <c r="Z179" s="8"/>
    </row>
    <row r="180" spans="1:26" ht="14.25" customHeight="1">
      <c r="A180" s="19"/>
      <c r="B180" s="20" t="s">
        <v>1479</v>
      </c>
      <c r="C180" s="20" t="str">
        <f t="shared" si="0"/>
        <v>E1300</v>
      </c>
      <c r="D180" s="20" t="s">
        <v>1479</v>
      </c>
      <c r="E180" s="21" t="s">
        <v>1233</v>
      </c>
      <c r="F180" s="21" t="s">
        <v>1480</v>
      </c>
      <c r="G180" s="21" t="s">
        <v>1481</v>
      </c>
      <c r="H180" s="21" t="s">
        <v>141</v>
      </c>
      <c r="I180" s="41" t="s">
        <v>1236</v>
      </c>
      <c r="J180" s="41" t="s">
        <v>171</v>
      </c>
      <c r="K180" s="41" t="s">
        <v>1237</v>
      </c>
      <c r="L180" s="41" t="s">
        <v>154</v>
      </c>
      <c r="M180" s="41"/>
      <c r="N180" s="41" t="s">
        <v>1482</v>
      </c>
      <c r="O180" s="21" t="s">
        <v>1483</v>
      </c>
      <c r="P180" s="21">
        <v>2020</v>
      </c>
      <c r="Q180" s="21" t="s">
        <v>1484</v>
      </c>
      <c r="R180" s="21" t="s">
        <v>1485</v>
      </c>
      <c r="S180" s="21"/>
      <c r="T180" s="8"/>
      <c r="U180" s="8"/>
      <c r="V180" s="8"/>
      <c r="W180" s="8"/>
      <c r="X180" s="8"/>
      <c r="Y180" s="8"/>
      <c r="Z180" s="8"/>
    </row>
    <row r="181" spans="1:26" ht="15.75" customHeight="1">
      <c r="A181" s="19"/>
      <c r="B181" s="20" t="s">
        <v>1486</v>
      </c>
      <c r="C181" s="20" t="str">
        <f t="shared" si="0"/>
        <v>E1415</v>
      </c>
      <c r="D181" s="20" t="s">
        <v>1486</v>
      </c>
      <c r="E181" s="21" t="s">
        <v>1233</v>
      </c>
      <c r="F181" s="21" t="s">
        <v>1487</v>
      </c>
      <c r="G181" s="21" t="s">
        <v>1488</v>
      </c>
      <c r="H181" s="21" t="s">
        <v>182</v>
      </c>
      <c r="I181" s="41" t="s">
        <v>1236</v>
      </c>
      <c r="J181" s="41" t="s">
        <v>171</v>
      </c>
      <c r="K181" s="42" t="s">
        <v>172</v>
      </c>
      <c r="L181" s="41" t="s">
        <v>154</v>
      </c>
      <c r="M181" s="41"/>
      <c r="N181" s="41" t="s">
        <v>1489</v>
      </c>
      <c r="O181" s="21" t="s">
        <v>954</v>
      </c>
      <c r="P181" s="21">
        <v>2023</v>
      </c>
      <c r="Q181" s="21" t="s">
        <v>1490</v>
      </c>
      <c r="R181" s="21" t="s">
        <v>1491</v>
      </c>
      <c r="S181" s="21"/>
      <c r="T181" s="8"/>
      <c r="U181" s="8"/>
      <c r="V181" s="8"/>
      <c r="W181" s="8"/>
      <c r="X181" s="8"/>
      <c r="Y181" s="8"/>
      <c r="Z181" s="8"/>
    </row>
    <row r="182" spans="1:26" ht="15.75" customHeight="1">
      <c r="A182" s="19"/>
      <c r="B182" s="20" t="s">
        <v>1492</v>
      </c>
      <c r="C182" s="20" t="str">
        <f t="shared" si="0"/>
        <v>E1433</v>
      </c>
      <c r="D182" s="20" t="s">
        <v>1492</v>
      </c>
      <c r="E182" s="21" t="s">
        <v>1233</v>
      </c>
      <c r="F182" s="21" t="s">
        <v>1493</v>
      </c>
      <c r="G182" s="21" t="s">
        <v>1494</v>
      </c>
      <c r="H182" s="21" t="s">
        <v>182</v>
      </c>
      <c r="I182" s="41" t="s">
        <v>1236</v>
      </c>
      <c r="J182" s="41" t="s">
        <v>171</v>
      </c>
      <c r="K182" s="41"/>
      <c r="L182" s="41" t="s">
        <v>154</v>
      </c>
      <c r="M182" s="41"/>
      <c r="N182" s="41" t="s">
        <v>1495</v>
      </c>
      <c r="O182" s="21" t="s">
        <v>783</v>
      </c>
      <c r="P182" s="21">
        <v>2019</v>
      </c>
      <c r="Q182" s="21" t="s">
        <v>1496</v>
      </c>
      <c r="R182" s="21" t="s">
        <v>1497</v>
      </c>
      <c r="S182" s="21"/>
      <c r="T182" s="8"/>
      <c r="U182" s="8"/>
      <c r="V182" s="8"/>
      <c r="W182" s="8"/>
      <c r="X182" s="8"/>
      <c r="Y182" s="8"/>
      <c r="Z182" s="8"/>
    </row>
    <row r="183" spans="1:26" ht="15.75" customHeight="1">
      <c r="A183" s="19"/>
      <c r="B183" s="20" t="s">
        <v>1498</v>
      </c>
      <c r="C183" s="20" t="str">
        <f t="shared" si="0"/>
        <v>E1439</v>
      </c>
      <c r="D183" s="20" t="s">
        <v>1498</v>
      </c>
      <c r="E183" s="21" t="s">
        <v>1233</v>
      </c>
      <c r="F183" s="21" t="s">
        <v>1499</v>
      </c>
      <c r="G183" s="21" t="s">
        <v>1500</v>
      </c>
      <c r="H183" s="21" t="s">
        <v>182</v>
      </c>
      <c r="I183" s="41" t="s">
        <v>1236</v>
      </c>
      <c r="J183" s="41" t="s">
        <v>171</v>
      </c>
      <c r="K183" s="41" t="s">
        <v>1237</v>
      </c>
      <c r="L183" s="41" t="s">
        <v>154</v>
      </c>
      <c r="M183" s="41"/>
      <c r="N183" s="41" t="s">
        <v>1501</v>
      </c>
      <c r="O183" s="21" t="s">
        <v>1502</v>
      </c>
      <c r="P183" s="21">
        <v>2014</v>
      </c>
      <c r="Q183" s="21" t="s">
        <v>1503</v>
      </c>
      <c r="R183" s="21" t="s">
        <v>1504</v>
      </c>
      <c r="S183" s="8"/>
      <c r="T183" s="8"/>
      <c r="U183" s="8"/>
      <c r="V183" s="8"/>
      <c r="W183" s="8"/>
      <c r="X183" s="8"/>
      <c r="Y183" s="8"/>
      <c r="Z183" s="8"/>
    </row>
    <row r="184" spans="1:26" ht="15.75" customHeight="1">
      <c r="A184" s="19"/>
      <c r="B184" s="20" t="s">
        <v>1505</v>
      </c>
      <c r="C184" s="20" t="str">
        <f t="shared" si="0"/>
        <v>E1443</v>
      </c>
      <c r="D184" s="20" t="s">
        <v>1505</v>
      </c>
      <c r="E184" s="21" t="s">
        <v>1233</v>
      </c>
      <c r="F184" s="21" t="s">
        <v>1506</v>
      </c>
      <c r="G184" s="21" t="s">
        <v>1507</v>
      </c>
      <c r="H184" s="21" t="s">
        <v>182</v>
      </c>
      <c r="I184" s="41" t="s">
        <v>1236</v>
      </c>
      <c r="J184" s="41" t="s">
        <v>171</v>
      </c>
      <c r="K184" s="41" t="s">
        <v>1237</v>
      </c>
      <c r="L184" s="41" t="s">
        <v>154</v>
      </c>
      <c r="M184" s="8"/>
      <c r="N184" s="41" t="s">
        <v>1508</v>
      </c>
      <c r="O184" s="21" t="s">
        <v>1509</v>
      </c>
      <c r="P184" s="21">
        <v>2010</v>
      </c>
      <c r="Q184" s="21" t="s">
        <v>1510</v>
      </c>
      <c r="R184" s="21" t="s">
        <v>1511</v>
      </c>
      <c r="S184" s="8"/>
      <c r="T184" s="8"/>
      <c r="U184" s="8"/>
      <c r="V184" s="8"/>
      <c r="W184" s="8"/>
      <c r="X184" s="8"/>
      <c r="Y184" s="8"/>
      <c r="Z184" s="8"/>
    </row>
    <row r="185" spans="1:26" ht="15.75" customHeight="1">
      <c r="A185" s="19"/>
      <c r="B185" s="20" t="s">
        <v>1512</v>
      </c>
      <c r="C185" s="20" t="str">
        <f t="shared" si="0"/>
        <v>E1445</v>
      </c>
      <c r="D185" s="20" t="s">
        <v>1512</v>
      </c>
      <c r="E185" s="21" t="s">
        <v>1233</v>
      </c>
      <c r="F185" s="21" t="s">
        <v>1513</v>
      </c>
      <c r="G185" s="21" t="s">
        <v>1514</v>
      </c>
      <c r="H185" s="21" t="s">
        <v>182</v>
      </c>
      <c r="I185" s="41" t="s">
        <v>1236</v>
      </c>
      <c r="J185" s="41" t="s">
        <v>171</v>
      </c>
      <c r="K185" s="41" t="s">
        <v>1237</v>
      </c>
      <c r="L185" s="41" t="s">
        <v>154</v>
      </c>
      <c r="M185" s="41"/>
      <c r="N185" s="41" t="s">
        <v>1515</v>
      </c>
      <c r="O185" s="21" t="s">
        <v>1516</v>
      </c>
      <c r="P185" s="21">
        <v>2011</v>
      </c>
      <c r="Q185" s="21" t="s">
        <v>1517</v>
      </c>
      <c r="R185" s="21" t="s">
        <v>1518</v>
      </c>
      <c r="S185" s="8"/>
      <c r="T185" s="8"/>
      <c r="U185" s="8"/>
      <c r="V185" s="8"/>
      <c r="W185" s="8"/>
      <c r="X185" s="8"/>
      <c r="Y185" s="8"/>
      <c r="Z185" s="8"/>
    </row>
    <row r="186" spans="1:26" ht="14.25" customHeight="1">
      <c r="A186" s="19"/>
      <c r="B186" s="20" t="s">
        <v>1519</v>
      </c>
      <c r="C186" s="20" t="str">
        <f t="shared" si="0"/>
        <v>E1451</v>
      </c>
      <c r="D186" s="20" t="s">
        <v>1519</v>
      </c>
      <c r="E186" s="21" t="s">
        <v>1233</v>
      </c>
      <c r="F186" s="21" t="s">
        <v>1520</v>
      </c>
      <c r="G186" s="21" t="s">
        <v>323</v>
      </c>
      <c r="H186" s="21" t="s">
        <v>554</v>
      </c>
      <c r="I186" s="41" t="s">
        <v>1236</v>
      </c>
      <c r="J186" s="41" t="s">
        <v>154</v>
      </c>
      <c r="K186" s="41"/>
      <c r="L186" s="41" t="s">
        <v>154</v>
      </c>
      <c r="M186" s="41"/>
      <c r="N186" s="41" t="s">
        <v>1521</v>
      </c>
      <c r="O186" s="21" t="s">
        <v>323</v>
      </c>
      <c r="P186" s="21" t="s">
        <v>323</v>
      </c>
      <c r="Q186" s="21" t="s">
        <v>323</v>
      </c>
      <c r="R186" s="21" t="s">
        <v>323</v>
      </c>
      <c r="S186" s="8"/>
      <c r="T186" s="8"/>
      <c r="U186" s="8"/>
      <c r="V186" s="8"/>
      <c r="W186" s="8"/>
      <c r="X186" s="8"/>
      <c r="Y186" s="8"/>
      <c r="Z186" s="8"/>
    </row>
    <row r="187" spans="1:26" ht="14.25" customHeight="1">
      <c r="A187" s="19"/>
      <c r="B187" s="20" t="s">
        <v>1522</v>
      </c>
      <c r="C187" s="20" t="str">
        <f t="shared" si="0"/>
        <v>E1465</v>
      </c>
      <c r="D187" s="20" t="s">
        <v>1522</v>
      </c>
      <c r="E187" s="21" t="s">
        <v>1233</v>
      </c>
      <c r="F187" s="21" t="s">
        <v>1523</v>
      </c>
      <c r="G187" s="21" t="s">
        <v>1524</v>
      </c>
      <c r="H187" s="21" t="s">
        <v>182</v>
      </c>
      <c r="I187" s="41" t="s">
        <v>1236</v>
      </c>
      <c r="J187" s="41" t="s">
        <v>171</v>
      </c>
      <c r="K187" s="41" t="s">
        <v>1237</v>
      </c>
      <c r="L187" s="41" t="s">
        <v>154</v>
      </c>
      <c r="M187" s="41"/>
      <c r="N187" s="41" t="s">
        <v>1525</v>
      </c>
      <c r="O187" s="21" t="s">
        <v>1526</v>
      </c>
      <c r="P187" s="21">
        <v>2010</v>
      </c>
      <c r="Q187" s="21" t="s">
        <v>1527</v>
      </c>
      <c r="R187" s="21" t="s">
        <v>1528</v>
      </c>
      <c r="S187" s="8"/>
      <c r="T187" s="8"/>
      <c r="U187" s="8"/>
      <c r="V187" s="8"/>
      <c r="W187" s="8"/>
      <c r="X187" s="8"/>
      <c r="Y187" s="8"/>
      <c r="Z187" s="8"/>
    </row>
    <row r="188" spans="1:26" ht="14.25" customHeight="1">
      <c r="A188" s="19"/>
      <c r="B188" s="20" t="s">
        <v>1529</v>
      </c>
      <c r="C188" s="20" t="str">
        <f t="shared" si="0"/>
        <v>E1470</v>
      </c>
      <c r="D188" s="20" t="s">
        <v>1529</v>
      </c>
      <c r="E188" s="21" t="s">
        <v>1233</v>
      </c>
      <c r="F188" s="21" t="s">
        <v>1530</v>
      </c>
      <c r="G188" s="21" t="s">
        <v>1531</v>
      </c>
      <c r="H188" s="21" t="s">
        <v>182</v>
      </c>
      <c r="I188" s="41" t="s">
        <v>1236</v>
      </c>
      <c r="J188" s="41" t="s">
        <v>154</v>
      </c>
      <c r="K188" s="41"/>
      <c r="L188" s="41" t="s">
        <v>154</v>
      </c>
      <c r="M188" s="41"/>
      <c r="N188" s="41" t="s">
        <v>1532</v>
      </c>
      <c r="O188" s="21" t="s">
        <v>1533</v>
      </c>
      <c r="P188" s="21">
        <v>2025</v>
      </c>
      <c r="Q188" s="21" t="s">
        <v>1534</v>
      </c>
      <c r="R188" s="21" t="s">
        <v>1535</v>
      </c>
      <c r="S188" s="8"/>
      <c r="T188" s="8"/>
      <c r="U188" s="8"/>
      <c r="V188" s="8"/>
      <c r="W188" s="8"/>
      <c r="X188" s="8"/>
      <c r="Y188" s="8"/>
      <c r="Z188" s="8"/>
    </row>
    <row r="189" spans="1:26" ht="14.25" customHeight="1">
      <c r="A189" s="19"/>
      <c r="B189" s="20" t="s">
        <v>1536</v>
      </c>
      <c r="C189" s="20" t="str">
        <f t="shared" si="0"/>
        <v>E1490</v>
      </c>
      <c r="D189" s="20" t="s">
        <v>1536</v>
      </c>
      <c r="E189" s="21" t="s">
        <v>1233</v>
      </c>
      <c r="F189" s="21" t="s">
        <v>1537</v>
      </c>
      <c r="G189" s="21" t="s">
        <v>1538</v>
      </c>
      <c r="H189" s="21" t="s">
        <v>182</v>
      </c>
      <c r="I189" s="41" t="s">
        <v>1236</v>
      </c>
      <c r="J189" s="41" t="s">
        <v>171</v>
      </c>
      <c r="K189" s="41" t="s">
        <v>1237</v>
      </c>
      <c r="L189" s="41" t="s">
        <v>154</v>
      </c>
      <c r="M189" s="41"/>
      <c r="N189" s="41" t="s">
        <v>1539</v>
      </c>
      <c r="O189" s="21" t="s">
        <v>783</v>
      </c>
      <c r="P189" s="21" t="s">
        <v>323</v>
      </c>
      <c r="Q189" s="21" t="s">
        <v>1540</v>
      </c>
      <c r="R189" s="21" t="s">
        <v>1541</v>
      </c>
      <c r="S189" s="8"/>
      <c r="T189" s="8"/>
      <c r="U189" s="8"/>
      <c r="V189" s="8"/>
      <c r="W189" s="8"/>
      <c r="X189" s="8"/>
      <c r="Y189" s="8"/>
      <c r="Z189" s="8"/>
    </row>
    <row r="190" spans="1:26" ht="14.25" customHeight="1">
      <c r="A190" s="19"/>
      <c r="B190" s="20" t="s">
        <v>1542</v>
      </c>
      <c r="C190" s="20" t="str">
        <f t="shared" si="0"/>
        <v>E1504</v>
      </c>
      <c r="D190" s="20" t="s">
        <v>1542</v>
      </c>
      <c r="E190" s="21" t="s">
        <v>1233</v>
      </c>
      <c r="F190" s="21" t="s">
        <v>1543</v>
      </c>
      <c r="G190" s="21" t="s">
        <v>1544</v>
      </c>
      <c r="H190" s="21" t="s">
        <v>182</v>
      </c>
      <c r="I190" s="41" t="s">
        <v>1236</v>
      </c>
      <c r="J190" s="41" t="s">
        <v>171</v>
      </c>
      <c r="K190" s="41" t="s">
        <v>1233</v>
      </c>
      <c r="L190" s="41" t="s">
        <v>154</v>
      </c>
      <c r="M190" s="41"/>
      <c r="N190" s="41" t="s">
        <v>1545</v>
      </c>
      <c r="O190" s="21" t="s">
        <v>783</v>
      </c>
      <c r="P190" s="21">
        <v>2025</v>
      </c>
      <c r="Q190" s="21" t="s">
        <v>1546</v>
      </c>
      <c r="R190" s="21" t="s">
        <v>1547</v>
      </c>
      <c r="S190" s="8"/>
      <c r="T190" s="8"/>
      <c r="U190" s="8"/>
      <c r="V190" s="8"/>
      <c r="W190" s="8"/>
      <c r="X190" s="8"/>
      <c r="Y190" s="8"/>
      <c r="Z190" s="8"/>
    </row>
    <row r="191" spans="1:26" ht="14.25" customHeight="1">
      <c r="A191" s="19"/>
      <c r="B191" s="20" t="s">
        <v>1548</v>
      </c>
      <c r="C191" s="20" t="str">
        <f t="shared" si="0"/>
        <v>E1521</v>
      </c>
      <c r="D191" s="20" t="s">
        <v>1548</v>
      </c>
      <c r="E191" s="21" t="s">
        <v>1233</v>
      </c>
      <c r="F191" s="21" t="s">
        <v>1549</v>
      </c>
      <c r="G191" s="21" t="s">
        <v>1550</v>
      </c>
      <c r="H191" s="21" t="s">
        <v>182</v>
      </c>
      <c r="I191" s="41" t="s">
        <v>1236</v>
      </c>
      <c r="J191" s="41" t="s">
        <v>154</v>
      </c>
      <c r="K191" s="41"/>
      <c r="L191" s="41" t="s">
        <v>154</v>
      </c>
      <c r="M191" s="41"/>
      <c r="N191" s="41" t="s">
        <v>1551</v>
      </c>
      <c r="O191" s="21" t="s">
        <v>1399</v>
      </c>
      <c r="P191" s="21">
        <v>2014</v>
      </c>
      <c r="Q191" s="21" t="s">
        <v>1552</v>
      </c>
      <c r="R191" s="21" t="s">
        <v>1553</v>
      </c>
      <c r="S191" s="8"/>
      <c r="T191" s="8"/>
      <c r="U191" s="8"/>
      <c r="V191" s="8"/>
      <c r="W191" s="8"/>
      <c r="X191" s="8"/>
      <c r="Y191" s="8"/>
      <c r="Z191" s="8"/>
    </row>
    <row r="192" spans="1:26" ht="14.25" customHeight="1">
      <c r="A192" s="19"/>
      <c r="B192" s="24" t="s">
        <v>1554</v>
      </c>
      <c r="C192" s="20" t="str">
        <f t="shared" si="0"/>
        <v>E_Sue1</v>
      </c>
      <c r="D192" s="20" t="s">
        <v>1555</v>
      </c>
      <c r="E192" s="8" t="s">
        <v>1556</v>
      </c>
      <c r="F192" s="8" t="s">
        <v>1557</v>
      </c>
      <c r="G192" s="8" t="s">
        <v>1558</v>
      </c>
      <c r="H192" s="8" t="s">
        <v>182</v>
      </c>
      <c r="I192" s="8" t="s">
        <v>1559</v>
      </c>
      <c r="J192" s="8" t="s">
        <v>182</v>
      </c>
      <c r="K192" s="8" t="s">
        <v>1556</v>
      </c>
      <c r="L192" s="8" t="s">
        <v>182</v>
      </c>
      <c r="M192" s="8" t="s">
        <v>1560</v>
      </c>
      <c r="N192" s="8" t="s">
        <v>1561</v>
      </c>
      <c r="O192" s="8" t="s">
        <v>946</v>
      </c>
      <c r="P192" s="8">
        <v>2025</v>
      </c>
      <c r="Q192" s="8" t="s">
        <v>1562</v>
      </c>
      <c r="R192" s="8" t="s">
        <v>1563</v>
      </c>
      <c r="S192" s="8"/>
      <c r="T192" s="8"/>
      <c r="U192" s="8"/>
      <c r="V192" s="8"/>
      <c r="W192" s="8"/>
      <c r="X192" s="8"/>
      <c r="Y192" s="8"/>
      <c r="Z192" s="8"/>
    </row>
    <row r="193" spans="1:26" ht="14.25" customHeight="1">
      <c r="A193" s="19"/>
      <c r="B193" s="24" t="s">
        <v>1564</v>
      </c>
      <c r="C193" s="20" t="str">
        <f t="shared" si="0"/>
        <v>JGM_1</v>
      </c>
      <c r="D193" s="20" t="s">
        <v>1565</v>
      </c>
      <c r="E193" s="8" t="s">
        <v>396</v>
      </c>
      <c r="F193" s="8" t="s">
        <v>1566</v>
      </c>
      <c r="G193" s="8" t="s">
        <v>1567</v>
      </c>
      <c r="H193" s="8"/>
      <c r="I193" s="8" t="s">
        <v>1568</v>
      </c>
      <c r="J193" s="8" t="s">
        <v>144</v>
      </c>
      <c r="K193" s="8"/>
      <c r="L193" s="8" t="s">
        <v>144</v>
      </c>
      <c r="M193" s="8" t="s">
        <v>3975</v>
      </c>
      <c r="N193" s="8"/>
      <c r="O193" s="8" t="s">
        <v>1570</v>
      </c>
      <c r="P193" s="8">
        <v>2018</v>
      </c>
      <c r="Q193" s="8" t="s">
        <v>1571</v>
      </c>
      <c r="R193" s="8" t="s">
        <v>1572</v>
      </c>
      <c r="S193" s="8"/>
      <c r="T193" s="8"/>
      <c r="U193" s="8"/>
      <c r="V193" s="8"/>
      <c r="W193" s="8"/>
      <c r="X193" s="8"/>
      <c r="Y193" s="8"/>
      <c r="Z193" s="8"/>
    </row>
    <row r="194" spans="1:26" ht="14.25" customHeight="1">
      <c r="A194" s="19"/>
      <c r="B194" s="24" t="s">
        <v>1573</v>
      </c>
      <c r="C194" s="20" t="str">
        <f t="shared" si="0"/>
        <v>JGM_2</v>
      </c>
      <c r="D194" s="20" t="s">
        <v>1574</v>
      </c>
      <c r="E194" s="8" t="s">
        <v>396</v>
      </c>
      <c r="F194" s="8" t="s">
        <v>1575</v>
      </c>
      <c r="G194" s="8" t="s">
        <v>1576</v>
      </c>
      <c r="H194" s="8"/>
      <c r="I194" s="8" t="s">
        <v>1568</v>
      </c>
      <c r="J194" s="8" t="s">
        <v>144</v>
      </c>
      <c r="K194" s="8"/>
      <c r="L194" s="8" t="s">
        <v>144</v>
      </c>
      <c r="M194" s="8" t="s">
        <v>3977</v>
      </c>
      <c r="N194" s="8"/>
      <c r="O194" s="8" t="s">
        <v>270</v>
      </c>
      <c r="P194" s="8">
        <v>2024</v>
      </c>
      <c r="Q194" s="8" t="s">
        <v>1578</v>
      </c>
      <c r="R194" s="8" t="s">
        <v>1065</v>
      </c>
      <c r="S194" s="8"/>
      <c r="T194" s="8"/>
      <c r="U194" s="8"/>
      <c r="V194" s="8"/>
      <c r="W194" s="8"/>
      <c r="X194" s="8"/>
      <c r="Y194" s="8"/>
      <c r="Z194" s="8"/>
    </row>
    <row r="195" spans="1:26" ht="14.25" customHeight="1">
      <c r="A195" s="19"/>
      <c r="B195" s="24" t="s">
        <v>1579</v>
      </c>
      <c r="C195" s="20" t="str">
        <f t="shared" si="0"/>
        <v>E_ogawa19</v>
      </c>
      <c r="D195" s="20" t="s">
        <v>1579</v>
      </c>
      <c r="E195" s="8" t="s">
        <v>396</v>
      </c>
      <c r="F195" s="8" t="s">
        <v>1580</v>
      </c>
      <c r="G195" s="8" t="s">
        <v>1581</v>
      </c>
      <c r="H195" s="8"/>
      <c r="I195" s="21" t="s">
        <v>1568</v>
      </c>
      <c r="J195" s="8" t="s">
        <v>171</v>
      </c>
      <c r="K195" s="8"/>
      <c r="L195" s="8" t="s">
        <v>154</v>
      </c>
      <c r="M195" s="8"/>
      <c r="N195" s="8" t="s">
        <v>1582</v>
      </c>
      <c r="O195" s="8" t="s">
        <v>1583</v>
      </c>
      <c r="P195" s="8">
        <v>2012</v>
      </c>
      <c r="Q195" s="8" t="s">
        <v>1584</v>
      </c>
      <c r="R195" s="8" t="s">
        <v>1585</v>
      </c>
      <c r="S195" s="8"/>
      <c r="T195" s="8"/>
      <c r="U195" s="8"/>
      <c r="V195" s="8"/>
      <c r="W195" s="8"/>
      <c r="X195" s="8"/>
      <c r="Y195" s="8"/>
      <c r="Z195" s="8"/>
    </row>
    <row r="196" spans="1:26" ht="14.25" customHeight="1">
      <c r="A196" s="19"/>
      <c r="B196" s="24" t="s">
        <v>1586</v>
      </c>
      <c r="C196" s="20" t="str">
        <f t="shared" si="0"/>
        <v>E_ogawa23</v>
      </c>
      <c r="D196" s="20" t="s">
        <v>1586</v>
      </c>
      <c r="E196" s="8" t="s">
        <v>396</v>
      </c>
      <c r="F196" s="8" t="s">
        <v>1587</v>
      </c>
      <c r="G196" s="8" t="s">
        <v>1588</v>
      </c>
      <c r="H196" s="8"/>
      <c r="I196" s="21" t="s">
        <v>1568</v>
      </c>
      <c r="J196" s="8" t="s">
        <v>154</v>
      </c>
      <c r="K196" s="8"/>
      <c r="L196" s="8" t="s">
        <v>154</v>
      </c>
      <c r="M196" s="8"/>
      <c r="N196" s="8" t="s">
        <v>1589</v>
      </c>
      <c r="O196" s="8" t="s">
        <v>1590</v>
      </c>
      <c r="P196" s="8">
        <v>2008</v>
      </c>
      <c r="Q196" s="8" t="s">
        <v>1591</v>
      </c>
      <c r="R196" s="8" t="s">
        <v>1592</v>
      </c>
      <c r="S196" s="8"/>
      <c r="T196" s="8"/>
      <c r="U196" s="8"/>
      <c r="V196" s="8"/>
      <c r="W196" s="8"/>
      <c r="X196" s="8"/>
      <c r="Y196" s="8"/>
      <c r="Z196" s="8"/>
    </row>
    <row r="197" spans="1:26" ht="14.25" customHeight="1">
      <c r="A197" s="19"/>
      <c r="B197" s="24" t="s">
        <v>1593</v>
      </c>
      <c r="C197" s="20" t="str">
        <f t="shared" si="0"/>
        <v>E_ogawa24</v>
      </c>
      <c r="D197" s="20" t="s">
        <v>1593</v>
      </c>
      <c r="E197" s="8" t="s">
        <v>396</v>
      </c>
      <c r="F197" s="8" t="s">
        <v>1594</v>
      </c>
      <c r="G197" s="8" t="s">
        <v>1595</v>
      </c>
      <c r="H197" s="8"/>
      <c r="I197" s="21" t="s">
        <v>1568</v>
      </c>
      <c r="J197" s="8" t="s">
        <v>171</v>
      </c>
      <c r="K197" s="8"/>
      <c r="L197" s="8" t="s">
        <v>154</v>
      </c>
      <c r="M197" s="8"/>
      <c r="N197" s="8" t="s">
        <v>1596</v>
      </c>
      <c r="O197" s="8" t="s">
        <v>1590</v>
      </c>
      <c r="P197" s="8">
        <v>2011</v>
      </c>
      <c r="Q197" s="8" t="s">
        <v>1597</v>
      </c>
      <c r="R197" s="8" t="s">
        <v>1598</v>
      </c>
      <c r="S197" s="8"/>
      <c r="T197" s="8"/>
      <c r="U197" s="8"/>
      <c r="V197" s="8"/>
      <c r="W197" s="8"/>
      <c r="X197" s="8"/>
      <c r="Y197" s="8"/>
      <c r="Z197" s="8"/>
    </row>
    <row r="198" spans="1:26" ht="14.25" customHeight="1">
      <c r="A198" s="19"/>
      <c r="B198" s="20" t="s">
        <v>1599</v>
      </c>
      <c r="C198" s="20" t="str">
        <f t="shared" si="0"/>
        <v>E1568</v>
      </c>
      <c r="D198" s="20" t="s">
        <v>1599</v>
      </c>
      <c r="E198" s="21" t="s">
        <v>396</v>
      </c>
      <c r="F198" s="21" t="s">
        <v>1600</v>
      </c>
      <c r="G198" s="21" t="s">
        <v>1601</v>
      </c>
      <c r="H198" s="21" t="s">
        <v>141</v>
      </c>
      <c r="I198" s="21" t="s">
        <v>1568</v>
      </c>
      <c r="J198" s="21" t="s">
        <v>144</v>
      </c>
      <c r="K198" s="21"/>
      <c r="L198" s="21" t="s">
        <v>154</v>
      </c>
      <c r="M198" s="8"/>
      <c r="N198" s="21" t="s">
        <v>1602</v>
      </c>
      <c r="O198" s="21" t="s">
        <v>1027</v>
      </c>
      <c r="P198" s="21">
        <v>2012</v>
      </c>
      <c r="Q198" s="21" t="s">
        <v>1603</v>
      </c>
      <c r="R198" s="21" t="s">
        <v>1604</v>
      </c>
      <c r="S198" s="8"/>
      <c r="T198" s="8"/>
      <c r="U198" s="8"/>
      <c r="V198" s="8"/>
      <c r="W198" s="8"/>
      <c r="X198" s="8"/>
      <c r="Y198" s="8"/>
      <c r="Z198" s="8"/>
    </row>
    <row r="199" spans="1:26" ht="14.25" customHeight="1">
      <c r="A199" s="19"/>
      <c r="B199" s="20" t="s">
        <v>1605</v>
      </c>
      <c r="C199" s="20" t="str">
        <f t="shared" si="0"/>
        <v>E1569</v>
      </c>
      <c r="D199" s="20" t="s">
        <v>1605</v>
      </c>
      <c r="E199" s="21" t="s">
        <v>396</v>
      </c>
      <c r="F199" s="21" t="s">
        <v>1606</v>
      </c>
      <c r="G199" s="21" t="s">
        <v>1607</v>
      </c>
      <c r="H199" s="21" t="s">
        <v>141</v>
      </c>
      <c r="I199" s="21" t="s">
        <v>1568</v>
      </c>
      <c r="J199" s="21" t="s">
        <v>154</v>
      </c>
      <c r="K199" s="21"/>
      <c r="L199" s="21" t="s">
        <v>154</v>
      </c>
      <c r="M199" s="8"/>
      <c r="N199" s="21" t="s">
        <v>1608</v>
      </c>
      <c r="O199" s="21" t="s">
        <v>184</v>
      </c>
      <c r="P199" s="21">
        <v>2017</v>
      </c>
      <c r="Q199" s="21" t="s">
        <v>1609</v>
      </c>
      <c r="R199" s="21" t="s">
        <v>1610</v>
      </c>
      <c r="S199" s="8"/>
      <c r="T199" s="8"/>
      <c r="U199" s="8"/>
      <c r="V199" s="8"/>
      <c r="W199" s="8"/>
      <c r="X199" s="8"/>
      <c r="Y199" s="8"/>
      <c r="Z199" s="8"/>
    </row>
    <row r="200" spans="1:26" ht="14.25" customHeight="1">
      <c r="A200" s="19"/>
      <c r="B200" s="20" t="s">
        <v>1611</v>
      </c>
      <c r="C200" s="20" t="str">
        <f t="shared" si="0"/>
        <v>E1572</v>
      </c>
      <c r="D200" s="20" t="s">
        <v>1611</v>
      </c>
      <c r="E200" s="21" t="s">
        <v>396</v>
      </c>
      <c r="F200" s="21" t="s">
        <v>1612</v>
      </c>
      <c r="G200" s="21" t="s">
        <v>1613</v>
      </c>
      <c r="H200" s="21" t="s">
        <v>141</v>
      </c>
      <c r="I200" s="21" t="s">
        <v>1568</v>
      </c>
      <c r="J200" s="21" t="s">
        <v>154</v>
      </c>
      <c r="K200" s="21"/>
      <c r="L200" s="21" t="s">
        <v>154</v>
      </c>
      <c r="M200" s="8"/>
      <c r="N200" s="21" t="s">
        <v>1608</v>
      </c>
      <c r="O200" s="21" t="s">
        <v>1614</v>
      </c>
      <c r="P200" s="21">
        <v>2024</v>
      </c>
      <c r="Q200" s="21" t="s">
        <v>1615</v>
      </c>
      <c r="R200" s="21" t="s">
        <v>1616</v>
      </c>
      <c r="S200" s="8"/>
      <c r="T200" s="8"/>
      <c r="U200" s="8"/>
      <c r="V200" s="8"/>
      <c r="W200" s="8"/>
      <c r="X200" s="8"/>
      <c r="Y200" s="8"/>
      <c r="Z200" s="8"/>
    </row>
    <row r="201" spans="1:26" ht="14.25" customHeight="1">
      <c r="A201" s="19"/>
      <c r="B201" s="20" t="s">
        <v>1617</v>
      </c>
      <c r="C201" s="20" t="str">
        <f t="shared" si="0"/>
        <v>E1574</v>
      </c>
      <c r="D201" s="20" t="s">
        <v>1617</v>
      </c>
      <c r="E201" s="21" t="s">
        <v>396</v>
      </c>
      <c r="F201" s="21" t="s">
        <v>1618</v>
      </c>
      <c r="G201" s="21" t="s">
        <v>1619</v>
      </c>
      <c r="H201" s="21" t="s">
        <v>141</v>
      </c>
      <c r="I201" s="21" t="s">
        <v>1568</v>
      </c>
      <c r="J201" s="21" t="s">
        <v>154</v>
      </c>
      <c r="K201" s="21"/>
      <c r="L201" s="21" t="s">
        <v>154</v>
      </c>
      <c r="M201" s="8"/>
      <c r="N201" s="21" t="s">
        <v>1620</v>
      </c>
      <c r="O201" s="21" t="s">
        <v>1621</v>
      </c>
      <c r="P201" s="21">
        <v>2008</v>
      </c>
      <c r="Q201" s="21" t="s">
        <v>1622</v>
      </c>
      <c r="R201" s="21" t="s">
        <v>1623</v>
      </c>
      <c r="S201" s="8"/>
      <c r="T201" s="8"/>
      <c r="U201" s="8"/>
      <c r="V201" s="8"/>
      <c r="W201" s="8"/>
      <c r="X201" s="8"/>
      <c r="Y201" s="8"/>
      <c r="Z201" s="8"/>
    </row>
    <row r="202" spans="1:26" ht="14.25" customHeight="1">
      <c r="A202" s="19"/>
      <c r="B202" s="20" t="s">
        <v>1624</v>
      </c>
      <c r="C202" s="20" t="str">
        <f t="shared" si="0"/>
        <v>E1576</v>
      </c>
      <c r="D202" s="20" t="s">
        <v>1624</v>
      </c>
      <c r="E202" s="21" t="s">
        <v>396</v>
      </c>
      <c r="F202" s="21" t="s">
        <v>1625</v>
      </c>
      <c r="G202" s="21" t="s">
        <v>1626</v>
      </c>
      <c r="H202" s="21" t="s">
        <v>141</v>
      </c>
      <c r="I202" s="21" t="s">
        <v>1568</v>
      </c>
      <c r="J202" s="21" t="s">
        <v>154</v>
      </c>
      <c r="K202" s="21"/>
      <c r="L202" s="21" t="s">
        <v>154</v>
      </c>
      <c r="M202" s="8"/>
      <c r="N202" s="21" t="s">
        <v>1627</v>
      </c>
      <c r="O202" s="21" t="s">
        <v>1027</v>
      </c>
      <c r="P202" s="21">
        <v>2015</v>
      </c>
      <c r="Q202" s="21" t="s">
        <v>1628</v>
      </c>
      <c r="R202" s="21" t="s">
        <v>1629</v>
      </c>
      <c r="S202" s="8"/>
      <c r="T202" s="8"/>
      <c r="U202" s="8"/>
      <c r="V202" s="8"/>
      <c r="W202" s="8"/>
      <c r="X202" s="8"/>
      <c r="Y202" s="8"/>
      <c r="Z202" s="8"/>
    </row>
    <row r="203" spans="1:26" ht="14.25" customHeight="1">
      <c r="A203" s="19"/>
      <c r="B203" s="20" t="s">
        <v>1630</v>
      </c>
      <c r="C203" s="20" t="str">
        <f t="shared" si="0"/>
        <v>E1577</v>
      </c>
      <c r="D203" s="20" t="s">
        <v>1630</v>
      </c>
      <c r="E203" s="21" t="s">
        <v>396</v>
      </c>
      <c r="F203" s="21" t="s">
        <v>1631</v>
      </c>
      <c r="G203" s="21" t="s">
        <v>1632</v>
      </c>
      <c r="H203" s="21" t="s">
        <v>141</v>
      </c>
      <c r="I203" s="21" t="s">
        <v>1568</v>
      </c>
      <c r="J203" s="21" t="s">
        <v>154</v>
      </c>
      <c r="K203" s="21"/>
      <c r="L203" s="21" t="s">
        <v>154</v>
      </c>
      <c r="M203" s="8"/>
      <c r="N203" s="21" t="s">
        <v>1633</v>
      </c>
      <c r="O203" s="21" t="s">
        <v>1634</v>
      </c>
      <c r="P203" s="21">
        <v>2021</v>
      </c>
      <c r="Q203" s="21" t="s">
        <v>1635</v>
      </c>
      <c r="R203" s="21" t="s">
        <v>1636</v>
      </c>
      <c r="S203" s="8"/>
      <c r="T203" s="8"/>
      <c r="U203" s="8"/>
      <c r="V203" s="8"/>
      <c r="W203" s="8"/>
      <c r="X203" s="8"/>
      <c r="Y203" s="8"/>
      <c r="Z203" s="8"/>
    </row>
    <row r="204" spans="1:26" ht="14.25" customHeight="1">
      <c r="A204" s="19"/>
      <c r="B204" s="20" t="s">
        <v>1637</v>
      </c>
      <c r="C204" s="20" t="str">
        <f t="shared" si="0"/>
        <v>E1581</v>
      </c>
      <c r="D204" s="20" t="s">
        <v>1637</v>
      </c>
      <c r="E204" s="21" t="s">
        <v>396</v>
      </c>
      <c r="F204" s="21" t="s">
        <v>1638</v>
      </c>
      <c r="G204" s="21" t="s">
        <v>1639</v>
      </c>
      <c r="H204" s="21" t="s">
        <v>141</v>
      </c>
      <c r="I204" s="21" t="s">
        <v>1568</v>
      </c>
      <c r="J204" s="21" t="s">
        <v>154</v>
      </c>
      <c r="K204" s="21"/>
      <c r="L204" s="21" t="s">
        <v>154</v>
      </c>
      <c r="M204" s="8"/>
      <c r="N204" s="21" t="s">
        <v>1640</v>
      </c>
      <c r="O204" s="21" t="s">
        <v>1641</v>
      </c>
      <c r="P204" s="21">
        <v>2017</v>
      </c>
      <c r="Q204" s="21" t="s">
        <v>1642</v>
      </c>
      <c r="R204" s="21" t="s">
        <v>1643</v>
      </c>
      <c r="S204" s="8"/>
      <c r="T204" s="8"/>
      <c r="U204" s="8"/>
      <c r="V204" s="8"/>
      <c r="W204" s="8"/>
      <c r="X204" s="8"/>
      <c r="Y204" s="8"/>
      <c r="Z204" s="8"/>
    </row>
    <row r="205" spans="1:26" ht="14.25" customHeight="1">
      <c r="A205" s="19"/>
      <c r="B205" s="20" t="s">
        <v>1644</v>
      </c>
      <c r="C205" s="20" t="str">
        <f t="shared" si="0"/>
        <v>E1585</v>
      </c>
      <c r="D205" s="20" t="s">
        <v>1644</v>
      </c>
      <c r="E205" s="21" t="s">
        <v>396</v>
      </c>
      <c r="F205" s="21" t="s">
        <v>1645</v>
      </c>
      <c r="G205" s="21" t="s">
        <v>1646</v>
      </c>
      <c r="H205" s="21" t="s">
        <v>182</v>
      </c>
      <c r="I205" s="21" t="s">
        <v>1568</v>
      </c>
      <c r="J205" s="21" t="s">
        <v>171</v>
      </c>
      <c r="K205" s="21"/>
      <c r="L205" s="21" t="s">
        <v>144</v>
      </c>
      <c r="M205" s="8" t="s">
        <v>3978</v>
      </c>
      <c r="N205" s="21"/>
      <c r="O205" s="21" t="s">
        <v>1647</v>
      </c>
      <c r="P205" s="21">
        <v>2015</v>
      </c>
      <c r="Q205" s="21" t="s">
        <v>1648</v>
      </c>
      <c r="R205" s="21" t="s">
        <v>1649</v>
      </c>
      <c r="S205" s="8"/>
      <c r="T205" s="8"/>
      <c r="U205" s="8"/>
      <c r="V205" s="8"/>
      <c r="W205" s="8"/>
      <c r="X205" s="8"/>
      <c r="Y205" s="8"/>
      <c r="Z205" s="8"/>
    </row>
    <row r="206" spans="1:26" ht="14.25" customHeight="1">
      <c r="A206" s="19"/>
      <c r="B206" s="20" t="s">
        <v>1650</v>
      </c>
      <c r="C206" s="20" t="str">
        <f t="shared" si="0"/>
        <v>E1586</v>
      </c>
      <c r="D206" s="20" t="s">
        <v>1650</v>
      </c>
      <c r="E206" s="21" t="s">
        <v>396</v>
      </c>
      <c r="F206" s="21" t="s">
        <v>1651</v>
      </c>
      <c r="G206" s="21" t="s">
        <v>1652</v>
      </c>
      <c r="H206" s="21" t="s">
        <v>141</v>
      </c>
      <c r="I206" s="21" t="s">
        <v>1568</v>
      </c>
      <c r="J206" s="21" t="s">
        <v>171</v>
      </c>
      <c r="K206" s="21"/>
      <c r="L206" s="21" t="s">
        <v>154</v>
      </c>
      <c r="M206" s="8"/>
      <c r="N206" s="21" t="s">
        <v>1653</v>
      </c>
      <c r="O206" s="21" t="s">
        <v>1654</v>
      </c>
      <c r="P206" s="21">
        <v>2005</v>
      </c>
      <c r="Q206" s="21" t="s">
        <v>1655</v>
      </c>
      <c r="R206" s="21" t="s">
        <v>1656</v>
      </c>
      <c r="S206" s="8"/>
      <c r="T206" s="8"/>
      <c r="U206" s="8"/>
      <c r="V206" s="8"/>
      <c r="W206" s="8"/>
      <c r="X206" s="8"/>
      <c r="Y206" s="8"/>
      <c r="Z206" s="8"/>
    </row>
    <row r="207" spans="1:26" ht="14.25" customHeight="1">
      <c r="A207" s="19"/>
      <c r="B207" s="20" t="s">
        <v>1657</v>
      </c>
      <c r="C207" s="20" t="str">
        <f t="shared" si="0"/>
        <v>E1594</v>
      </c>
      <c r="D207" s="20" t="s">
        <v>1657</v>
      </c>
      <c r="E207" s="21" t="s">
        <v>396</v>
      </c>
      <c r="F207" s="21" t="s">
        <v>1658</v>
      </c>
      <c r="G207" s="21" t="s">
        <v>1659</v>
      </c>
      <c r="H207" s="21" t="s">
        <v>141</v>
      </c>
      <c r="I207" s="21" t="s">
        <v>1568</v>
      </c>
      <c r="J207" s="21" t="s">
        <v>171</v>
      </c>
      <c r="K207" s="21"/>
      <c r="L207" s="45" t="s">
        <v>144</v>
      </c>
      <c r="M207" s="8" t="s">
        <v>3980</v>
      </c>
      <c r="N207" s="21" t="s">
        <v>1660</v>
      </c>
      <c r="O207" s="21" t="s">
        <v>1661</v>
      </c>
      <c r="P207" s="21">
        <v>2013</v>
      </c>
      <c r="Q207" s="21" t="s">
        <v>1662</v>
      </c>
      <c r="R207" s="21" t="s">
        <v>1663</v>
      </c>
      <c r="S207" s="8"/>
      <c r="T207" s="8"/>
      <c r="U207" s="8"/>
      <c r="V207" s="8"/>
      <c r="W207" s="8"/>
      <c r="X207" s="8"/>
      <c r="Y207" s="8"/>
      <c r="Z207" s="8"/>
    </row>
    <row r="208" spans="1:26" ht="14.25" customHeight="1">
      <c r="A208" s="19"/>
      <c r="B208" s="20" t="s">
        <v>1664</v>
      </c>
      <c r="C208" s="20" t="str">
        <f t="shared" si="0"/>
        <v>E1596</v>
      </c>
      <c r="D208" s="20" t="s">
        <v>1664</v>
      </c>
      <c r="E208" s="21" t="s">
        <v>396</v>
      </c>
      <c r="F208" s="21" t="s">
        <v>1665</v>
      </c>
      <c r="G208" s="21" t="s">
        <v>1666</v>
      </c>
      <c r="H208" s="21" t="s">
        <v>141</v>
      </c>
      <c r="I208" s="21" t="s">
        <v>1568</v>
      </c>
      <c r="J208" s="21" t="s">
        <v>154</v>
      </c>
      <c r="K208" s="21"/>
      <c r="L208" s="21" t="s">
        <v>154</v>
      </c>
      <c r="M208" s="8"/>
      <c r="N208" s="21" t="s">
        <v>1667</v>
      </c>
      <c r="O208" s="21" t="s">
        <v>1641</v>
      </c>
      <c r="P208" s="21">
        <v>2022</v>
      </c>
      <c r="Q208" s="21" t="s">
        <v>1668</v>
      </c>
      <c r="R208" s="21" t="s">
        <v>1669</v>
      </c>
      <c r="S208" s="8"/>
      <c r="T208" s="8"/>
      <c r="U208" s="8"/>
      <c r="V208" s="8"/>
      <c r="W208" s="8"/>
      <c r="X208" s="8"/>
      <c r="Y208" s="8"/>
      <c r="Z208" s="8"/>
    </row>
    <row r="209" spans="1:26" ht="14.25" customHeight="1">
      <c r="A209" s="19"/>
      <c r="B209" s="20" t="s">
        <v>1670</v>
      </c>
      <c r="C209" s="20" t="str">
        <f t="shared" si="0"/>
        <v>E1601</v>
      </c>
      <c r="D209" s="20" t="s">
        <v>1670</v>
      </c>
      <c r="E209" s="21" t="s">
        <v>396</v>
      </c>
      <c r="F209" s="21" t="s">
        <v>1671</v>
      </c>
      <c r="G209" s="21" t="s">
        <v>1672</v>
      </c>
      <c r="H209" s="21" t="s">
        <v>141</v>
      </c>
      <c r="I209" s="21" t="s">
        <v>1568</v>
      </c>
      <c r="J209" s="21" t="s">
        <v>154</v>
      </c>
      <c r="K209" s="21"/>
      <c r="L209" s="21" t="s">
        <v>154</v>
      </c>
      <c r="M209" s="8"/>
      <c r="N209" s="21" t="s">
        <v>1673</v>
      </c>
      <c r="O209" s="21" t="s">
        <v>672</v>
      </c>
      <c r="P209" s="21">
        <v>2013</v>
      </c>
      <c r="Q209" s="21" t="s">
        <v>1674</v>
      </c>
      <c r="R209" s="21" t="s">
        <v>1675</v>
      </c>
      <c r="S209" s="8"/>
      <c r="T209" s="8"/>
      <c r="U209" s="8"/>
      <c r="V209" s="8"/>
      <c r="W209" s="8"/>
      <c r="X209" s="8"/>
      <c r="Y209" s="8"/>
      <c r="Z209" s="8"/>
    </row>
    <row r="210" spans="1:26" ht="14.25" customHeight="1">
      <c r="A210" s="19"/>
      <c r="B210" s="20" t="s">
        <v>1676</v>
      </c>
      <c r="C210" s="20" t="str">
        <f t="shared" si="0"/>
        <v>E1611</v>
      </c>
      <c r="D210" s="20" t="s">
        <v>1676</v>
      </c>
      <c r="E210" s="21" t="s">
        <v>396</v>
      </c>
      <c r="F210" s="21" t="s">
        <v>1677</v>
      </c>
      <c r="G210" s="21" t="s">
        <v>1678</v>
      </c>
      <c r="H210" s="21" t="s">
        <v>141</v>
      </c>
      <c r="I210" s="21" t="s">
        <v>1568</v>
      </c>
      <c r="J210" s="21" t="s">
        <v>154</v>
      </c>
      <c r="K210" s="21"/>
      <c r="L210" s="21" t="s">
        <v>154</v>
      </c>
      <c r="M210" s="8"/>
      <c r="N210" s="21" t="s">
        <v>1679</v>
      </c>
      <c r="O210" s="21" t="s">
        <v>1680</v>
      </c>
      <c r="P210" s="21">
        <v>2018</v>
      </c>
      <c r="Q210" s="21" t="s">
        <v>1681</v>
      </c>
      <c r="R210" s="21" t="s">
        <v>1682</v>
      </c>
      <c r="S210" s="8"/>
      <c r="T210" s="8"/>
      <c r="U210" s="8"/>
      <c r="V210" s="8"/>
      <c r="W210" s="8"/>
      <c r="X210" s="8"/>
      <c r="Y210" s="8"/>
      <c r="Z210" s="8"/>
    </row>
    <row r="211" spans="1:26" ht="14.25" customHeight="1">
      <c r="A211" s="19"/>
      <c r="B211" s="20" t="s">
        <v>1683</v>
      </c>
      <c r="C211" s="20" t="str">
        <f t="shared" si="0"/>
        <v>E1612</v>
      </c>
      <c r="D211" s="20" t="s">
        <v>1683</v>
      </c>
      <c r="E211" s="21" t="s">
        <v>396</v>
      </c>
      <c r="F211" s="21" t="s">
        <v>1684</v>
      </c>
      <c r="G211" s="21" t="s">
        <v>1685</v>
      </c>
      <c r="H211" s="21" t="s">
        <v>141</v>
      </c>
      <c r="I211" s="21" t="s">
        <v>1568</v>
      </c>
      <c r="J211" s="21" t="s">
        <v>154</v>
      </c>
      <c r="K211" s="21"/>
      <c r="L211" s="21" t="s">
        <v>154</v>
      </c>
      <c r="M211" s="8"/>
      <c r="N211" s="21" t="s">
        <v>1686</v>
      </c>
      <c r="O211" s="21" t="s">
        <v>1687</v>
      </c>
      <c r="P211" s="21">
        <v>2020</v>
      </c>
      <c r="Q211" s="21" t="s">
        <v>1688</v>
      </c>
      <c r="R211" s="21" t="s">
        <v>1689</v>
      </c>
      <c r="S211" s="8"/>
      <c r="T211" s="8"/>
      <c r="U211" s="8"/>
      <c r="V211" s="8"/>
      <c r="W211" s="8"/>
      <c r="X211" s="8"/>
      <c r="Y211" s="8"/>
      <c r="Z211" s="8"/>
    </row>
    <row r="212" spans="1:26" ht="14.25" customHeight="1">
      <c r="A212" s="19"/>
      <c r="B212" s="20" t="s">
        <v>1690</v>
      </c>
      <c r="C212" s="20" t="str">
        <f t="shared" si="0"/>
        <v>E1618</v>
      </c>
      <c r="D212" s="20" t="s">
        <v>1690</v>
      </c>
      <c r="E212" s="21" t="s">
        <v>396</v>
      </c>
      <c r="F212" s="21" t="s">
        <v>1691</v>
      </c>
      <c r="G212" s="21" t="s">
        <v>1692</v>
      </c>
      <c r="H212" s="21" t="s">
        <v>141</v>
      </c>
      <c r="I212" s="21" t="s">
        <v>1568</v>
      </c>
      <c r="J212" s="21" t="s">
        <v>154</v>
      </c>
      <c r="K212" s="21"/>
      <c r="L212" s="21" t="s">
        <v>154</v>
      </c>
      <c r="M212" s="8"/>
      <c r="N212" s="21" t="s">
        <v>1693</v>
      </c>
      <c r="O212" s="21" t="s">
        <v>1694</v>
      </c>
      <c r="P212" s="21">
        <v>2018</v>
      </c>
      <c r="Q212" s="21" t="s">
        <v>1695</v>
      </c>
      <c r="R212" s="21" t="s">
        <v>1696</v>
      </c>
      <c r="S212" s="8"/>
      <c r="T212" s="8"/>
      <c r="U212" s="8"/>
      <c r="V212" s="8"/>
      <c r="W212" s="8"/>
      <c r="X212" s="8"/>
      <c r="Y212" s="8"/>
      <c r="Z212" s="8"/>
    </row>
    <row r="213" spans="1:26" ht="14.25" customHeight="1">
      <c r="A213" s="19"/>
      <c r="B213" s="20" t="s">
        <v>1697</v>
      </c>
      <c r="C213" s="20" t="str">
        <f t="shared" si="0"/>
        <v>E1619</v>
      </c>
      <c r="D213" s="20" t="s">
        <v>1697</v>
      </c>
      <c r="E213" s="21" t="s">
        <v>396</v>
      </c>
      <c r="F213" s="21" t="s">
        <v>1698</v>
      </c>
      <c r="G213" s="21" t="s">
        <v>1699</v>
      </c>
      <c r="H213" s="21" t="s">
        <v>141</v>
      </c>
      <c r="I213" s="21" t="s">
        <v>1568</v>
      </c>
      <c r="J213" s="21" t="s">
        <v>154</v>
      </c>
      <c r="K213" s="21"/>
      <c r="L213" s="21" t="s">
        <v>154</v>
      </c>
      <c r="M213" s="8"/>
      <c r="N213" s="21" t="s">
        <v>1700</v>
      </c>
      <c r="O213" s="21" t="s">
        <v>1701</v>
      </c>
      <c r="P213" s="21">
        <v>2016</v>
      </c>
      <c r="Q213" s="21" t="s">
        <v>1702</v>
      </c>
      <c r="R213" s="21" t="s">
        <v>1703</v>
      </c>
      <c r="S213" s="8"/>
      <c r="T213" s="8"/>
      <c r="U213" s="8"/>
      <c r="V213" s="8"/>
      <c r="W213" s="8"/>
      <c r="X213" s="8"/>
      <c r="Y213" s="8"/>
      <c r="Z213" s="8"/>
    </row>
    <row r="214" spans="1:26" ht="14.25" customHeight="1">
      <c r="A214" s="19"/>
      <c r="B214" s="20" t="s">
        <v>1704</v>
      </c>
      <c r="C214" s="20" t="str">
        <f t="shared" si="0"/>
        <v>E1621</v>
      </c>
      <c r="D214" s="20" t="s">
        <v>1704</v>
      </c>
      <c r="E214" s="21" t="s">
        <v>396</v>
      </c>
      <c r="F214" s="21" t="s">
        <v>1705</v>
      </c>
      <c r="G214" s="21" t="s">
        <v>1706</v>
      </c>
      <c r="H214" s="21" t="s">
        <v>141</v>
      </c>
      <c r="I214" s="21" t="s">
        <v>1568</v>
      </c>
      <c r="J214" s="21" t="s">
        <v>154</v>
      </c>
      <c r="K214" s="21"/>
      <c r="L214" s="21" t="s">
        <v>154</v>
      </c>
      <c r="M214" s="8"/>
      <c r="N214" s="21" t="s">
        <v>1707</v>
      </c>
      <c r="O214" s="21" t="s">
        <v>672</v>
      </c>
      <c r="P214" s="21">
        <v>2020</v>
      </c>
      <c r="Q214" s="21" t="s">
        <v>1708</v>
      </c>
      <c r="R214" s="21" t="s">
        <v>1709</v>
      </c>
      <c r="S214" s="8"/>
      <c r="T214" s="8"/>
      <c r="U214" s="8"/>
      <c r="V214" s="8"/>
      <c r="W214" s="8"/>
      <c r="X214" s="8"/>
      <c r="Y214" s="8"/>
      <c r="Z214" s="8"/>
    </row>
    <row r="215" spans="1:26" ht="14.25" customHeight="1">
      <c r="A215" s="19"/>
      <c r="B215" s="20" t="s">
        <v>1710</v>
      </c>
      <c r="C215" s="20" t="str">
        <f t="shared" si="0"/>
        <v>E1626</v>
      </c>
      <c r="D215" s="20" t="s">
        <v>1710</v>
      </c>
      <c r="E215" s="21" t="s">
        <v>396</v>
      </c>
      <c r="F215" s="21" t="s">
        <v>1711</v>
      </c>
      <c r="G215" s="21" t="s">
        <v>1712</v>
      </c>
      <c r="H215" s="21" t="s">
        <v>141</v>
      </c>
      <c r="I215" s="21" t="s">
        <v>1568</v>
      </c>
      <c r="J215" s="21" t="s">
        <v>154</v>
      </c>
      <c r="K215" s="21"/>
      <c r="L215" s="21" t="s">
        <v>154</v>
      </c>
      <c r="M215" s="8"/>
      <c r="N215" s="21" t="s">
        <v>1713</v>
      </c>
      <c r="O215" s="21" t="s">
        <v>704</v>
      </c>
      <c r="P215" s="21">
        <v>2019</v>
      </c>
      <c r="Q215" s="21" t="s">
        <v>1714</v>
      </c>
      <c r="R215" s="21" t="s">
        <v>1715</v>
      </c>
      <c r="S215" s="8"/>
      <c r="T215" s="8"/>
      <c r="U215" s="8"/>
      <c r="V215" s="8"/>
      <c r="W215" s="8"/>
      <c r="X215" s="8"/>
      <c r="Y215" s="8"/>
      <c r="Z215" s="8"/>
    </row>
    <row r="216" spans="1:26" ht="14.25" customHeight="1">
      <c r="A216" s="19"/>
      <c r="B216" s="20" t="s">
        <v>1716</v>
      </c>
      <c r="C216" s="20" t="str">
        <f t="shared" si="0"/>
        <v>E1633</v>
      </c>
      <c r="D216" s="20" t="s">
        <v>1716</v>
      </c>
      <c r="E216" s="21" t="s">
        <v>396</v>
      </c>
      <c r="F216" s="21" t="s">
        <v>1717</v>
      </c>
      <c r="G216" s="21" t="s">
        <v>253</v>
      </c>
      <c r="H216" s="21" t="s">
        <v>141</v>
      </c>
      <c r="I216" s="21" t="s">
        <v>1568</v>
      </c>
      <c r="J216" s="21" t="s">
        <v>154</v>
      </c>
      <c r="K216" s="21" t="s">
        <v>1718</v>
      </c>
      <c r="L216" s="21" t="s">
        <v>154</v>
      </c>
      <c r="M216" s="8"/>
      <c r="N216" s="21" t="s">
        <v>1719</v>
      </c>
      <c r="O216" s="21" t="s">
        <v>1720</v>
      </c>
      <c r="P216" s="21">
        <v>2019</v>
      </c>
      <c r="Q216" s="21" t="s">
        <v>1721</v>
      </c>
      <c r="R216" s="21" t="s">
        <v>256</v>
      </c>
      <c r="S216" s="8"/>
      <c r="T216" s="8"/>
      <c r="U216" s="8"/>
      <c r="V216" s="8"/>
      <c r="W216" s="8"/>
      <c r="X216" s="8"/>
      <c r="Y216" s="8"/>
      <c r="Z216" s="8"/>
    </row>
    <row r="217" spans="1:26" ht="14.25" customHeight="1">
      <c r="A217" s="19"/>
      <c r="B217" s="20" t="s">
        <v>1722</v>
      </c>
      <c r="C217" s="20" t="str">
        <f t="shared" si="0"/>
        <v>E1637</v>
      </c>
      <c r="D217" s="20" t="s">
        <v>1722</v>
      </c>
      <c r="E217" s="21" t="s">
        <v>396</v>
      </c>
      <c r="F217" s="21" t="s">
        <v>1723</v>
      </c>
      <c r="G217" s="21" t="s">
        <v>1724</v>
      </c>
      <c r="H217" s="21" t="s">
        <v>141</v>
      </c>
      <c r="I217" s="21" t="s">
        <v>1568</v>
      </c>
      <c r="J217" s="21" t="s">
        <v>171</v>
      </c>
      <c r="K217" s="21"/>
      <c r="L217" s="21" t="s">
        <v>154</v>
      </c>
      <c r="M217" s="8"/>
      <c r="N217" s="21" t="s">
        <v>1725</v>
      </c>
      <c r="O217" s="21" t="s">
        <v>1726</v>
      </c>
      <c r="P217" s="21">
        <v>2019</v>
      </c>
      <c r="Q217" s="21" t="s">
        <v>1727</v>
      </c>
      <c r="R217" s="21" t="s">
        <v>1728</v>
      </c>
      <c r="S217" s="8"/>
      <c r="T217" s="8"/>
      <c r="U217" s="8"/>
      <c r="V217" s="8"/>
      <c r="W217" s="8"/>
      <c r="X217" s="8"/>
      <c r="Y217" s="8"/>
      <c r="Z217" s="8"/>
    </row>
    <row r="218" spans="1:26" ht="14.25" customHeight="1">
      <c r="A218" s="19"/>
      <c r="B218" s="46" t="s">
        <v>1729</v>
      </c>
      <c r="C218" s="20" t="str">
        <f t="shared" si="0"/>
        <v>E1642</v>
      </c>
      <c r="D218" s="20" t="s">
        <v>1729</v>
      </c>
      <c r="E218" s="26" t="s">
        <v>396</v>
      </c>
      <c r="F218" s="26" t="s">
        <v>1730</v>
      </c>
      <c r="G218" s="26" t="s">
        <v>1731</v>
      </c>
      <c r="H218" s="26" t="s">
        <v>141</v>
      </c>
      <c r="I218" s="26" t="s">
        <v>1568</v>
      </c>
      <c r="J218" s="47" t="s">
        <v>1732</v>
      </c>
      <c r="K218" s="26"/>
      <c r="L218" s="47"/>
      <c r="M218" s="48"/>
      <c r="N218" s="47" t="s">
        <v>1733</v>
      </c>
      <c r="O218" s="26" t="s">
        <v>1734</v>
      </c>
      <c r="P218" s="26">
        <v>2020</v>
      </c>
      <c r="Q218" s="26" t="s">
        <v>1735</v>
      </c>
      <c r="R218" s="26" t="s">
        <v>1736</v>
      </c>
      <c r="S218" s="48"/>
      <c r="T218" s="8"/>
      <c r="U218" s="8"/>
      <c r="V218" s="8"/>
      <c r="W218" s="8"/>
      <c r="X218" s="8"/>
      <c r="Y218" s="8"/>
      <c r="Z218" s="8"/>
    </row>
    <row r="219" spans="1:26" ht="14.25" customHeight="1">
      <c r="A219" s="19"/>
      <c r="B219" s="20" t="s">
        <v>1737</v>
      </c>
      <c r="C219" s="20" t="str">
        <f t="shared" si="0"/>
        <v>E1645</v>
      </c>
      <c r="D219" s="20" t="s">
        <v>1737</v>
      </c>
      <c r="E219" s="21" t="s">
        <v>396</v>
      </c>
      <c r="F219" s="21" t="s">
        <v>1738</v>
      </c>
      <c r="G219" s="21" t="s">
        <v>1739</v>
      </c>
      <c r="H219" s="21" t="s">
        <v>182</v>
      </c>
      <c r="I219" s="21" t="s">
        <v>1568</v>
      </c>
      <c r="J219" s="21" t="s">
        <v>154</v>
      </c>
      <c r="K219" s="21"/>
      <c r="L219" s="21" t="s">
        <v>154</v>
      </c>
      <c r="M219" s="8"/>
      <c r="N219" s="21" t="s">
        <v>1740</v>
      </c>
      <c r="O219" s="21" t="s">
        <v>1741</v>
      </c>
      <c r="P219" s="21">
        <v>2024</v>
      </c>
      <c r="Q219" s="21" t="s">
        <v>1742</v>
      </c>
      <c r="R219" s="21" t="s">
        <v>1743</v>
      </c>
      <c r="S219" s="8"/>
      <c r="T219" s="8"/>
      <c r="U219" s="8"/>
      <c r="V219" s="8"/>
      <c r="W219" s="8"/>
      <c r="X219" s="8"/>
      <c r="Y219" s="8"/>
      <c r="Z219" s="8"/>
    </row>
    <row r="220" spans="1:26" ht="14.25" customHeight="1">
      <c r="A220" s="19"/>
      <c r="B220" s="20" t="s">
        <v>1744</v>
      </c>
      <c r="C220" s="20" t="str">
        <f t="shared" si="0"/>
        <v>E1648</v>
      </c>
      <c r="D220" s="20" t="s">
        <v>1744</v>
      </c>
      <c r="E220" s="21" t="s">
        <v>396</v>
      </c>
      <c r="F220" s="21" t="s">
        <v>1745</v>
      </c>
      <c r="G220" s="21" t="s">
        <v>1746</v>
      </c>
      <c r="H220" s="21" t="s">
        <v>141</v>
      </c>
      <c r="I220" s="21" t="s">
        <v>1568</v>
      </c>
      <c r="J220" s="21" t="s">
        <v>171</v>
      </c>
      <c r="K220" s="21"/>
      <c r="L220" s="21" t="s">
        <v>154</v>
      </c>
      <c r="M220" s="8"/>
      <c r="N220" s="21" t="s">
        <v>1747</v>
      </c>
      <c r="O220" s="21" t="s">
        <v>1734</v>
      </c>
      <c r="P220" s="21">
        <v>2025</v>
      </c>
      <c r="Q220" s="21" t="s">
        <v>1748</v>
      </c>
      <c r="R220" s="21" t="s">
        <v>1749</v>
      </c>
      <c r="S220" s="8"/>
      <c r="T220" s="8"/>
      <c r="U220" s="8"/>
      <c r="V220" s="8"/>
      <c r="W220" s="8"/>
      <c r="X220" s="8"/>
      <c r="Y220" s="8"/>
      <c r="Z220" s="8"/>
    </row>
    <row r="221" spans="1:26" ht="14.25" customHeight="1">
      <c r="A221" s="19"/>
      <c r="B221" s="20" t="s">
        <v>1750</v>
      </c>
      <c r="C221" s="20" t="str">
        <f t="shared" si="0"/>
        <v>E1657</v>
      </c>
      <c r="D221" s="20" t="s">
        <v>1750</v>
      </c>
      <c r="E221" s="21" t="s">
        <v>396</v>
      </c>
      <c r="F221" s="21" t="s">
        <v>1751</v>
      </c>
      <c r="G221" s="21" t="s">
        <v>1752</v>
      </c>
      <c r="H221" s="21" t="s">
        <v>141</v>
      </c>
      <c r="I221" s="21" t="s">
        <v>1568</v>
      </c>
      <c r="J221" s="21" t="s">
        <v>154</v>
      </c>
      <c r="K221" s="21"/>
      <c r="L221" s="21" t="s">
        <v>154</v>
      </c>
      <c r="M221" s="8"/>
      <c r="N221" s="21" t="s">
        <v>1753</v>
      </c>
      <c r="O221" s="21" t="s">
        <v>1754</v>
      </c>
      <c r="P221" s="21">
        <v>2020</v>
      </c>
      <c r="Q221" s="21" t="s">
        <v>1755</v>
      </c>
      <c r="R221" s="21" t="s">
        <v>1756</v>
      </c>
      <c r="S221" s="8"/>
      <c r="T221" s="8"/>
      <c r="U221" s="8"/>
      <c r="V221" s="8"/>
      <c r="W221" s="8"/>
      <c r="X221" s="8"/>
      <c r="Y221" s="8"/>
      <c r="Z221" s="8"/>
    </row>
    <row r="222" spans="1:26" ht="14.25" customHeight="1">
      <c r="A222" s="19"/>
      <c r="B222" s="20" t="s">
        <v>1757</v>
      </c>
      <c r="C222" s="20" t="str">
        <f t="shared" si="0"/>
        <v>E1664</v>
      </c>
      <c r="D222" s="20" t="s">
        <v>1757</v>
      </c>
      <c r="E222" s="21" t="s">
        <v>396</v>
      </c>
      <c r="F222" s="21" t="s">
        <v>1758</v>
      </c>
      <c r="G222" s="21" t="s">
        <v>1759</v>
      </c>
      <c r="H222" s="21" t="s">
        <v>141</v>
      </c>
      <c r="I222" s="21" t="s">
        <v>1568</v>
      </c>
      <c r="J222" s="21" t="s">
        <v>154</v>
      </c>
      <c r="K222" s="21"/>
      <c r="L222" s="21" t="s">
        <v>154</v>
      </c>
      <c r="M222" s="8"/>
      <c r="N222" s="21" t="s">
        <v>1760</v>
      </c>
      <c r="O222" s="21" t="s">
        <v>1761</v>
      </c>
      <c r="P222" s="21">
        <v>2018</v>
      </c>
      <c r="Q222" s="21" t="s">
        <v>1762</v>
      </c>
      <c r="R222" s="21" t="s">
        <v>1763</v>
      </c>
      <c r="S222" s="8"/>
      <c r="T222" s="8"/>
      <c r="U222" s="8"/>
      <c r="V222" s="8"/>
      <c r="W222" s="8"/>
      <c r="X222" s="8"/>
      <c r="Y222" s="8"/>
      <c r="Z222" s="8"/>
    </row>
    <row r="223" spans="1:26" ht="14.25" customHeight="1">
      <c r="A223" s="19"/>
      <c r="B223" s="20" t="s">
        <v>1764</v>
      </c>
      <c r="C223" s="20" t="str">
        <f t="shared" si="0"/>
        <v>E1665</v>
      </c>
      <c r="D223" s="20" t="s">
        <v>1764</v>
      </c>
      <c r="E223" s="21" t="s">
        <v>396</v>
      </c>
      <c r="F223" s="21" t="s">
        <v>1765</v>
      </c>
      <c r="G223" s="21" t="s">
        <v>1766</v>
      </c>
      <c r="H223" s="21" t="s">
        <v>141</v>
      </c>
      <c r="I223" s="21" t="s">
        <v>1568</v>
      </c>
      <c r="J223" s="21" t="s">
        <v>154</v>
      </c>
      <c r="K223" s="21"/>
      <c r="L223" s="21" t="s">
        <v>154</v>
      </c>
      <c r="M223" s="8"/>
      <c r="N223" s="21" t="s">
        <v>1767</v>
      </c>
      <c r="O223" s="21" t="s">
        <v>672</v>
      </c>
      <c r="P223" s="21">
        <v>2024</v>
      </c>
      <c r="Q223" s="21" t="s">
        <v>1768</v>
      </c>
      <c r="R223" s="21" t="s">
        <v>1769</v>
      </c>
      <c r="S223" s="8"/>
      <c r="T223" s="8"/>
      <c r="U223" s="8"/>
      <c r="V223" s="8"/>
      <c r="W223" s="8"/>
      <c r="X223" s="8"/>
      <c r="Y223" s="8"/>
      <c r="Z223" s="8"/>
    </row>
    <row r="224" spans="1:26" ht="14.25" customHeight="1">
      <c r="A224" s="19"/>
      <c r="B224" s="20" t="s">
        <v>1770</v>
      </c>
      <c r="C224" s="20" t="str">
        <f t="shared" si="0"/>
        <v>E1667</v>
      </c>
      <c r="D224" s="20" t="s">
        <v>1770</v>
      </c>
      <c r="E224" s="21" t="s">
        <v>396</v>
      </c>
      <c r="F224" s="21" t="s">
        <v>1771</v>
      </c>
      <c r="G224" s="21" t="s">
        <v>1772</v>
      </c>
      <c r="H224" s="21" t="s">
        <v>141</v>
      </c>
      <c r="I224" s="21" t="s">
        <v>1568</v>
      </c>
      <c r="J224" s="21" t="s">
        <v>144</v>
      </c>
      <c r="K224" s="21"/>
      <c r="L224" s="21" t="s">
        <v>144</v>
      </c>
      <c r="M224" s="8" t="s">
        <v>3982</v>
      </c>
      <c r="N224" s="21"/>
      <c r="O224" s="21" t="s">
        <v>1773</v>
      </c>
      <c r="P224" s="21">
        <v>2011</v>
      </c>
      <c r="Q224" s="21" t="s">
        <v>1774</v>
      </c>
      <c r="R224" s="21" t="s">
        <v>1775</v>
      </c>
      <c r="S224" s="8"/>
      <c r="T224" s="8"/>
      <c r="U224" s="8"/>
      <c r="V224" s="8"/>
      <c r="W224" s="8"/>
      <c r="X224" s="8"/>
      <c r="Y224" s="8"/>
      <c r="Z224" s="8"/>
    </row>
    <row r="225" spans="1:26" ht="14.25" customHeight="1">
      <c r="A225" s="19"/>
      <c r="B225" s="20" t="s">
        <v>1776</v>
      </c>
      <c r="C225" s="20" t="str">
        <f t="shared" si="0"/>
        <v>E1668</v>
      </c>
      <c r="D225" s="20" t="s">
        <v>1776</v>
      </c>
      <c r="E225" s="21" t="s">
        <v>396</v>
      </c>
      <c r="F225" s="21" t="s">
        <v>1777</v>
      </c>
      <c r="G225" s="21" t="s">
        <v>1778</v>
      </c>
      <c r="H225" s="21" t="s">
        <v>182</v>
      </c>
      <c r="I225" s="21" t="s">
        <v>1568</v>
      </c>
      <c r="J225" s="21" t="s">
        <v>154</v>
      </c>
      <c r="K225" s="21"/>
      <c r="L225" s="21" t="s">
        <v>154</v>
      </c>
      <c r="M225" s="8"/>
      <c r="N225" s="21" t="s">
        <v>1779</v>
      </c>
      <c r="O225" s="21" t="s">
        <v>672</v>
      </c>
      <c r="P225" s="21">
        <v>2012</v>
      </c>
      <c r="Q225" s="21" t="s">
        <v>1780</v>
      </c>
      <c r="R225" s="21" t="s">
        <v>1781</v>
      </c>
      <c r="S225" s="8"/>
      <c r="T225" s="8"/>
      <c r="U225" s="8"/>
      <c r="V225" s="8"/>
      <c r="W225" s="8"/>
      <c r="X225" s="8"/>
      <c r="Y225" s="8"/>
      <c r="Z225" s="8"/>
    </row>
    <row r="226" spans="1:26" ht="14.25" customHeight="1">
      <c r="A226" s="19"/>
      <c r="B226" s="20" t="s">
        <v>1782</v>
      </c>
      <c r="C226" s="20" t="str">
        <f t="shared" si="0"/>
        <v>E1675</v>
      </c>
      <c r="D226" s="20" t="s">
        <v>1782</v>
      </c>
      <c r="E226" s="21" t="s">
        <v>396</v>
      </c>
      <c r="F226" s="21" t="s">
        <v>1783</v>
      </c>
      <c r="G226" s="21" t="s">
        <v>1784</v>
      </c>
      <c r="H226" s="21" t="s">
        <v>182</v>
      </c>
      <c r="I226" s="21" t="s">
        <v>1568</v>
      </c>
      <c r="J226" s="21" t="s">
        <v>154</v>
      </c>
      <c r="K226" s="21"/>
      <c r="L226" s="21" t="s">
        <v>154</v>
      </c>
      <c r="M226" s="8"/>
      <c r="N226" s="21" t="s">
        <v>1785</v>
      </c>
      <c r="O226" s="21" t="s">
        <v>1786</v>
      </c>
      <c r="P226" s="21">
        <v>2009</v>
      </c>
      <c r="Q226" s="21" t="s">
        <v>1787</v>
      </c>
      <c r="R226" s="21" t="s">
        <v>1788</v>
      </c>
      <c r="S226" s="8"/>
      <c r="T226" s="8"/>
      <c r="U226" s="8"/>
      <c r="V226" s="8"/>
      <c r="W226" s="8"/>
      <c r="X226" s="8"/>
      <c r="Y226" s="8"/>
      <c r="Z226" s="8"/>
    </row>
    <row r="227" spans="1:26" ht="14.25" customHeight="1">
      <c r="A227" s="19"/>
      <c r="B227" s="20" t="s">
        <v>1789</v>
      </c>
      <c r="C227" s="20" t="str">
        <f t="shared" si="0"/>
        <v>E1678</v>
      </c>
      <c r="D227" s="20" t="s">
        <v>1789</v>
      </c>
      <c r="E227" s="21" t="s">
        <v>396</v>
      </c>
      <c r="F227" s="21" t="s">
        <v>1790</v>
      </c>
      <c r="G227" s="21" t="s">
        <v>1791</v>
      </c>
      <c r="H227" s="21" t="s">
        <v>141</v>
      </c>
      <c r="I227" s="21" t="s">
        <v>1568</v>
      </c>
      <c r="J227" s="21" t="s">
        <v>144</v>
      </c>
      <c r="K227" s="21"/>
      <c r="L227" s="21" t="s">
        <v>154</v>
      </c>
      <c r="M227" s="8"/>
      <c r="N227" s="21" t="s">
        <v>1792</v>
      </c>
      <c r="O227" s="21" t="s">
        <v>672</v>
      </c>
      <c r="P227" s="21">
        <v>2018</v>
      </c>
      <c r="Q227" s="21" t="s">
        <v>1793</v>
      </c>
      <c r="R227" s="21" t="s">
        <v>1794</v>
      </c>
      <c r="S227" s="8"/>
      <c r="T227" s="8"/>
      <c r="U227" s="8"/>
      <c r="V227" s="8"/>
      <c r="W227" s="8"/>
      <c r="X227" s="8"/>
      <c r="Y227" s="8"/>
      <c r="Z227" s="8"/>
    </row>
    <row r="228" spans="1:26" ht="14.25" customHeight="1">
      <c r="A228" s="19"/>
      <c r="B228" s="20" t="s">
        <v>1795</v>
      </c>
      <c r="C228" s="20" t="str">
        <f t="shared" si="0"/>
        <v>E1681</v>
      </c>
      <c r="D228" s="20" t="s">
        <v>1795</v>
      </c>
      <c r="E228" s="21" t="s">
        <v>396</v>
      </c>
      <c r="F228" s="21" t="s">
        <v>1796</v>
      </c>
      <c r="G228" s="21" t="s">
        <v>1797</v>
      </c>
      <c r="H228" s="21" t="s">
        <v>182</v>
      </c>
      <c r="I228" s="21" t="s">
        <v>1568</v>
      </c>
      <c r="J228" s="21" t="s">
        <v>154</v>
      </c>
      <c r="K228" s="21"/>
      <c r="L228" s="21" t="s">
        <v>154</v>
      </c>
      <c r="M228" s="8"/>
      <c r="N228" s="21" t="s">
        <v>1798</v>
      </c>
      <c r="O228" s="21" t="s">
        <v>184</v>
      </c>
      <c r="P228" s="21">
        <v>2009</v>
      </c>
      <c r="Q228" s="21" t="s">
        <v>1799</v>
      </c>
      <c r="R228" s="21" t="s">
        <v>1800</v>
      </c>
      <c r="S228" s="8"/>
      <c r="T228" s="8"/>
      <c r="U228" s="8"/>
      <c r="V228" s="8"/>
      <c r="W228" s="8"/>
      <c r="X228" s="8"/>
      <c r="Y228" s="8"/>
      <c r="Z228" s="8"/>
    </row>
    <row r="229" spans="1:26" ht="14.25" customHeight="1">
      <c r="A229" s="19"/>
      <c r="B229" s="20" t="s">
        <v>1801</v>
      </c>
      <c r="C229" s="20" t="str">
        <f t="shared" si="0"/>
        <v>E1684</v>
      </c>
      <c r="D229" s="20" t="s">
        <v>1801</v>
      </c>
      <c r="E229" s="21" t="s">
        <v>396</v>
      </c>
      <c r="F229" s="21" t="s">
        <v>1802</v>
      </c>
      <c r="G229" s="21" t="s">
        <v>1803</v>
      </c>
      <c r="H229" s="21" t="s">
        <v>141</v>
      </c>
      <c r="I229" s="21" t="s">
        <v>1568</v>
      </c>
      <c r="J229" s="21" t="s">
        <v>154</v>
      </c>
      <c r="K229" s="21"/>
      <c r="L229" s="21" t="s">
        <v>154</v>
      </c>
      <c r="M229" s="8"/>
      <c r="N229" s="21" t="s">
        <v>1804</v>
      </c>
      <c r="O229" s="21" t="s">
        <v>300</v>
      </c>
      <c r="P229" s="21">
        <v>2020</v>
      </c>
      <c r="Q229" s="21" t="s">
        <v>1805</v>
      </c>
      <c r="R229" s="21" t="s">
        <v>1806</v>
      </c>
      <c r="S229" s="8"/>
      <c r="T229" s="8"/>
      <c r="U229" s="8"/>
      <c r="V229" s="8"/>
      <c r="W229" s="8"/>
      <c r="X229" s="8"/>
      <c r="Y229" s="8"/>
      <c r="Z229" s="8"/>
    </row>
    <row r="230" spans="1:26" ht="14.25" customHeight="1">
      <c r="A230" s="19"/>
      <c r="B230" s="20" t="s">
        <v>1807</v>
      </c>
      <c r="C230" s="20" t="str">
        <f t="shared" si="0"/>
        <v>E1694</v>
      </c>
      <c r="D230" s="20" t="s">
        <v>1807</v>
      </c>
      <c r="E230" s="21" t="s">
        <v>396</v>
      </c>
      <c r="F230" s="21" t="s">
        <v>1808</v>
      </c>
      <c r="G230" s="21" t="s">
        <v>1809</v>
      </c>
      <c r="H230" s="21" t="s">
        <v>141</v>
      </c>
      <c r="I230" s="21" t="s">
        <v>1568</v>
      </c>
      <c r="J230" s="21" t="s">
        <v>154</v>
      </c>
      <c r="K230" s="21"/>
      <c r="L230" s="21" t="s">
        <v>154</v>
      </c>
      <c r="M230" s="8"/>
      <c r="N230" s="21" t="s">
        <v>1810</v>
      </c>
      <c r="O230" s="21" t="s">
        <v>1811</v>
      </c>
      <c r="P230" s="21">
        <v>2018</v>
      </c>
      <c r="Q230" s="21" t="s">
        <v>1812</v>
      </c>
      <c r="R230" s="21" t="s">
        <v>1813</v>
      </c>
      <c r="S230" s="8"/>
      <c r="T230" s="8"/>
      <c r="U230" s="8"/>
      <c r="V230" s="8"/>
      <c r="W230" s="8"/>
      <c r="X230" s="8"/>
      <c r="Y230" s="8"/>
      <c r="Z230" s="8"/>
    </row>
    <row r="231" spans="1:26" ht="14.25" customHeight="1">
      <c r="A231" s="19"/>
      <c r="B231" s="20" t="s">
        <v>1814</v>
      </c>
      <c r="C231" s="20" t="str">
        <f t="shared" si="0"/>
        <v>E1701</v>
      </c>
      <c r="D231" s="20" t="s">
        <v>1814</v>
      </c>
      <c r="E231" s="21" t="s">
        <v>396</v>
      </c>
      <c r="F231" s="21" t="s">
        <v>1815</v>
      </c>
      <c r="G231" s="21" t="s">
        <v>1816</v>
      </c>
      <c r="H231" s="21" t="s">
        <v>141</v>
      </c>
      <c r="I231" s="21" t="s">
        <v>1568</v>
      </c>
      <c r="J231" s="21" t="s">
        <v>154</v>
      </c>
      <c r="K231" s="21"/>
      <c r="L231" s="21" t="s">
        <v>154</v>
      </c>
      <c r="M231" s="8"/>
      <c r="N231" s="21" t="s">
        <v>1817</v>
      </c>
      <c r="O231" s="21" t="s">
        <v>1818</v>
      </c>
      <c r="P231" s="21">
        <v>2015</v>
      </c>
      <c r="Q231" s="21" t="s">
        <v>1819</v>
      </c>
      <c r="R231" s="21" t="s">
        <v>1820</v>
      </c>
      <c r="S231" s="8"/>
      <c r="T231" s="8"/>
      <c r="U231" s="8"/>
      <c r="V231" s="8"/>
      <c r="W231" s="8"/>
      <c r="X231" s="8"/>
      <c r="Y231" s="8"/>
      <c r="Z231" s="8"/>
    </row>
    <row r="232" spans="1:26" ht="14.25" customHeight="1">
      <c r="A232" s="19"/>
      <c r="B232" s="20" t="s">
        <v>1821</v>
      </c>
      <c r="C232" s="20" t="str">
        <f t="shared" si="0"/>
        <v>E1710</v>
      </c>
      <c r="D232" s="20" t="s">
        <v>1821</v>
      </c>
      <c r="E232" s="21" t="s">
        <v>396</v>
      </c>
      <c r="F232" s="21" t="s">
        <v>1822</v>
      </c>
      <c r="G232" s="21" t="s">
        <v>1823</v>
      </c>
      <c r="H232" s="21" t="s">
        <v>141</v>
      </c>
      <c r="I232" s="21" t="s">
        <v>1568</v>
      </c>
      <c r="J232" s="21" t="s">
        <v>154</v>
      </c>
      <c r="K232" s="21"/>
      <c r="L232" s="21" t="s">
        <v>154</v>
      </c>
      <c r="M232" s="8"/>
      <c r="N232" s="21" t="s">
        <v>1824</v>
      </c>
      <c r="O232" s="21" t="s">
        <v>1825</v>
      </c>
      <c r="P232" s="21">
        <v>2006</v>
      </c>
      <c r="Q232" s="21" t="s">
        <v>1826</v>
      </c>
      <c r="R232" s="21" t="s">
        <v>1827</v>
      </c>
      <c r="S232" s="8"/>
      <c r="T232" s="8"/>
      <c r="U232" s="8"/>
      <c r="V232" s="8"/>
      <c r="W232" s="8"/>
      <c r="X232" s="8"/>
      <c r="Y232" s="8"/>
      <c r="Z232" s="8"/>
    </row>
    <row r="233" spans="1:26" ht="14.25" customHeight="1">
      <c r="A233" s="19"/>
      <c r="B233" s="20" t="s">
        <v>1828</v>
      </c>
      <c r="C233" s="20" t="str">
        <f t="shared" si="0"/>
        <v>E1726</v>
      </c>
      <c r="D233" s="20" t="s">
        <v>1828</v>
      </c>
      <c r="E233" s="21" t="s">
        <v>396</v>
      </c>
      <c r="F233" s="21" t="s">
        <v>1829</v>
      </c>
      <c r="G233" s="21" t="s">
        <v>1830</v>
      </c>
      <c r="H233" s="21" t="s">
        <v>141</v>
      </c>
      <c r="I233" s="21" t="s">
        <v>1568</v>
      </c>
      <c r="J233" s="21" t="s">
        <v>154</v>
      </c>
      <c r="K233" s="21"/>
      <c r="L233" s="21" t="s">
        <v>154</v>
      </c>
      <c r="M233" s="8"/>
      <c r="N233" s="21" t="s">
        <v>1831</v>
      </c>
      <c r="O233" s="21" t="s">
        <v>357</v>
      </c>
      <c r="P233" s="21">
        <v>2024</v>
      </c>
      <c r="Q233" s="21" t="s">
        <v>1832</v>
      </c>
      <c r="R233" s="21" t="s">
        <v>1833</v>
      </c>
      <c r="S233" s="8"/>
      <c r="T233" s="8"/>
      <c r="U233" s="8"/>
      <c r="V233" s="8"/>
      <c r="W233" s="8"/>
      <c r="X233" s="8"/>
      <c r="Y233" s="8"/>
      <c r="Z233" s="8"/>
    </row>
    <row r="234" spans="1:26" ht="14.25" customHeight="1">
      <c r="A234" s="19"/>
      <c r="B234" s="20" t="s">
        <v>1834</v>
      </c>
      <c r="C234" s="20" t="str">
        <f t="shared" si="0"/>
        <v>E1728</v>
      </c>
      <c r="D234" s="20" t="s">
        <v>1834</v>
      </c>
      <c r="E234" s="21" t="s">
        <v>396</v>
      </c>
      <c r="F234" s="21" t="s">
        <v>1835</v>
      </c>
      <c r="G234" s="21" t="s">
        <v>1836</v>
      </c>
      <c r="H234" s="21" t="s">
        <v>141</v>
      </c>
      <c r="I234" s="21" t="s">
        <v>1568</v>
      </c>
      <c r="J234" s="21" t="s">
        <v>154</v>
      </c>
      <c r="K234" s="21"/>
      <c r="L234" s="21" t="s">
        <v>154</v>
      </c>
      <c r="M234" s="8"/>
      <c r="N234" s="21" t="s">
        <v>1837</v>
      </c>
      <c r="O234" s="21" t="s">
        <v>1838</v>
      </c>
      <c r="P234" s="21">
        <v>2017</v>
      </c>
      <c r="Q234" s="21" t="s">
        <v>1839</v>
      </c>
      <c r="R234" s="21" t="s">
        <v>1840</v>
      </c>
      <c r="S234" s="8"/>
      <c r="T234" s="8"/>
      <c r="U234" s="8"/>
      <c r="V234" s="8"/>
      <c r="W234" s="8"/>
      <c r="X234" s="8"/>
      <c r="Y234" s="8"/>
      <c r="Z234" s="8"/>
    </row>
    <row r="235" spans="1:26" ht="14.25" customHeight="1">
      <c r="A235" s="19"/>
      <c r="B235" s="20" t="s">
        <v>1841</v>
      </c>
      <c r="C235" s="20" t="str">
        <f t="shared" si="0"/>
        <v>E1729</v>
      </c>
      <c r="D235" s="20" t="s">
        <v>1841</v>
      </c>
      <c r="E235" s="21" t="s">
        <v>396</v>
      </c>
      <c r="F235" s="21" t="s">
        <v>1842</v>
      </c>
      <c r="G235" s="21" t="s">
        <v>1843</v>
      </c>
      <c r="H235" s="21" t="s">
        <v>141</v>
      </c>
      <c r="I235" s="21" t="s">
        <v>1568</v>
      </c>
      <c r="J235" s="21" t="s">
        <v>154</v>
      </c>
      <c r="K235" s="21"/>
      <c r="L235" s="21" t="s">
        <v>154</v>
      </c>
      <c r="M235" s="8"/>
      <c r="N235" s="21" t="s">
        <v>1844</v>
      </c>
      <c r="O235" s="21" t="s">
        <v>1845</v>
      </c>
      <c r="P235" s="21">
        <v>2014</v>
      </c>
      <c r="Q235" s="21" t="s">
        <v>1846</v>
      </c>
      <c r="R235" s="21" t="s">
        <v>1847</v>
      </c>
      <c r="S235" s="8"/>
      <c r="T235" s="8"/>
      <c r="U235" s="8"/>
      <c r="V235" s="8"/>
      <c r="W235" s="8"/>
      <c r="X235" s="8"/>
      <c r="Y235" s="8"/>
      <c r="Z235" s="8"/>
    </row>
    <row r="236" spans="1:26" ht="14.25" customHeight="1">
      <c r="A236" s="19"/>
      <c r="B236" s="20" t="s">
        <v>1848</v>
      </c>
      <c r="C236" s="20" t="str">
        <f t="shared" si="0"/>
        <v>E1732</v>
      </c>
      <c r="D236" s="20" t="s">
        <v>1848</v>
      </c>
      <c r="E236" s="21" t="s">
        <v>396</v>
      </c>
      <c r="F236" s="21" t="s">
        <v>1849</v>
      </c>
      <c r="G236" s="21" t="s">
        <v>1850</v>
      </c>
      <c r="H236" s="21" t="s">
        <v>141</v>
      </c>
      <c r="I236" s="21" t="s">
        <v>1568</v>
      </c>
      <c r="J236" s="21" t="s">
        <v>154</v>
      </c>
      <c r="K236" s="21"/>
      <c r="L236" s="21" t="s">
        <v>154</v>
      </c>
      <c r="M236" s="8"/>
      <c r="N236" s="21" t="s">
        <v>1851</v>
      </c>
      <c r="O236" s="21" t="s">
        <v>1852</v>
      </c>
      <c r="P236" s="21">
        <v>2020</v>
      </c>
      <c r="Q236" s="21" t="s">
        <v>1853</v>
      </c>
      <c r="R236" s="21" t="s">
        <v>1854</v>
      </c>
      <c r="S236" s="8"/>
      <c r="T236" s="8"/>
      <c r="U236" s="8"/>
      <c r="V236" s="8"/>
      <c r="W236" s="8"/>
      <c r="X236" s="8"/>
      <c r="Y236" s="8"/>
      <c r="Z236" s="8"/>
    </row>
    <row r="237" spans="1:26" ht="14.25" customHeight="1">
      <c r="A237" s="19"/>
      <c r="B237" s="20" t="s">
        <v>1855</v>
      </c>
      <c r="C237" s="20" t="str">
        <f t="shared" si="0"/>
        <v>E1741</v>
      </c>
      <c r="D237" s="20" t="s">
        <v>1855</v>
      </c>
      <c r="E237" s="21" t="s">
        <v>396</v>
      </c>
      <c r="F237" s="21" t="s">
        <v>1856</v>
      </c>
      <c r="G237" s="21" t="s">
        <v>1857</v>
      </c>
      <c r="H237" s="21" t="s">
        <v>141</v>
      </c>
      <c r="I237" s="21" t="s">
        <v>1568</v>
      </c>
      <c r="J237" s="21" t="s">
        <v>154</v>
      </c>
      <c r="K237" s="21"/>
      <c r="L237" s="21" t="s">
        <v>154</v>
      </c>
      <c r="M237" s="8"/>
      <c r="N237" s="21" t="s">
        <v>1858</v>
      </c>
      <c r="O237" s="21" t="s">
        <v>300</v>
      </c>
      <c r="P237" s="21">
        <v>2024</v>
      </c>
      <c r="Q237" s="21" t="s">
        <v>1859</v>
      </c>
      <c r="R237" s="21" t="s">
        <v>1860</v>
      </c>
      <c r="S237" s="8"/>
      <c r="T237" s="8"/>
      <c r="U237" s="8"/>
      <c r="V237" s="8"/>
      <c r="W237" s="8"/>
      <c r="X237" s="8"/>
      <c r="Y237" s="8"/>
      <c r="Z237" s="8"/>
    </row>
    <row r="238" spans="1:26" ht="14.25" customHeight="1">
      <c r="A238" s="19"/>
      <c r="B238" s="20" t="s">
        <v>1861</v>
      </c>
      <c r="C238" s="20" t="str">
        <f t="shared" si="0"/>
        <v>E1748</v>
      </c>
      <c r="D238" s="20" t="s">
        <v>1861</v>
      </c>
      <c r="E238" s="21" t="s">
        <v>396</v>
      </c>
      <c r="F238" s="21" t="s">
        <v>1862</v>
      </c>
      <c r="G238" s="21" t="s">
        <v>1863</v>
      </c>
      <c r="H238" s="21" t="s">
        <v>182</v>
      </c>
      <c r="I238" s="21" t="s">
        <v>1568</v>
      </c>
      <c r="J238" s="21" t="s">
        <v>154</v>
      </c>
      <c r="K238" s="21" t="s">
        <v>1718</v>
      </c>
      <c r="L238" s="21" t="s">
        <v>154</v>
      </c>
      <c r="M238" s="8"/>
      <c r="N238" s="21" t="s">
        <v>1864</v>
      </c>
      <c r="O238" s="21" t="s">
        <v>564</v>
      </c>
      <c r="P238" s="21">
        <v>1997</v>
      </c>
      <c r="Q238" s="21" t="s">
        <v>1865</v>
      </c>
      <c r="R238" s="21" t="s">
        <v>1866</v>
      </c>
      <c r="S238" s="8"/>
      <c r="T238" s="8"/>
      <c r="U238" s="8"/>
      <c r="V238" s="8"/>
      <c r="W238" s="8"/>
      <c r="X238" s="8"/>
      <c r="Y238" s="8"/>
      <c r="Z238" s="8"/>
    </row>
    <row r="239" spans="1:26" ht="14.25" customHeight="1">
      <c r="A239" s="19"/>
      <c r="B239" s="20" t="s">
        <v>1867</v>
      </c>
      <c r="C239" s="20" t="str">
        <f t="shared" si="0"/>
        <v>E1752</v>
      </c>
      <c r="D239" s="20" t="s">
        <v>1867</v>
      </c>
      <c r="E239" s="21" t="s">
        <v>396</v>
      </c>
      <c r="F239" s="21" t="s">
        <v>1868</v>
      </c>
      <c r="G239" s="21" t="s">
        <v>1869</v>
      </c>
      <c r="H239" s="21" t="s">
        <v>141</v>
      </c>
      <c r="I239" s="21" t="s">
        <v>1568</v>
      </c>
      <c r="J239" s="21" t="s">
        <v>154</v>
      </c>
      <c r="K239" s="21"/>
      <c r="L239" s="21" t="s">
        <v>154</v>
      </c>
      <c r="M239" s="8"/>
      <c r="N239" s="21" t="s">
        <v>1870</v>
      </c>
      <c r="O239" s="21" t="s">
        <v>1871</v>
      </c>
      <c r="P239" s="21">
        <v>2020</v>
      </c>
      <c r="Q239" s="21" t="s">
        <v>1872</v>
      </c>
      <c r="R239" s="21" t="s">
        <v>1873</v>
      </c>
      <c r="S239" s="8"/>
      <c r="T239" s="8"/>
      <c r="U239" s="8"/>
      <c r="V239" s="8"/>
      <c r="W239" s="8"/>
      <c r="X239" s="8"/>
      <c r="Y239" s="8"/>
      <c r="Z239" s="8"/>
    </row>
    <row r="240" spans="1:26" ht="14.25" customHeight="1">
      <c r="A240" s="19"/>
      <c r="B240" s="20" t="s">
        <v>1874</v>
      </c>
      <c r="C240" s="20" t="str">
        <f t="shared" si="0"/>
        <v>E1756</v>
      </c>
      <c r="D240" s="20" t="s">
        <v>1874</v>
      </c>
      <c r="E240" s="21" t="s">
        <v>396</v>
      </c>
      <c r="F240" s="21" t="s">
        <v>1875</v>
      </c>
      <c r="G240" s="21" t="s">
        <v>1876</v>
      </c>
      <c r="H240" s="21" t="s">
        <v>141</v>
      </c>
      <c r="I240" s="21" t="s">
        <v>1568</v>
      </c>
      <c r="J240" s="21" t="s">
        <v>154</v>
      </c>
      <c r="K240" s="21"/>
      <c r="L240" s="21" t="s">
        <v>154</v>
      </c>
      <c r="M240" s="8"/>
      <c r="N240" s="21" t="s">
        <v>1877</v>
      </c>
      <c r="O240" s="21" t="s">
        <v>1878</v>
      </c>
      <c r="P240" s="21">
        <v>2021</v>
      </c>
      <c r="Q240" s="21" t="s">
        <v>1879</v>
      </c>
      <c r="R240" s="21" t="s">
        <v>1880</v>
      </c>
      <c r="S240" s="8"/>
      <c r="T240" s="8"/>
      <c r="U240" s="8"/>
      <c r="V240" s="8"/>
      <c r="W240" s="8"/>
      <c r="X240" s="8"/>
      <c r="Y240" s="8"/>
      <c r="Z240" s="8"/>
    </row>
    <row r="241" spans="1:26" ht="14.25" customHeight="1">
      <c r="A241" s="19"/>
      <c r="B241" s="20" t="s">
        <v>1881</v>
      </c>
      <c r="C241" s="20" t="str">
        <f t="shared" si="0"/>
        <v>E1774</v>
      </c>
      <c r="D241" s="20" t="s">
        <v>1881</v>
      </c>
      <c r="E241" s="21" t="s">
        <v>396</v>
      </c>
      <c r="F241" s="21" t="s">
        <v>1882</v>
      </c>
      <c r="G241" s="21" t="s">
        <v>1883</v>
      </c>
      <c r="H241" s="21" t="s">
        <v>141</v>
      </c>
      <c r="I241" s="21" t="s">
        <v>1568</v>
      </c>
      <c r="J241" s="21" t="s">
        <v>154</v>
      </c>
      <c r="K241" s="21"/>
      <c r="L241" s="21" t="s">
        <v>154</v>
      </c>
      <c r="M241" s="8"/>
      <c r="N241" s="21" t="s">
        <v>1884</v>
      </c>
      <c r="O241" s="21" t="s">
        <v>357</v>
      </c>
      <c r="P241" s="21">
        <v>2020</v>
      </c>
      <c r="Q241" s="21" t="s">
        <v>1885</v>
      </c>
      <c r="R241" s="21" t="s">
        <v>1886</v>
      </c>
      <c r="S241" s="8"/>
      <c r="T241" s="8"/>
      <c r="U241" s="8"/>
      <c r="V241" s="8"/>
      <c r="W241" s="8"/>
      <c r="X241" s="8"/>
      <c r="Y241" s="8"/>
      <c r="Z241" s="8"/>
    </row>
    <row r="242" spans="1:26" ht="14.25" customHeight="1">
      <c r="A242" s="19"/>
      <c r="B242" s="20" t="s">
        <v>1887</v>
      </c>
      <c r="C242" s="20" t="str">
        <f t="shared" si="0"/>
        <v>E1775</v>
      </c>
      <c r="D242" s="20" t="s">
        <v>1887</v>
      </c>
      <c r="E242" s="21" t="s">
        <v>396</v>
      </c>
      <c r="F242" s="21" t="s">
        <v>1888</v>
      </c>
      <c r="G242" s="21" t="s">
        <v>1889</v>
      </c>
      <c r="H242" s="21" t="s">
        <v>182</v>
      </c>
      <c r="I242" s="21" t="s">
        <v>1568</v>
      </c>
      <c r="J242" s="21" t="s">
        <v>154</v>
      </c>
      <c r="K242" s="21"/>
      <c r="L242" s="21" t="s">
        <v>154</v>
      </c>
      <c r="M242" s="8"/>
      <c r="N242" s="21" t="s">
        <v>1890</v>
      </c>
      <c r="O242" s="21" t="s">
        <v>1891</v>
      </c>
      <c r="P242" s="21">
        <v>2010</v>
      </c>
      <c r="Q242" s="21" t="s">
        <v>1892</v>
      </c>
      <c r="R242" s="21" t="s">
        <v>1893</v>
      </c>
      <c r="S242" s="8"/>
      <c r="T242" s="8"/>
      <c r="U242" s="8"/>
      <c r="V242" s="8"/>
      <c r="W242" s="8"/>
      <c r="X242" s="8"/>
      <c r="Y242" s="8"/>
      <c r="Z242" s="8"/>
    </row>
    <row r="243" spans="1:26" ht="14.25" customHeight="1">
      <c r="A243" s="19"/>
      <c r="B243" s="20" t="s">
        <v>1894</v>
      </c>
      <c r="C243" s="20" t="str">
        <f t="shared" si="0"/>
        <v>E1779</v>
      </c>
      <c r="D243" s="20" t="s">
        <v>1894</v>
      </c>
      <c r="E243" s="21" t="s">
        <v>396</v>
      </c>
      <c r="F243" s="21" t="s">
        <v>1895</v>
      </c>
      <c r="G243" s="21" t="s">
        <v>1896</v>
      </c>
      <c r="H243" s="21" t="s">
        <v>141</v>
      </c>
      <c r="I243" s="21" t="s">
        <v>1568</v>
      </c>
      <c r="J243" s="21" t="s">
        <v>144</v>
      </c>
      <c r="K243" s="21"/>
      <c r="L243" s="21" t="s">
        <v>154</v>
      </c>
      <c r="M243" s="8"/>
      <c r="N243" s="21" t="s">
        <v>1897</v>
      </c>
      <c r="O243" s="21" t="s">
        <v>1734</v>
      </c>
      <c r="P243" s="21">
        <v>2023</v>
      </c>
      <c r="Q243" s="21" t="s">
        <v>1898</v>
      </c>
      <c r="R243" s="21" t="s">
        <v>1899</v>
      </c>
      <c r="S243" s="8"/>
      <c r="T243" s="8"/>
      <c r="U243" s="8"/>
      <c r="V243" s="8"/>
      <c r="W243" s="8"/>
      <c r="X243" s="8"/>
      <c r="Y243" s="8"/>
      <c r="Z243" s="8"/>
    </row>
    <row r="244" spans="1:26" ht="14.25" customHeight="1">
      <c r="A244" s="19"/>
      <c r="B244" s="20" t="s">
        <v>1900</v>
      </c>
      <c r="C244" s="20" t="str">
        <f t="shared" si="0"/>
        <v>E1792</v>
      </c>
      <c r="D244" s="20" t="s">
        <v>1900</v>
      </c>
      <c r="E244" s="21" t="s">
        <v>396</v>
      </c>
      <c r="F244" s="21" t="s">
        <v>1901</v>
      </c>
      <c r="G244" s="21" t="s">
        <v>1902</v>
      </c>
      <c r="H244" s="21" t="s">
        <v>182</v>
      </c>
      <c r="I244" s="21" t="s">
        <v>1568</v>
      </c>
      <c r="J244" s="21" t="s">
        <v>154</v>
      </c>
      <c r="K244" s="21"/>
      <c r="L244" s="21" t="s">
        <v>154</v>
      </c>
      <c r="M244" s="8"/>
      <c r="N244" s="21" t="s">
        <v>1903</v>
      </c>
      <c r="O244" s="21" t="s">
        <v>1647</v>
      </c>
      <c r="P244" s="21">
        <v>2003</v>
      </c>
      <c r="Q244" s="21" t="s">
        <v>1904</v>
      </c>
      <c r="R244" s="21" t="s">
        <v>1905</v>
      </c>
      <c r="S244" s="8"/>
      <c r="T244" s="8"/>
      <c r="U244" s="8"/>
      <c r="V244" s="8"/>
      <c r="W244" s="8"/>
      <c r="X244" s="8"/>
      <c r="Y244" s="8"/>
      <c r="Z244" s="8"/>
    </row>
    <row r="245" spans="1:26" ht="14.25" customHeight="1">
      <c r="A245" s="19"/>
      <c r="B245" s="20" t="s">
        <v>1906</v>
      </c>
      <c r="C245" s="20" t="str">
        <f t="shared" si="0"/>
        <v>E1798</v>
      </c>
      <c r="D245" s="20" t="s">
        <v>1906</v>
      </c>
      <c r="E245" s="21" t="s">
        <v>396</v>
      </c>
      <c r="F245" s="21" t="s">
        <v>1907</v>
      </c>
      <c r="G245" s="21" t="s">
        <v>1908</v>
      </c>
      <c r="H245" s="21" t="s">
        <v>141</v>
      </c>
      <c r="I245" s="21" t="s">
        <v>1568</v>
      </c>
      <c r="J245" s="21" t="s">
        <v>154</v>
      </c>
      <c r="K245" s="21"/>
      <c r="L245" s="21" t="s">
        <v>154</v>
      </c>
      <c r="M245" s="8"/>
      <c r="N245" s="21" t="s">
        <v>1909</v>
      </c>
      <c r="O245" s="21" t="s">
        <v>1910</v>
      </c>
      <c r="P245" s="21">
        <v>2017</v>
      </c>
      <c r="Q245" s="21" t="s">
        <v>1911</v>
      </c>
      <c r="R245" s="21" t="s">
        <v>1912</v>
      </c>
      <c r="S245" s="8"/>
      <c r="T245" s="8"/>
      <c r="U245" s="8"/>
      <c r="V245" s="8"/>
      <c r="W245" s="8"/>
      <c r="X245" s="8"/>
      <c r="Y245" s="8"/>
      <c r="Z245" s="8"/>
    </row>
    <row r="246" spans="1:26" ht="14.25" customHeight="1">
      <c r="A246" s="19"/>
      <c r="B246" s="20" t="s">
        <v>1913</v>
      </c>
      <c r="C246" s="20" t="str">
        <f t="shared" si="0"/>
        <v>E1809</v>
      </c>
      <c r="D246" s="20" t="s">
        <v>1913</v>
      </c>
      <c r="E246" s="21" t="s">
        <v>396</v>
      </c>
      <c r="F246" s="21" t="s">
        <v>1914</v>
      </c>
      <c r="G246" s="21" t="s">
        <v>1915</v>
      </c>
      <c r="H246" s="21" t="s">
        <v>141</v>
      </c>
      <c r="I246" s="21" t="s">
        <v>1568</v>
      </c>
      <c r="J246" s="21" t="s">
        <v>154</v>
      </c>
      <c r="K246" s="21"/>
      <c r="L246" s="21" t="s">
        <v>154</v>
      </c>
      <c r="M246" s="8"/>
      <c r="N246" s="21" t="s">
        <v>1916</v>
      </c>
      <c r="O246" s="21" t="s">
        <v>1761</v>
      </c>
      <c r="P246" s="21">
        <v>2017</v>
      </c>
      <c r="Q246" s="21" t="s">
        <v>1917</v>
      </c>
      <c r="R246" s="21" t="s">
        <v>1918</v>
      </c>
      <c r="S246" s="8"/>
      <c r="T246" s="8"/>
      <c r="U246" s="8"/>
      <c r="V246" s="8"/>
      <c r="W246" s="8"/>
      <c r="X246" s="8"/>
      <c r="Y246" s="8"/>
      <c r="Z246" s="8"/>
    </row>
    <row r="247" spans="1:26" ht="14.25" customHeight="1">
      <c r="A247" s="19"/>
      <c r="B247" s="20" t="s">
        <v>1919</v>
      </c>
      <c r="C247" s="20" t="str">
        <f t="shared" si="0"/>
        <v>E1829</v>
      </c>
      <c r="D247" s="20" t="s">
        <v>1919</v>
      </c>
      <c r="E247" s="21" t="s">
        <v>396</v>
      </c>
      <c r="F247" s="21" t="s">
        <v>1920</v>
      </c>
      <c r="G247" s="21" t="s">
        <v>1921</v>
      </c>
      <c r="H247" s="21" t="s">
        <v>141</v>
      </c>
      <c r="I247" s="21" t="s">
        <v>1568</v>
      </c>
      <c r="J247" s="21" t="s">
        <v>154</v>
      </c>
      <c r="K247" s="21"/>
      <c r="L247" s="21" t="s">
        <v>154</v>
      </c>
      <c r="M247" s="8"/>
      <c r="N247" s="21" t="s">
        <v>1922</v>
      </c>
      <c r="O247" s="21" t="s">
        <v>208</v>
      </c>
      <c r="P247" s="21">
        <v>1993</v>
      </c>
      <c r="Q247" s="21" t="s">
        <v>1923</v>
      </c>
      <c r="R247" s="21" t="s">
        <v>1924</v>
      </c>
      <c r="S247" s="8"/>
      <c r="T247" s="8"/>
      <c r="U247" s="8"/>
      <c r="V247" s="8"/>
      <c r="W247" s="8"/>
      <c r="X247" s="8"/>
      <c r="Y247" s="8"/>
      <c r="Z247" s="8"/>
    </row>
    <row r="248" spans="1:26" ht="14.25" customHeight="1">
      <c r="A248" s="19"/>
      <c r="B248" s="20" t="s">
        <v>1925</v>
      </c>
      <c r="C248" s="20" t="str">
        <f t="shared" si="0"/>
        <v>E1855</v>
      </c>
      <c r="D248" s="20" t="s">
        <v>1925</v>
      </c>
      <c r="E248" s="21" t="s">
        <v>396</v>
      </c>
      <c r="F248" s="21" t="s">
        <v>1926</v>
      </c>
      <c r="G248" s="21" t="s">
        <v>1927</v>
      </c>
      <c r="H248" s="21" t="s">
        <v>141</v>
      </c>
      <c r="I248" s="21" t="s">
        <v>1568</v>
      </c>
      <c r="J248" s="21" t="s">
        <v>154</v>
      </c>
      <c r="K248" s="21"/>
      <c r="L248" s="21" t="s">
        <v>154</v>
      </c>
      <c r="M248" s="8"/>
      <c r="N248" s="21" t="s">
        <v>1928</v>
      </c>
      <c r="O248" s="21" t="s">
        <v>656</v>
      </c>
      <c r="P248" s="21">
        <v>2019</v>
      </c>
      <c r="Q248" s="21" t="s">
        <v>1929</v>
      </c>
      <c r="R248" s="21" t="s">
        <v>1930</v>
      </c>
      <c r="S248" s="8"/>
      <c r="T248" s="8"/>
      <c r="U248" s="8"/>
      <c r="V248" s="8"/>
      <c r="W248" s="8"/>
      <c r="X248" s="8"/>
      <c r="Y248" s="8"/>
      <c r="Z248" s="8"/>
    </row>
    <row r="249" spans="1:26" ht="14.25" customHeight="1">
      <c r="A249" s="19"/>
      <c r="B249" s="20" t="s">
        <v>1931</v>
      </c>
      <c r="C249" s="20" t="str">
        <f t="shared" si="0"/>
        <v>E1857</v>
      </c>
      <c r="D249" s="20" t="s">
        <v>1931</v>
      </c>
      <c r="E249" s="21" t="s">
        <v>396</v>
      </c>
      <c r="F249" s="21" t="s">
        <v>1932</v>
      </c>
      <c r="G249" s="21" t="s">
        <v>1933</v>
      </c>
      <c r="H249" s="21" t="s">
        <v>141</v>
      </c>
      <c r="I249" s="21" t="s">
        <v>1568</v>
      </c>
      <c r="J249" s="21" t="s">
        <v>154</v>
      </c>
      <c r="K249" s="21"/>
      <c r="L249" s="21" t="s">
        <v>154</v>
      </c>
      <c r="M249" s="8"/>
      <c r="N249" s="21" t="s">
        <v>1934</v>
      </c>
      <c r="O249" s="21" t="s">
        <v>672</v>
      </c>
      <c r="P249" s="21">
        <v>2004</v>
      </c>
      <c r="Q249" s="21" t="s">
        <v>1935</v>
      </c>
      <c r="R249" s="21" t="s">
        <v>1936</v>
      </c>
      <c r="S249" s="8"/>
      <c r="T249" s="8"/>
      <c r="U249" s="8"/>
      <c r="V249" s="8"/>
      <c r="W249" s="8"/>
      <c r="X249" s="8"/>
      <c r="Y249" s="8"/>
      <c r="Z249" s="8"/>
    </row>
    <row r="250" spans="1:26" ht="14.25" customHeight="1">
      <c r="A250" s="19"/>
      <c r="B250" s="20" t="s">
        <v>1937</v>
      </c>
      <c r="C250" s="20" t="str">
        <f t="shared" si="0"/>
        <v>E1876</v>
      </c>
      <c r="D250" s="20" t="s">
        <v>1937</v>
      </c>
      <c r="E250" s="21" t="s">
        <v>396</v>
      </c>
      <c r="F250" s="21" t="s">
        <v>1938</v>
      </c>
      <c r="G250" s="21" t="s">
        <v>1939</v>
      </c>
      <c r="H250" s="21" t="s">
        <v>182</v>
      </c>
      <c r="I250" s="21" t="s">
        <v>1568</v>
      </c>
      <c r="J250" s="21" t="s">
        <v>154</v>
      </c>
      <c r="K250" s="21"/>
      <c r="L250" s="21" t="s">
        <v>154</v>
      </c>
      <c r="M250" s="8"/>
      <c r="N250" s="21" t="s">
        <v>1940</v>
      </c>
      <c r="O250" s="21" t="s">
        <v>1941</v>
      </c>
      <c r="P250" s="21">
        <v>2025</v>
      </c>
      <c r="Q250" s="21" t="s">
        <v>1942</v>
      </c>
      <c r="R250" s="21" t="s">
        <v>1943</v>
      </c>
      <c r="S250" s="8"/>
      <c r="T250" s="8"/>
      <c r="U250" s="8"/>
      <c r="V250" s="8"/>
      <c r="W250" s="8"/>
      <c r="X250" s="8"/>
      <c r="Y250" s="8"/>
      <c r="Z250" s="8"/>
    </row>
    <row r="251" spans="1:26" ht="14.25" customHeight="1">
      <c r="A251" s="19"/>
      <c r="B251" s="20" t="s">
        <v>1944</v>
      </c>
      <c r="C251" s="20" t="str">
        <f t="shared" si="0"/>
        <v>E1883</v>
      </c>
      <c r="D251" s="20" t="s">
        <v>1944</v>
      </c>
      <c r="E251" s="21" t="s">
        <v>396</v>
      </c>
      <c r="F251" s="21" t="s">
        <v>1945</v>
      </c>
      <c r="G251" s="21" t="s">
        <v>1946</v>
      </c>
      <c r="H251" s="21" t="s">
        <v>141</v>
      </c>
      <c r="I251" s="21" t="s">
        <v>1568</v>
      </c>
      <c r="J251" s="21" t="s">
        <v>154</v>
      </c>
      <c r="K251" s="21"/>
      <c r="L251" s="21" t="s">
        <v>154</v>
      </c>
      <c r="M251" s="8"/>
      <c r="N251" s="21" t="s">
        <v>1947</v>
      </c>
      <c r="O251" s="21" t="s">
        <v>357</v>
      </c>
      <c r="P251" s="21">
        <v>2016</v>
      </c>
      <c r="Q251" s="21" t="s">
        <v>1948</v>
      </c>
      <c r="R251" s="21" t="s">
        <v>1949</v>
      </c>
      <c r="S251" s="8"/>
      <c r="T251" s="8"/>
      <c r="U251" s="8"/>
      <c r="V251" s="8"/>
      <c r="W251" s="8"/>
      <c r="X251" s="8"/>
      <c r="Y251" s="8"/>
      <c r="Z251" s="8"/>
    </row>
    <row r="252" spans="1:26" ht="14.25" customHeight="1">
      <c r="A252" s="19"/>
      <c r="B252" s="20" t="s">
        <v>1950</v>
      </c>
      <c r="C252" s="20" t="str">
        <f t="shared" si="0"/>
        <v>E1895</v>
      </c>
      <c r="D252" s="20" t="s">
        <v>1950</v>
      </c>
      <c r="E252" s="21" t="s">
        <v>396</v>
      </c>
      <c r="F252" s="21" t="s">
        <v>1951</v>
      </c>
      <c r="G252" s="21" t="s">
        <v>1952</v>
      </c>
      <c r="H252" s="21" t="s">
        <v>141</v>
      </c>
      <c r="I252" s="21" t="s">
        <v>1568</v>
      </c>
      <c r="J252" s="21" t="s">
        <v>171</v>
      </c>
      <c r="K252" s="21"/>
      <c r="L252" s="21" t="s">
        <v>154</v>
      </c>
      <c r="M252" s="8"/>
      <c r="N252" s="21" t="s">
        <v>1953</v>
      </c>
      <c r="O252" s="21" t="s">
        <v>1954</v>
      </c>
      <c r="P252" s="21">
        <v>2022</v>
      </c>
      <c r="Q252" s="21" t="s">
        <v>1955</v>
      </c>
      <c r="R252" s="21" t="s">
        <v>1956</v>
      </c>
      <c r="S252" s="8"/>
      <c r="T252" s="8"/>
      <c r="U252" s="8"/>
      <c r="V252" s="8"/>
      <c r="W252" s="8"/>
      <c r="X252" s="8"/>
      <c r="Y252" s="8"/>
      <c r="Z252" s="8"/>
    </row>
    <row r="253" spans="1:26" ht="14.25" customHeight="1">
      <c r="A253" s="19"/>
      <c r="B253" s="46" t="s">
        <v>1957</v>
      </c>
      <c r="C253" s="20" t="str">
        <f t="shared" si="0"/>
        <v>E1900</v>
      </c>
      <c r="D253" s="20" t="s">
        <v>1957</v>
      </c>
      <c r="E253" s="26" t="s">
        <v>396</v>
      </c>
      <c r="F253" s="26" t="s">
        <v>1958</v>
      </c>
      <c r="G253" s="26" t="s">
        <v>1959</v>
      </c>
      <c r="H253" s="26" t="s">
        <v>141</v>
      </c>
      <c r="I253" s="26" t="s">
        <v>1568</v>
      </c>
      <c r="J253" s="47" t="s">
        <v>1732</v>
      </c>
      <c r="K253" s="26"/>
      <c r="L253" s="26" t="s">
        <v>154</v>
      </c>
      <c r="M253" s="48"/>
      <c r="N253" s="47" t="s">
        <v>1960</v>
      </c>
      <c r="O253" s="26" t="s">
        <v>1634</v>
      </c>
      <c r="P253" s="26">
        <v>2021</v>
      </c>
      <c r="Q253" s="26" t="s">
        <v>1961</v>
      </c>
      <c r="R253" s="26" t="s">
        <v>1636</v>
      </c>
      <c r="S253" s="48"/>
      <c r="T253" s="8"/>
      <c r="U253" s="8"/>
      <c r="V253" s="8"/>
      <c r="W253" s="8"/>
      <c r="X253" s="8"/>
      <c r="Y253" s="8"/>
      <c r="Z253" s="8"/>
    </row>
    <row r="254" spans="1:26" ht="14.25" customHeight="1">
      <c r="A254" s="19"/>
      <c r="B254" s="20" t="s">
        <v>1962</v>
      </c>
      <c r="C254" s="20" t="str">
        <f t="shared" si="0"/>
        <v>E1904</v>
      </c>
      <c r="D254" s="20" t="s">
        <v>1962</v>
      </c>
      <c r="E254" s="21" t="s">
        <v>396</v>
      </c>
      <c r="F254" s="21" t="s">
        <v>1963</v>
      </c>
      <c r="G254" s="21" t="s">
        <v>1964</v>
      </c>
      <c r="H254" s="21" t="s">
        <v>141</v>
      </c>
      <c r="I254" s="21" t="s">
        <v>1568</v>
      </c>
      <c r="J254" s="21" t="s">
        <v>154</v>
      </c>
      <c r="K254" s="21"/>
      <c r="L254" s="21" t="s">
        <v>154</v>
      </c>
      <c r="M254" s="8"/>
      <c r="N254" s="21" t="s">
        <v>1965</v>
      </c>
      <c r="O254" s="21" t="s">
        <v>1966</v>
      </c>
      <c r="P254" s="21">
        <v>2013</v>
      </c>
      <c r="Q254" s="21" t="s">
        <v>1967</v>
      </c>
      <c r="R254" s="21" t="s">
        <v>1968</v>
      </c>
      <c r="S254" s="8"/>
      <c r="T254" s="8"/>
      <c r="U254" s="8"/>
      <c r="V254" s="8"/>
      <c r="W254" s="8"/>
      <c r="X254" s="8"/>
      <c r="Y254" s="8"/>
      <c r="Z254" s="8"/>
    </row>
    <row r="255" spans="1:26" ht="14.25" customHeight="1">
      <c r="A255" s="19"/>
      <c r="B255" s="20" t="s">
        <v>1969</v>
      </c>
      <c r="C255" s="20" t="str">
        <f t="shared" si="0"/>
        <v>E1908</v>
      </c>
      <c r="D255" s="20" t="s">
        <v>1969</v>
      </c>
      <c r="E255" s="21" t="s">
        <v>396</v>
      </c>
      <c r="F255" s="21" t="s">
        <v>1970</v>
      </c>
      <c r="G255" s="21" t="s">
        <v>1971</v>
      </c>
      <c r="H255" s="21" t="s">
        <v>141</v>
      </c>
      <c r="I255" s="21" t="s">
        <v>1568</v>
      </c>
      <c r="J255" s="21" t="s">
        <v>144</v>
      </c>
      <c r="K255" s="21"/>
      <c r="L255" s="21" t="s">
        <v>154</v>
      </c>
      <c r="M255" s="8"/>
      <c r="N255" s="21" t="s">
        <v>1972</v>
      </c>
      <c r="O255" s="21" t="s">
        <v>1734</v>
      </c>
      <c r="P255" s="21">
        <v>2020</v>
      </c>
      <c r="Q255" s="21" t="s">
        <v>1973</v>
      </c>
      <c r="R255" s="21" t="s">
        <v>1736</v>
      </c>
      <c r="S255" s="8"/>
      <c r="T255" s="8"/>
      <c r="U255" s="8"/>
      <c r="V255" s="8"/>
      <c r="W255" s="8"/>
      <c r="X255" s="8"/>
      <c r="Y255" s="8"/>
      <c r="Z255" s="8"/>
    </row>
    <row r="256" spans="1:26" ht="14.25" customHeight="1">
      <c r="A256" s="19"/>
      <c r="B256" s="20" t="s">
        <v>1974</v>
      </c>
      <c r="C256" s="20" t="str">
        <f t="shared" si="0"/>
        <v>E1909</v>
      </c>
      <c r="D256" s="20" t="s">
        <v>1974</v>
      </c>
      <c r="E256" s="21" t="s">
        <v>396</v>
      </c>
      <c r="F256" s="21" t="s">
        <v>1975</v>
      </c>
      <c r="G256" s="21" t="s">
        <v>1976</v>
      </c>
      <c r="H256" s="21" t="s">
        <v>141</v>
      </c>
      <c r="I256" s="21" t="s">
        <v>1568</v>
      </c>
      <c r="J256" s="21" t="s">
        <v>154</v>
      </c>
      <c r="K256" s="21"/>
      <c r="L256" s="21" t="s">
        <v>154</v>
      </c>
      <c r="M256" s="8"/>
      <c r="N256" s="21" t="s">
        <v>1977</v>
      </c>
      <c r="O256" s="21" t="s">
        <v>300</v>
      </c>
      <c r="P256" s="21">
        <v>2024</v>
      </c>
      <c r="Q256" s="21" t="s">
        <v>1978</v>
      </c>
      <c r="R256" s="21" t="s">
        <v>1979</v>
      </c>
      <c r="S256" s="8"/>
      <c r="T256" s="8"/>
      <c r="U256" s="8"/>
      <c r="V256" s="8"/>
      <c r="W256" s="8"/>
      <c r="X256" s="8"/>
      <c r="Y256" s="8"/>
      <c r="Z256" s="8"/>
    </row>
    <row r="257" spans="1:26" ht="14.25" customHeight="1">
      <c r="A257" s="19"/>
      <c r="B257" s="20" t="s">
        <v>1980</v>
      </c>
      <c r="C257" s="20" t="str">
        <f t="shared" ref="C257:C297" si="1">LEFT(B257,1) &amp; TEXT(RIGHT(B257,LEN(B257)-1),"0000")</f>
        <v>E1916</v>
      </c>
      <c r="D257" s="20" t="s">
        <v>1980</v>
      </c>
      <c r="E257" s="21" t="s">
        <v>396</v>
      </c>
      <c r="F257" s="21" t="s">
        <v>1981</v>
      </c>
      <c r="G257" s="21" t="s">
        <v>1982</v>
      </c>
      <c r="H257" s="21" t="s">
        <v>182</v>
      </c>
      <c r="I257" s="21" t="s">
        <v>1568</v>
      </c>
      <c r="J257" s="21" t="s">
        <v>154</v>
      </c>
      <c r="K257" s="21"/>
      <c r="L257" s="21" t="s">
        <v>154</v>
      </c>
      <c r="M257" s="8"/>
      <c r="N257" s="21" t="s">
        <v>1983</v>
      </c>
      <c r="O257" s="21" t="s">
        <v>357</v>
      </c>
      <c r="P257" s="21">
        <v>2011</v>
      </c>
      <c r="Q257" s="21" t="s">
        <v>1984</v>
      </c>
      <c r="R257" s="21" t="s">
        <v>1985</v>
      </c>
      <c r="S257" s="8"/>
      <c r="T257" s="8"/>
      <c r="U257" s="8"/>
      <c r="V257" s="8"/>
      <c r="W257" s="8"/>
      <c r="X257" s="8"/>
      <c r="Y257" s="8"/>
      <c r="Z257" s="8"/>
    </row>
    <row r="258" spans="1:26" ht="14.25" customHeight="1">
      <c r="A258" s="19"/>
      <c r="B258" s="20" t="s">
        <v>1986</v>
      </c>
      <c r="C258" s="20" t="str">
        <f t="shared" si="1"/>
        <v>E1934</v>
      </c>
      <c r="D258" s="20" t="s">
        <v>1986</v>
      </c>
      <c r="E258" s="21" t="s">
        <v>396</v>
      </c>
      <c r="F258" s="21" t="s">
        <v>1987</v>
      </c>
      <c r="G258" s="21" t="s">
        <v>1988</v>
      </c>
      <c r="H258" s="21" t="s">
        <v>141</v>
      </c>
      <c r="I258" s="21" t="s">
        <v>1568</v>
      </c>
      <c r="J258" s="21" t="s">
        <v>154</v>
      </c>
      <c r="K258" s="21"/>
      <c r="L258" s="21" t="s">
        <v>154</v>
      </c>
      <c r="M258" s="8"/>
      <c r="N258" s="21" t="s">
        <v>1989</v>
      </c>
      <c r="O258" s="21" t="s">
        <v>1990</v>
      </c>
      <c r="P258" s="21">
        <v>2025</v>
      </c>
      <c r="Q258" s="21" t="s">
        <v>1991</v>
      </c>
      <c r="R258" s="21" t="s">
        <v>1992</v>
      </c>
      <c r="S258" s="8"/>
      <c r="T258" s="8"/>
      <c r="U258" s="8"/>
      <c r="V258" s="8"/>
      <c r="W258" s="8"/>
      <c r="X258" s="8"/>
      <c r="Y258" s="8"/>
      <c r="Z258" s="8"/>
    </row>
    <row r="259" spans="1:26" ht="14.25" customHeight="1">
      <c r="A259" s="19"/>
      <c r="B259" s="20" t="s">
        <v>1993</v>
      </c>
      <c r="C259" s="20" t="str">
        <f t="shared" si="1"/>
        <v>E1935</v>
      </c>
      <c r="D259" s="20" t="s">
        <v>1993</v>
      </c>
      <c r="E259" s="21" t="s">
        <v>396</v>
      </c>
      <c r="F259" s="21" t="s">
        <v>1994</v>
      </c>
      <c r="G259" s="21" t="s">
        <v>782</v>
      </c>
      <c r="H259" s="21" t="s">
        <v>141</v>
      </c>
      <c r="I259" s="21" t="s">
        <v>1568</v>
      </c>
      <c r="J259" s="21" t="s">
        <v>144</v>
      </c>
      <c r="K259" s="21" t="s">
        <v>1718</v>
      </c>
      <c r="L259" s="21" t="s">
        <v>154</v>
      </c>
      <c r="M259" s="8"/>
      <c r="N259" s="21" t="s">
        <v>1995</v>
      </c>
      <c r="O259" s="21" t="s">
        <v>1996</v>
      </c>
      <c r="P259" s="21">
        <v>2010</v>
      </c>
      <c r="Q259" s="21" t="s">
        <v>1452</v>
      </c>
      <c r="R259" s="21" t="s">
        <v>1997</v>
      </c>
      <c r="S259" s="8"/>
      <c r="T259" s="8"/>
      <c r="U259" s="8"/>
      <c r="V259" s="8"/>
      <c r="W259" s="8"/>
      <c r="X259" s="8"/>
      <c r="Y259" s="8"/>
      <c r="Z259" s="8"/>
    </row>
    <row r="260" spans="1:26" ht="14.25" customHeight="1">
      <c r="A260" s="19"/>
      <c r="B260" s="20" t="s">
        <v>1998</v>
      </c>
      <c r="C260" s="20" t="str">
        <f t="shared" si="1"/>
        <v>E1937</v>
      </c>
      <c r="D260" s="20" t="s">
        <v>1998</v>
      </c>
      <c r="E260" s="21" t="s">
        <v>396</v>
      </c>
      <c r="F260" s="21" t="s">
        <v>1999</v>
      </c>
      <c r="G260" s="21" t="s">
        <v>2000</v>
      </c>
      <c r="H260" s="21" t="s">
        <v>141</v>
      </c>
      <c r="I260" s="21" t="s">
        <v>1568</v>
      </c>
      <c r="J260" s="21" t="s">
        <v>154</v>
      </c>
      <c r="K260" s="21"/>
      <c r="L260" s="21" t="s">
        <v>154</v>
      </c>
      <c r="M260" s="8"/>
      <c r="N260" s="21" t="s">
        <v>2001</v>
      </c>
      <c r="O260" s="21" t="s">
        <v>783</v>
      </c>
      <c r="P260" s="21">
        <v>2022</v>
      </c>
      <c r="Q260" s="21" t="s">
        <v>2002</v>
      </c>
      <c r="R260" s="21" t="s">
        <v>2003</v>
      </c>
      <c r="S260" s="8"/>
      <c r="T260" s="8"/>
      <c r="U260" s="8"/>
      <c r="V260" s="8"/>
      <c r="W260" s="8"/>
      <c r="X260" s="8"/>
      <c r="Y260" s="8"/>
      <c r="Z260" s="8"/>
    </row>
    <row r="261" spans="1:26" ht="14.25" customHeight="1">
      <c r="A261" s="19"/>
      <c r="B261" s="46" t="s">
        <v>2004</v>
      </c>
      <c r="C261" s="20" t="str">
        <f t="shared" si="1"/>
        <v>E1941</v>
      </c>
      <c r="D261" s="20" t="s">
        <v>2004</v>
      </c>
      <c r="E261" s="26" t="s">
        <v>396</v>
      </c>
      <c r="F261" s="26" t="s">
        <v>2005</v>
      </c>
      <c r="G261" s="26" t="s">
        <v>2006</v>
      </c>
      <c r="H261" s="26" t="s">
        <v>141</v>
      </c>
      <c r="I261" s="26" t="s">
        <v>1568</v>
      </c>
      <c r="J261" s="47" t="s">
        <v>1732</v>
      </c>
      <c r="K261" s="26"/>
      <c r="L261" s="47"/>
      <c r="M261" s="48"/>
      <c r="N261" s="47" t="s">
        <v>2007</v>
      </c>
      <c r="O261" s="26" t="s">
        <v>1701</v>
      </c>
      <c r="P261" s="26">
        <v>2016</v>
      </c>
      <c r="Q261" s="26" t="s">
        <v>2008</v>
      </c>
      <c r="R261" s="26" t="s">
        <v>1703</v>
      </c>
      <c r="S261" s="48"/>
      <c r="T261" s="8"/>
      <c r="U261" s="8"/>
      <c r="V261" s="8"/>
      <c r="W261" s="8"/>
      <c r="X261" s="8"/>
      <c r="Y261" s="8"/>
      <c r="Z261" s="8"/>
    </row>
    <row r="262" spans="1:26" ht="14.25" customHeight="1">
      <c r="A262" s="19"/>
      <c r="B262" s="20" t="s">
        <v>2009</v>
      </c>
      <c r="C262" s="20" t="str">
        <f t="shared" si="1"/>
        <v>E1963</v>
      </c>
      <c r="D262" s="20" t="s">
        <v>2009</v>
      </c>
      <c r="E262" s="21" t="s">
        <v>396</v>
      </c>
      <c r="F262" s="21" t="s">
        <v>2010</v>
      </c>
      <c r="G262" s="21" t="s">
        <v>2011</v>
      </c>
      <c r="H262" s="21" t="s">
        <v>182</v>
      </c>
      <c r="I262" s="21" t="s">
        <v>1568</v>
      </c>
      <c r="J262" s="21" t="s">
        <v>171</v>
      </c>
      <c r="K262" s="21"/>
      <c r="L262" s="21" t="s">
        <v>154</v>
      </c>
      <c r="M262" s="8"/>
      <c r="N262" s="21" t="s">
        <v>2012</v>
      </c>
      <c r="O262" s="21" t="s">
        <v>2013</v>
      </c>
      <c r="P262" s="21">
        <v>2019</v>
      </c>
      <c r="Q262" s="21" t="s">
        <v>2014</v>
      </c>
      <c r="R262" s="21" t="s">
        <v>2015</v>
      </c>
      <c r="S262" s="8"/>
      <c r="T262" s="8"/>
      <c r="U262" s="8"/>
      <c r="V262" s="8"/>
      <c r="W262" s="8"/>
      <c r="X262" s="8"/>
      <c r="Y262" s="8"/>
      <c r="Z262" s="8"/>
    </row>
    <row r="263" spans="1:26" ht="14.25" customHeight="1">
      <c r="A263" s="19"/>
      <c r="B263" s="20" t="s">
        <v>2016</v>
      </c>
      <c r="C263" s="20" t="str">
        <f t="shared" si="1"/>
        <v>E1979</v>
      </c>
      <c r="D263" s="20" t="s">
        <v>2016</v>
      </c>
      <c r="E263" s="21" t="s">
        <v>396</v>
      </c>
      <c r="F263" s="21" t="s">
        <v>2017</v>
      </c>
      <c r="G263" s="21" t="s">
        <v>2018</v>
      </c>
      <c r="H263" s="21" t="s">
        <v>141</v>
      </c>
      <c r="I263" s="21" t="s">
        <v>1568</v>
      </c>
      <c r="J263" s="21" t="s">
        <v>171</v>
      </c>
      <c r="K263" s="21"/>
      <c r="L263" s="47" t="s">
        <v>2019</v>
      </c>
      <c r="M263" s="8"/>
      <c r="N263" s="21" t="s">
        <v>2020</v>
      </c>
      <c r="O263" s="21" t="s">
        <v>2021</v>
      </c>
      <c r="P263" s="21">
        <v>2020</v>
      </c>
      <c r="Q263" s="21" t="s">
        <v>2022</v>
      </c>
      <c r="R263" s="21" t="s">
        <v>2023</v>
      </c>
      <c r="S263" s="8"/>
      <c r="T263" s="8"/>
      <c r="U263" s="8"/>
      <c r="V263" s="8"/>
      <c r="W263" s="8"/>
      <c r="X263" s="8"/>
      <c r="Y263" s="8"/>
      <c r="Z263" s="8"/>
    </row>
    <row r="264" spans="1:26" ht="14.25" customHeight="1">
      <c r="A264" s="19"/>
      <c r="B264" s="20" t="s">
        <v>2024</v>
      </c>
      <c r="C264" s="20" t="str">
        <f t="shared" si="1"/>
        <v>E1991</v>
      </c>
      <c r="D264" s="20" t="s">
        <v>2024</v>
      </c>
      <c r="E264" s="21" t="s">
        <v>396</v>
      </c>
      <c r="F264" s="21" t="s">
        <v>2025</v>
      </c>
      <c r="G264" s="21" t="s">
        <v>2026</v>
      </c>
      <c r="H264" s="21" t="s">
        <v>141</v>
      </c>
      <c r="I264" s="21" t="s">
        <v>1568</v>
      </c>
      <c r="J264" s="21" t="s">
        <v>144</v>
      </c>
      <c r="K264" s="21"/>
      <c r="L264" s="21" t="s">
        <v>144</v>
      </c>
      <c r="M264" s="8" t="s">
        <v>3984</v>
      </c>
      <c r="N264" s="21"/>
      <c r="O264" s="21" t="s">
        <v>2027</v>
      </c>
      <c r="P264" s="21">
        <v>2023</v>
      </c>
      <c r="Q264" s="21" t="s">
        <v>2028</v>
      </c>
      <c r="R264" s="21" t="s">
        <v>2029</v>
      </c>
      <c r="S264" s="8"/>
      <c r="T264" s="8"/>
      <c r="U264" s="8"/>
      <c r="V264" s="8"/>
      <c r="W264" s="8"/>
      <c r="X264" s="8"/>
      <c r="Y264" s="8"/>
      <c r="Z264" s="8"/>
    </row>
    <row r="265" spans="1:26" ht="14.25" customHeight="1">
      <c r="A265" s="19"/>
      <c r="B265" s="20" t="s">
        <v>2030</v>
      </c>
      <c r="C265" s="20" t="str">
        <f t="shared" si="1"/>
        <v>E2001</v>
      </c>
      <c r="D265" s="20" t="s">
        <v>2030</v>
      </c>
      <c r="E265" s="21" t="s">
        <v>396</v>
      </c>
      <c r="F265" s="21" t="s">
        <v>2031</v>
      </c>
      <c r="G265" s="21" t="s">
        <v>2032</v>
      </c>
      <c r="H265" s="21" t="s">
        <v>182</v>
      </c>
      <c r="I265" s="21" t="s">
        <v>1568</v>
      </c>
      <c r="J265" s="21" t="s">
        <v>154</v>
      </c>
      <c r="K265" s="21"/>
      <c r="L265" s="21" t="s">
        <v>154</v>
      </c>
      <c r="M265" s="8"/>
      <c r="N265" s="21" t="s">
        <v>2033</v>
      </c>
      <c r="O265" s="21" t="s">
        <v>2034</v>
      </c>
      <c r="P265" s="21">
        <v>2024</v>
      </c>
      <c r="Q265" s="21" t="s">
        <v>2035</v>
      </c>
      <c r="R265" s="21" t="s">
        <v>2036</v>
      </c>
      <c r="S265" s="8"/>
      <c r="T265" s="8"/>
      <c r="U265" s="8"/>
      <c r="V265" s="8"/>
      <c r="W265" s="8"/>
      <c r="X265" s="8"/>
      <c r="Y265" s="8"/>
      <c r="Z265" s="8"/>
    </row>
    <row r="266" spans="1:26" ht="14.25" customHeight="1">
      <c r="A266" s="19"/>
      <c r="B266" s="20" t="s">
        <v>2037</v>
      </c>
      <c r="C266" s="20" t="str">
        <f t="shared" si="1"/>
        <v>E2032</v>
      </c>
      <c r="D266" s="20" t="s">
        <v>2037</v>
      </c>
      <c r="E266" s="21" t="s">
        <v>396</v>
      </c>
      <c r="F266" s="21" t="s">
        <v>2038</v>
      </c>
      <c r="G266" s="21" t="s">
        <v>2039</v>
      </c>
      <c r="H266" s="21" t="s">
        <v>141</v>
      </c>
      <c r="I266" s="21" t="s">
        <v>1568</v>
      </c>
      <c r="J266" s="21" t="s">
        <v>154</v>
      </c>
      <c r="K266" s="21"/>
      <c r="L266" s="21" t="s">
        <v>154</v>
      </c>
      <c r="M266" s="8"/>
      <c r="N266" s="21" t="s">
        <v>2040</v>
      </c>
      <c r="O266" s="21" t="s">
        <v>2041</v>
      </c>
      <c r="P266" s="21" t="s">
        <v>323</v>
      </c>
      <c r="Q266" s="21" t="s">
        <v>2042</v>
      </c>
      <c r="R266" s="21" t="s">
        <v>2043</v>
      </c>
      <c r="S266" s="8"/>
      <c r="T266" s="8"/>
      <c r="U266" s="8"/>
      <c r="V266" s="8"/>
      <c r="W266" s="8"/>
      <c r="X266" s="8"/>
      <c r="Y266" s="8"/>
      <c r="Z266" s="8"/>
    </row>
    <row r="267" spans="1:26" ht="14.25" customHeight="1">
      <c r="A267" s="19"/>
      <c r="B267" s="20" t="s">
        <v>2044</v>
      </c>
      <c r="C267" s="20" t="str">
        <f t="shared" si="1"/>
        <v>E2037</v>
      </c>
      <c r="D267" s="20" t="s">
        <v>2044</v>
      </c>
      <c r="E267" s="21" t="s">
        <v>396</v>
      </c>
      <c r="F267" s="21" t="s">
        <v>2045</v>
      </c>
      <c r="G267" s="21" t="s">
        <v>2046</v>
      </c>
      <c r="H267" s="21" t="s">
        <v>141</v>
      </c>
      <c r="I267" s="21" t="s">
        <v>1568</v>
      </c>
      <c r="J267" s="21" t="s">
        <v>154</v>
      </c>
      <c r="K267" s="21"/>
      <c r="L267" s="21" t="s">
        <v>154</v>
      </c>
      <c r="M267" s="8"/>
      <c r="N267" s="21" t="s">
        <v>2047</v>
      </c>
      <c r="O267" s="21" t="s">
        <v>2048</v>
      </c>
      <c r="P267" s="21">
        <v>2019</v>
      </c>
      <c r="Q267" s="21" t="s">
        <v>2049</v>
      </c>
      <c r="R267" s="21" t="s">
        <v>2050</v>
      </c>
      <c r="S267" s="8"/>
      <c r="T267" s="8"/>
      <c r="U267" s="8"/>
      <c r="V267" s="8"/>
      <c r="W267" s="8"/>
      <c r="X267" s="8"/>
      <c r="Y267" s="8"/>
      <c r="Z267" s="8"/>
    </row>
    <row r="268" spans="1:26" ht="14.25" customHeight="1">
      <c r="A268" s="19"/>
      <c r="B268" s="20" t="s">
        <v>2051</v>
      </c>
      <c r="C268" s="20" t="str">
        <f t="shared" si="1"/>
        <v>E2051</v>
      </c>
      <c r="D268" s="20" t="s">
        <v>2051</v>
      </c>
      <c r="E268" s="21" t="s">
        <v>396</v>
      </c>
      <c r="F268" s="21" t="s">
        <v>2052</v>
      </c>
      <c r="G268" s="21" t="s">
        <v>323</v>
      </c>
      <c r="H268" s="21" t="s">
        <v>554</v>
      </c>
      <c r="I268" s="21" t="s">
        <v>1568</v>
      </c>
      <c r="J268" s="47" t="s">
        <v>2019</v>
      </c>
      <c r="K268" s="47"/>
      <c r="L268" s="47" t="s">
        <v>2019</v>
      </c>
      <c r="M268" s="8"/>
      <c r="N268" s="21" t="s">
        <v>2053</v>
      </c>
      <c r="O268" s="21" t="s">
        <v>323</v>
      </c>
      <c r="P268" s="21" t="s">
        <v>323</v>
      </c>
      <c r="Q268" s="21" t="s">
        <v>323</v>
      </c>
      <c r="R268" s="21" t="s">
        <v>323</v>
      </c>
      <c r="S268" s="8"/>
      <c r="T268" s="8"/>
      <c r="U268" s="8"/>
      <c r="V268" s="8"/>
      <c r="W268" s="8"/>
      <c r="X268" s="8"/>
      <c r="Y268" s="8"/>
      <c r="Z268" s="8"/>
    </row>
    <row r="269" spans="1:26" ht="14.25" customHeight="1">
      <c r="A269" s="19"/>
      <c r="B269" s="46" t="s">
        <v>2054</v>
      </c>
      <c r="C269" s="20" t="str">
        <f t="shared" si="1"/>
        <v>E2064</v>
      </c>
      <c r="D269" s="20" t="s">
        <v>2054</v>
      </c>
      <c r="E269" s="26" t="s">
        <v>396</v>
      </c>
      <c r="F269" s="26" t="s">
        <v>2055</v>
      </c>
      <c r="G269" s="26" t="s">
        <v>2056</v>
      </c>
      <c r="H269" s="26" t="s">
        <v>141</v>
      </c>
      <c r="I269" s="26" t="s">
        <v>1568</v>
      </c>
      <c r="J269" s="47" t="s">
        <v>1732</v>
      </c>
      <c r="K269" s="26"/>
      <c r="L269" s="47"/>
      <c r="M269" s="48"/>
      <c r="N269" s="47" t="s">
        <v>2057</v>
      </c>
      <c r="O269" s="26" t="s">
        <v>656</v>
      </c>
      <c r="P269" s="26">
        <v>2019</v>
      </c>
      <c r="Q269" s="26" t="s">
        <v>2058</v>
      </c>
      <c r="R269" s="26" t="s">
        <v>2059</v>
      </c>
      <c r="S269" s="48"/>
      <c r="T269" s="8"/>
      <c r="U269" s="8"/>
      <c r="V269" s="8"/>
      <c r="W269" s="8"/>
      <c r="X269" s="8"/>
      <c r="Y269" s="8"/>
      <c r="Z269" s="8"/>
    </row>
    <row r="270" spans="1:26" ht="14.25" customHeight="1">
      <c r="A270" s="19"/>
      <c r="B270" s="20" t="s">
        <v>2060</v>
      </c>
      <c r="C270" s="20" t="str">
        <f t="shared" si="1"/>
        <v>E2065</v>
      </c>
      <c r="D270" s="20" t="s">
        <v>2060</v>
      </c>
      <c r="E270" s="21" t="s">
        <v>396</v>
      </c>
      <c r="F270" s="21" t="s">
        <v>2061</v>
      </c>
      <c r="G270" s="21" t="s">
        <v>2062</v>
      </c>
      <c r="H270" s="21" t="s">
        <v>141</v>
      </c>
      <c r="I270" s="21" t="s">
        <v>1568</v>
      </c>
      <c r="J270" s="21" t="s">
        <v>154</v>
      </c>
      <c r="K270" s="21"/>
      <c r="L270" s="21" t="s">
        <v>154</v>
      </c>
      <c r="M270" s="8"/>
      <c r="N270" s="21" t="s">
        <v>2063</v>
      </c>
      <c r="O270" s="21" t="s">
        <v>1399</v>
      </c>
      <c r="P270" s="21">
        <v>2018</v>
      </c>
      <c r="Q270" s="21" t="s">
        <v>2064</v>
      </c>
      <c r="R270" s="21" t="s">
        <v>2065</v>
      </c>
      <c r="S270" s="8"/>
      <c r="T270" s="8"/>
      <c r="U270" s="8"/>
      <c r="V270" s="8"/>
      <c r="W270" s="8"/>
      <c r="X270" s="8"/>
      <c r="Y270" s="8"/>
      <c r="Z270" s="8"/>
    </row>
    <row r="271" spans="1:26" ht="14.25" customHeight="1">
      <c r="A271" s="19"/>
      <c r="B271" s="20" t="s">
        <v>2066</v>
      </c>
      <c r="C271" s="20" t="str">
        <f t="shared" si="1"/>
        <v>E2111</v>
      </c>
      <c r="D271" s="20" t="s">
        <v>2066</v>
      </c>
      <c r="E271" s="21" t="s">
        <v>396</v>
      </c>
      <c r="F271" s="21" t="s">
        <v>2067</v>
      </c>
      <c r="G271" s="21" t="s">
        <v>2068</v>
      </c>
      <c r="H271" s="21" t="s">
        <v>182</v>
      </c>
      <c r="I271" s="21" t="s">
        <v>1568</v>
      </c>
      <c r="J271" s="21" t="s">
        <v>154</v>
      </c>
      <c r="K271" s="21"/>
      <c r="L271" s="21" t="s">
        <v>154</v>
      </c>
      <c r="M271" s="8"/>
      <c r="N271" s="21" t="s">
        <v>2069</v>
      </c>
      <c r="O271" s="21" t="s">
        <v>1726</v>
      </c>
      <c r="P271" s="21">
        <v>2022</v>
      </c>
      <c r="Q271" s="21" t="s">
        <v>2070</v>
      </c>
      <c r="R271" s="21" t="s">
        <v>2071</v>
      </c>
      <c r="S271" s="8"/>
      <c r="T271" s="8"/>
      <c r="U271" s="8"/>
      <c r="V271" s="8"/>
      <c r="W271" s="8"/>
      <c r="X271" s="8"/>
      <c r="Y271" s="8"/>
      <c r="Z271" s="8"/>
    </row>
    <row r="272" spans="1:26" ht="14.25" customHeight="1">
      <c r="A272" s="19"/>
      <c r="B272" s="20" t="s">
        <v>2072</v>
      </c>
      <c r="C272" s="20" t="str">
        <f t="shared" si="1"/>
        <v>E2114</v>
      </c>
      <c r="D272" s="20" t="s">
        <v>2072</v>
      </c>
      <c r="E272" s="21" t="s">
        <v>396</v>
      </c>
      <c r="F272" s="21" t="s">
        <v>2073</v>
      </c>
      <c r="G272" s="21" t="s">
        <v>2074</v>
      </c>
      <c r="H272" s="21" t="s">
        <v>141</v>
      </c>
      <c r="I272" s="21" t="s">
        <v>1568</v>
      </c>
      <c r="J272" s="21" t="s">
        <v>154</v>
      </c>
      <c r="K272" s="21" t="s">
        <v>1718</v>
      </c>
      <c r="L272" s="21" t="s">
        <v>154</v>
      </c>
      <c r="M272" s="8"/>
      <c r="N272" s="21" t="s">
        <v>2075</v>
      </c>
      <c r="O272" s="21" t="s">
        <v>2076</v>
      </c>
      <c r="P272" s="21">
        <v>2023</v>
      </c>
      <c r="Q272" s="21" t="s">
        <v>2077</v>
      </c>
      <c r="R272" s="21" t="s">
        <v>2078</v>
      </c>
      <c r="S272" s="8"/>
      <c r="T272" s="8"/>
      <c r="U272" s="8"/>
      <c r="V272" s="8"/>
      <c r="W272" s="8"/>
      <c r="X272" s="8"/>
      <c r="Y272" s="8"/>
      <c r="Z272" s="8"/>
    </row>
    <row r="273" spans="1:26" ht="14.25" customHeight="1">
      <c r="A273" s="19"/>
      <c r="B273" s="20" t="s">
        <v>2079</v>
      </c>
      <c r="C273" s="20" t="str">
        <f t="shared" si="1"/>
        <v>E2125</v>
      </c>
      <c r="D273" s="20" t="s">
        <v>2079</v>
      </c>
      <c r="E273" s="21" t="s">
        <v>396</v>
      </c>
      <c r="F273" s="21" t="s">
        <v>2080</v>
      </c>
      <c r="G273" s="21" t="s">
        <v>2081</v>
      </c>
      <c r="H273" s="21" t="s">
        <v>182</v>
      </c>
      <c r="I273" s="21" t="s">
        <v>1568</v>
      </c>
      <c r="J273" s="21" t="s">
        <v>154</v>
      </c>
      <c r="K273" s="21"/>
      <c r="L273" s="21" t="s">
        <v>154</v>
      </c>
      <c r="M273" s="8"/>
      <c r="N273" s="21" t="s">
        <v>2082</v>
      </c>
      <c r="O273" s="21" t="s">
        <v>2083</v>
      </c>
      <c r="P273" s="21">
        <v>2023</v>
      </c>
      <c r="Q273" s="21" t="s">
        <v>2084</v>
      </c>
      <c r="R273" s="21" t="s">
        <v>2085</v>
      </c>
      <c r="S273" s="8"/>
      <c r="T273" s="8"/>
      <c r="U273" s="8"/>
      <c r="V273" s="8"/>
      <c r="W273" s="8"/>
      <c r="X273" s="8"/>
      <c r="Y273" s="8"/>
      <c r="Z273" s="8"/>
    </row>
    <row r="274" spans="1:26" ht="14.25" customHeight="1">
      <c r="A274" s="19"/>
      <c r="B274" s="20" t="s">
        <v>2086</v>
      </c>
      <c r="C274" s="20" t="str">
        <f t="shared" si="1"/>
        <v>E2139</v>
      </c>
      <c r="D274" s="20" t="s">
        <v>2086</v>
      </c>
      <c r="E274" s="21" t="s">
        <v>396</v>
      </c>
      <c r="F274" s="21" t="s">
        <v>2087</v>
      </c>
      <c r="G274" s="21" t="s">
        <v>2088</v>
      </c>
      <c r="H274" s="21" t="s">
        <v>182</v>
      </c>
      <c r="I274" s="21" t="s">
        <v>1568</v>
      </c>
      <c r="J274" s="21" t="s">
        <v>154</v>
      </c>
      <c r="K274" s="21"/>
      <c r="L274" s="21" t="s">
        <v>154</v>
      </c>
      <c r="M274" s="8"/>
      <c r="N274" s="21" t="s">
        <v>2089</v>
      </c>
      <c r="O274" s="21" t="s">
        <v>2090</v>
      </c>
      <c r="P274" s="21">
        <v>2014</v>
      </c>
      <c r="Q274" s="21" t="s">
        <v>2091</v>
      </c>
      <c r="R274" s="21" t="s">
        <v>2092</v>
      </c>
      <c r="S274" s="8"/>
      <c r="T274" s="8"/>
      <c r="U274" s="8"/>
      <c r="V274" s="8"/>
      <c r="W274" s="8"/>
      <c r="X274" s="8"/>
      <c r="Y274" s="8"/>
      <c r="Z274" s="8"/>
    </row>
    <row r="275" spans="1:26" ht="14.25" customHeight="1">
      <c r="A275" s="19"/>
      <c r="B275" s="24" t="s">
        <v>2093</v>
      </c>
      <c r="C275" s="20" t="str">
        <f t="shared" si="1"/>
        <v>E_saito1</v>
      </c>
      <c r="D275" s="20" t="s">
        <v>2093</v>
      </c>
      <c r="E275" s="28" t="s">
        <v>2094</v>
      </c>
      <c r="F275" s="28" t="s">
        <v>2095</v>
      </c>
      <c r="G275" s="28" t="s">
        <v>2096</v>
      </c>
      <c r="H275" s="8" t="s">
        <v>182</v>
      </c>
      <c r="I275" s="28" t="s">
        <v>2097</v>
      </c>
      <c r="J275" s="28" t="s">
        <v>182</v>
      </c>
      <c r="K275" s="28" t="s">
        <v>2094</v>
      </c>
      <c r="L275" s="28" t="s">
        <v>144</v>
      </c>
      <c r="M275" s="28" t="s">
        <v>3986</v>
      </c>
      <c r="N275" s="49" t="s">
        <v>2099</v>
      </c>
      <c r="O275" s="28" t="s">
        <v>2100</v>
      </c>
      <c r="P275" s="50">
        <v>2023</v>
      </c>
      <c r="Q275" s="28" t="s">
        <v>2101</v>
      </c>
      <c r="R275" s="51" t="s">
        <v>2102</v>
      </c>
      <c r="T275" s="8"/>
      <c r="U275" s="8"/>
      <c r="V275" s="8"/>
      <c r="W275" s="8"/>
      <c r="X275" s="8"/>
      <c r="Y275" s="8"/>
      <c r="Z275" s="8"/>
    </row>
    <row r="276" spans="1:26" ht="14.25" customHeight="1">
      <c r="A276" s="19"/>
      <c r="B276" s="20" t="s">
        <v>2103</v>
      </c>
      <c r="C276" s="20" t="str">
        <f t="shared" si="1"/>
        <v>E2175</v>
      </c>
      <c r="D276" s="20" t="s">
        <v>2103</v>
      </c>
      <c r="E276" s="21" t="s">
        <v>2094</v>
      </c>
      <c r="F276" s="21" t="s">
        <v>2104</v>
      </c>
      <c r="G276" s="21" t="s">
        <v>2105</v>
      </c>
      <c r="H276" s="21" t="s">
        <v>141</v>
      </c>
      <c r="I276" s="21" t="s">
        <v>1559</v>
      </c>
      <c r="J276" s="28" t="s">
        <v>554</v>
      </c>
      <c r="K276" s="28" t="s">
        <v>396</v>
      </c>
      <c r="L276" s="21" t="s">
        <v>554</v>
      </c>
      <c r="M276" s="28"/>
      <c r="N276" s="28" t="s">
        <v>2106</v>
      </c>
      <c r="O276" s="21" t="s">
        <v>2107</v>
      </c>
      <c r="P276" s="21">
        <v>2023</v>
      </c>
      <c r="Q276" s="21" t="s">
        <v>2108</v>
      </c>
      <c r="R276" s="21" t="s">
        <v>2109</v>
      </c>
      <c r="S276" s="8"/>
      <c r="T276" s="8"/>
      <c r="U276" s="8"/>
      <c r="V276" s="8"/>
      <c r="W276" s="8"/>
      <c r="X276" s="8"/>
      <c r="Y276" s="8"/>
      <c r="Z276" s="8"/>
    </row>
    <row r="277" spans="1:26" ht="14.25" customHeight="1">
      <c r="A277" s="19"/>
      <c r="B277" s="20" t="s">
        <v>2110</v>
      </c>
      <c r="C277" s="20" t="str">
        <f t="shared" si="1"/>
        <v>E2181</v>
      </c>
      <c r="D277" s="20" t="s">
        <v>2110</v>
      </c>
      <c r="E277" s="21" t="s">
        <v>2094</v>
      </c>
      <c r="F277" s="21" t="s">
        <v>2111</v>
      </c>
      <c r="G277" s="21" t="s">
        <v>2112</v>
      </c>
      <c r="H277" s="21" t="s">
        <v>141</v>
      </c>
      <c r="I277" s="21" t="s">
        <v>1559</v>
      </c>
      <c r="J277" s="28" t="s">
        <v>554</v>
      </c>
      <c r="K277" s="28" t="s">
        <v>396</v>
      </c>
      <c r="L277" s="21" t="s">
        <v>554</v>
      </c>
      <c r="M277" s="28"/>
      <c r="N277" s="28" t="s">
        <v>2106</v>
      </c>
      <c r="O277" s="21" t="s">
        <v>2113</v>
      </c>
      <c r="P277" s="21">
        <v>2024</v>
      </c>
      <c r="Q277" s="21" t="s">
        <v>2114</v>
      </c>
      <c r="R277" s="21" t="s">
        <v>2115</v>
      </c>
      <c r="S277" s="8"/>
      <c r="T277" s="8"/>
      <c r="U277" s="8"/>
      <c r="V277" s="8"/>
      <c r="W277" s="8"/>
      <c r="X277" s="8"/>
      <c r="Y277" s="8"/>
      <c r="Z277" s="8"/>
    </row>
    <row r="278" spans="1:26" ht="14.25" customHeight="1">
      <c r="A278" s="19"/>
      <c r="B278" s="20" t="s">
        <v>2116</v>
      </c>
      <c r="C278" s="20" t="str">
        <f t="shared" si="1"/>
        <v>E2182</v>
      </c>
      <c r="D278" s="20" t="s">
        <v>2116</v>
      </c>
      <c r="E278" s="21" t="s">
        <v>2094</v>
      </c>
      <c r="F278" s="21" t="s">
        <v>2117</v>
      </c>
      <c r="G278" s="21" t="s">
        <v>2118</v>
      </c>
      <c r="H278" s="21" t="s">
        <v>141</v>
      </c>
      <c r="I278" s="21" t="s">
        <v>1559</v>
      </c>
      <c r="J278" s="28" t="s">
        <v>554</v>
      </c>
      <c r="K278" s="28" t="s">
        <v>396</v>
      </c>
      <c r="L278" s="21" t="s">
        <v>554</v>
      </c>
      <c r="M278" s="28"/>
      <c r="N278" s="28" t="s">
        <v>2106</v>
      </c>
      <c r="O278" s="21" t="s">
        <v>2119</v>
      </c>
      <c r="P278" s="21">
        <v>2001</v>
      </c>
      <c r="Q278" s="21" t="s">
        <v>2120</v>
      </c>
      <c r="R278" s="21" t="s">
        <v>2121</v>
      </c>
      <c r="S278" s="8"/>
      <c r="T278" s="8"/>
      <c r="U278" s="8"/>
      <c r="V278" s="8"/>
      <c r="W278" s="8"/>
      <c r="X278" s="8"/>
      <c r="Y278" s="8"/>
      <c r="Z278" s="8"/>
    </row>
    <row r="279" spans="1:26" ht="14.25" customHeight="1">
      <c r="A279" s="19"/>
      <c r="B279" s="20" t="s">
        <v>2122</v>
      </c>
      <c r="C279" s="20" t="str">
        <f t="shared" si="1"/>
        <v>E2205</v>
      </c>
      <c r="D279" s="20" t="s">
        <v>2122</v>
      </c>
      <c r="E279" s="21" t="s">
        <v>2094</v>
      </c>
      <c r="F279" s="21" t="s">
        <v>2123</v>
      </c>
      <c r="G279" s="21" t="s">
        <v>2124</v>
      </c>
      <c r="H279" s="21" t="s">
        <v>141</v>
      </c>
      <c r="I279" s="21" t="s">
        <v>1559</v>
      </c>
      <c r="J279" s="28" t="s">
        <v>182</v>
      </c>
      <c r="K279" s="28" t="s">
        <v>396</v>
      </c>
      <c r="L279" s="28" t="s">
        <v>554</v>
      </c>
      <c r="M279" s="28"/>
      <c r="N279" s="28" t="s">
        <v>2125</v>
      </c>
      <c r="O279" s="21" t="s">
        <v>656</v>
      </c>
      <c r="P279" s="21">
        <v>2020</v>
      </c>
      <c r="Q279" s="21" t="s">
        <v>2126</v>
      </c>
      <c r="R279" s="21" t="s">
        <v>2127</v>
      </c>
      <c r="S279" s="8"/>
      <c r="T279" s="8"/>
      <c r="U279" s="8"/>
      <c r="V279" s="8"/>
      <c r="W279" s="8"/>
      <c r="X279" s="8"/>
      <c r="Y279" s="8"/>
      <c r="Z279" s="8"/>
    </row>
    <row r="280" spans="1:26" ht="14.25" customHeight="1">
      <c r="A280" s="19"/>
      <c r="B280" s="46" t="s">
        <v>2128</v>
      </c>
      <c r="C280" s="20" t="str">
        <f t="shared" si="1"/>
        <v>E2216</v>
      </c>
      <c r="D280" s="20" t="s">
        <v>2128</v>
      </c>
      <c r="E280" s="26" t="s">
        <v>2094</v>
      </c>
      <c r="F280" s="26" t="s">
        <v>1566</v>
      </c>
      <c r="G280" s="26" t="s">
        <v>2129</v>
      </c>
      <c r="H280" s="26" t="s">
        <v>141</v>
      </c>
      <c r="I280" s="26" t="s">
        <v>1559</v>
      </c>
      <c r="J280" s="47" t="s">
        <v>1732</v>
      </c>
      <c r="K280" s="31" t="s">
        <v>396</v>
      </c>
      <c r="L280" s="31" t="s">
        <v>554</v>
      </c>
      <c r="M280" s="31"/>
      <c r="N280" s="47" t="s">
        <v>2130</v>
      </c>
      <c r="O280" s="26" t="s">
        <v>2131</v>
      </c>
      <c r="P280" s="26">
        <v>2018</v>
      </c>
      <c r="Q280" s="26" t="s">
        <v>2132</v>
      </c>
      <c r="R280" s="26" t="s">
        <v>1572</v>
      </c>
      <c r="S280" s="48"/>
      <c r="T280" s="8"/>
      <c r="U280" s="8"/>
      <c r="V280" s="8"/>
      <c r="W280" s="8"/>
      <c r="X280" s="8"/>
      <c r="Y280" s="8"/>
      <c r="Z280" s="8"/>
    </row>
    <row r="281" spans="1:26" ht="14.25" customHeight="1">
      <c r="A281" s="19"/>
      <c r="B281" s="20" t="s">
        <v>2133</v>
      </c>
      <c r="C281" s="20" t="str">
        <f t="shared" si="1"/>
        <v>E2220</v>
      </c>
      <c r="D281" s="20" t="s">
        <v>2133</v>
      </c>
      <c r="E281" s="21" t="s">
        <v>2094</v>
      </c>
      <c r="F281" s="21" t="s">
        <v>2134</v>
      </c>
      <c r="G281" s="21" t="s">
        <v>2135</v>
      </c>
      <c r="H281" s="21" t="s">
        <v>141</v>
      </c>
      <c r="I281" s="21" t="s">
        <v>1559</v>
      </c>
      <c r="J281" s="21" t="s">
        <v>182</v>
      </c>
      <c r="K281" s="21" t="s">
        <v>396</v>
      </c>
      <c r="L281" s="21" t="s">
        <v>554</v>
      </c>
      <c r="M281" s="8"/>
      <c r="N281" s="21" t="s">
        <v>2136</v>
      </c>
      <c r="O281" s="21" t="s">
        <v>2137</v>
      </c>
      <c r="P281" s="21">
        <v>2024</v>
      </c>
      <c r="Q281" s="21" t="s">
        <v>2138</v>
      </c>
      <c r="R281" s="21" t="s">
        <v>2139</v>
      </c>
      <c r="S281" s="8"/>
      <c r="T281" s="8"/>
      <c r="U281" s="8"/>
      <c r="V281" s="8"/>
      <c r="W281" s="8"/>
      <c r="X281" s="8"/>
      <c r="Y281" s="8"/>
      <c r="Z281" s="8"/>
    </row>
    <row r="282" spans="1:26" ht="14.25" customHeight="1">
      <c r="A282" s="19"/>
      <c r="B282" s="20" t="s">
        <v>2140</v>
      </c>
      <c r="C282" s="20" t="str">
        <f t="shared" si="1"/>
        <v>E2222</v>
      </c>
      <c r="D282" s="20" t="s">
        <v>2140</v>
      </c>
      <c r="E282" s="21" t="s">
        <v>2094</v>
      </c>
      <c r="F282" s="21" t="s">
        <v>2141</v>
      </c>
      <c r="G282" s="21" t="s">
        <v>2142</v>
      </c>
      <c r="H282" s="21" t="s">
        <v>141</v>
      </c>
      <c r="I282" s="21" t="s">
        <v>1559</v>
      </c>
      <c r="J282" s="21" t="s">
        <v>182</v>
      </c>
      <c r="K282" s="21" t="s">
        <v>2143</v>
      </c>
      <c r="L282" s="21" t="s">
        <v>554</v>
      </c>
      <c r="M282" s="8"/>
      <c r="N282" s="28" t="s">
        <v>2144</v>
      </c>
      <c r="O282" s="21" t="s">
        <v>2145</v>
      </c>
      <c r="P282" s="21">
        <v>2008</v>
      </c>
      <c r="Q282" s="21" t="s">
        <v>2146</v>
      </c>
      <c r="R282" s="21" t="s">
        <v>2147</v>
      </c>
      <c r="S282" s="8"/>
      <c r="T282" s="8"/>
      <c r="U282" s="8"/>
      <c r="V282" s="8"/>
      <c r="W282" s="8"/>
      <c r="X282" s="8"/>
      <c r="Y282" s="8"/>
      <c r="Z282" s="8"/>
    </row>
    <row r="283" spans="1:26" ht="14.25" customHeight="1">
      <c r="A283" s="19"/>
      <c r="B283" s="20" t="s">
        <v>2148</v>
      </c>
      <c r="C283" s="20" t="str">
        <f t="shared" si="1"/>
        <v>E2232</v>
      </c>
      <c r="D283" s="20" t="s">
        <v>2148</v>
      </c>
      <c r="E283" s="21" t="s">
        <v>2094</v>
      </c>
      <c r="F283" s="21" t="s">
        <v>2149</v>
      </c>
      <c r="G283" s="21" t="s">
        <v>2150</v>
      </c>
      <c r="H283" s="21" t="s">
        <v>182</v>
      </c>
      <c r="I283" s="21" t="s">
        <v>1559</v>
      </c>
      <c r="J283" s="21" t="s">
        <v>182</v>
      </c>
      <c r="K283" s="21" t="s">
        <v>396</v>
      </c>
      <c r="L283" s="21" t="s">
        <v>554</v>
      </c>
      <c r="M283" s="8"/>
      <c r="N283" s="21" t="s">
        <v>2151</v>
      </c>
      <c r="O283" s="21" t="s">
        <v>598</v>
      </c>
      <c r="P283" s="21">
        <v>2022</v>
      </c>
      <c r="Q283" s="21" t="s">
        <v>2152</v>
      </c>
      <c r="R283" s="21" t="s">
        <v>2153</v>
      </c>
      <c r="S283" s="8"/>
      <c r="T283" s="8"/>
      <c r="U283" s="8"/>
      <c r="V283" s="8"/>
      <c r="W283" s="8"/>
      <c r="X283" s="8"/>
      <c r="Y283" s="8"/>
      <c r="Z283" s="8"/>
    </row>
    <row r="284" spans="1:26" ht="14.25" customHeight="1">
      <c r="A284" s="19" t="s">
        <v>3963</v>
      </c>
      <c r="B284" s="20" t="s">
        <v>2154</v>
      </c>
      <c r="C284" s="20" t="str">
        <f t="shared" si="1"/>
        <v>E2241</v>
      </c>
      <c r="D284" s="20" t="s">
        <v>2154</v>
      </c>
      <c r="E284" s="21" t="s">
        <v>2094</v>
      </c>
      <c r="F284" s="21" t="s">
        <v>2155</v>
      </c>
      <c r="G284" s="21" t="s">
        <v>2156</v>
      </c>
      <c r="H284" s="21" t="s">
        <v>141</v>
      </c>
      <c r="I284" s="21" t="s">
        <v>1559</v>
      </c>
      <c r="J284" s="21" t="s">
        <v>141</v>
      </c>
      <c r="K284" s="21" t="s">
        <v>396</v>
      </c>
      <c r="L284" s="21" t="s">
        <v>141</v>
      </c>
      <c r="M284" s="8" t="s">
        <v>145</v>
      </c>
      <c r="N284" s="21" t="s">
        <v>2157</v>
      </c>
      <c r="O284" s="21" t="s">
        <v>3990</v>
      </c>
      <c r="P284" s="21">
        <v>2025</v>
      </c>
      <c r="Q284" s="21" t="s">
        <v>2158</v>
      </c>
      <c r="R284" s="21" t="s">
        <v>3989</v>
      </c>
      <c r="S284" s="114" t="s">
        <v>3962</v>
      </c>
      <c r="T284" s="8"/>
      <c r="U284" s="8"/>
      <c r="V284" s="8"/>
      <c r="W284" s="8"/>
      <c r="X284" s="8"/>
      <c r="Y284" s="8"/>
      <c r="Z284" s="8"/>
    </row>
    <row r="285" spans="1:26" ht="14.25" customHeight="1">
      <c r="A285" s="19"/>
      <c r="B285" s="20" t="s">
        <v>2160</v>
      </c>
      <c r="C285" s="20" t="str">
        <f t="shared" si="1"/>
        <v>E2247</v>
      </c>
      <c r="D285" s="20" t="s">
        <v>2160</v>
      </c>
      <c r="E285" s="21" t="s">
        <v>2094</v>
      </c>
      <c r="F285" s="21" t="s">
        <v>2161</v>
      </c>
      <c r="G285" s="21" t="s">
        <v>2162</v>
      </c>
      <c r="H285" s="21" t="s">
        <v>141</v>
      </c>
      <c r="I285" s="21" t="s">
        <v>1559</v>
      </c>
      <c r="J285" s="21" t="s">
        <v>182</v>
      </c>
      <c r="K285" s="27" t="s">
        <v>1718</v>
      </c>
      <c r="L285" s="27" t="s">
        <v>182</v>
      </c>
      <c r="M285" s="8" t="s">
        <v>3988</v>
      </c>
      <c r="N285" s="21" t="s">
        <v>2163</v>
      </c>
      <c r="O285" s="21" t="s">
        <v>739</v>
      </c>
      <c r="P285" s="21">
        <v>2014</v>
      </c>
      <c r="Q285" s="21" t="s">
        <v>2164</v>
      </c>
      <c r="R285" s="21" t="s">
        <v>2165</v>
      </c>
      <c r="S285" s="8"/>
      <c r="T285" s="8"/>
      <c r="U285" s="8"/>
      <c r="V285" s="8"/>
      <c r="W285" s="8"/>
      <c r="X285" s="8"/>
      <c r="Y285" s="8"/>
      <c r="Z285" s="8"/>
    </row>
    <row r="286" spans="1:26" ht="14.25" customHeight="1">
      <c r="A286" s="19"/>
      <c r="B286" s="20" t="s">
        <v>2166</v>
      </c>
      <c r="C286" s="20" t="str">
        <f t="shared" si="1"/>
        <v>E2254</v>
      </c>
      <c r="D286" s="20" t="s">
        <v>2166</v>
      </c>
      <c r="E286" s="21" t="s">
        <v>2094</v>
      </c>
      <c r="F286" s="21" t="s">
        <v>2167</v>
      </c>
      <c r="G286" s="21" t="s">
        <v>2168</v>
      </c>
      <c r="H286" s="21" t="s">
        <v>182</v>
      </c>
      <c r="I286" s="21" t="s">
        <v>2097</v>
      </c>
      <c r="J286" s="21" t="s">
        <v>182</v>
      </c>
      <c r="K286" s="21" t="s">
        <v>396</v>
      </c>
      <c r="L286" s="52" t="s">
        <v>554</v>
      </c>
      <c r="M286" s="28"/>
      <c r="N286" s="49" t="s">
        <v>2169</v>
      </c>
      <c r="O286" s="21" t="s">
        <v>2170</v>
      </c>
      <c r="P286" s="21">
        <v>2020</v>
      </c>
      <c r="Q286" s="21" t="s">
        <v>2171</v>
      </c>
      <c r="R286" s="21" t="s">
        <v>2172</v>
      </c>
      <c r="S286" s="8"/>
      <c r="T286" s="8"/>
      <c r="U286" s="8"/>
      <c r="V286" s="8"/>
      <c r="W286" s="8"/>
      <c r="X286" s="8"/>
      <c r="Y286" s="8"/>
      <c r="Z286" s="8"/>
    </row>
    <row r="287" spans="1:26" ht="14.25" customHeight="1">
      <c r="A287" s="19"/>
      <c r="B287" s="20" t="s">
        <v>2173</v>
      </c>
      <c r="C287" s="20" t="str">
        <f t="shared" si="1"/>
        <v>E2256</v>
      </c>
      <c r="D287" s="20" t="s">
        <v>2173</v>
      </c>
      <c r="E287" s="21" t="s">
        <v>2094</v>
      </c>
      <c r="F287" s="21" t="s">
        <v>2174</v>
      </c>
      <c r="G287" s="21" t="s">
        <v>2175</v>
      </c>
      <c r="H287" s="21" t="s">
        <v>141</v>
      </c>
      <c r="I287" s="21" t="s">
        <v>2097</v>
      </c>
      <c r="J287" s="21" t="s">
        <v>182</v>
      </c>
      <c r="K287" s="21" t="s">
        <v>396</v>
      </c>
      <c r="L287" s="52" t="s">
        <v>554</v>
      </c>
      <c r="M287" s="28"/>
      <c r="N287" s="8" t="s">
        <v>2176</v>
      </c>
      <c r="O287" s="21" t="s">
        <v>2177</v>
      </c>
      <c r="P287" s="21">
        <v>2018</v>
      </c>
      <c r="Q287" s="21" t="s">
        <v>2178</v>
      </c>
      <c r="R287" s="21" t="s">
        <v>2179</v>
      </c>
      <c r="S287" s="8"/>
      <c r="T287" s="8"/>
      <c r="U287" s="8"/>
      <c r="V287" s="8"/>
      <c r="W287" s="8"/>
      <c r="X287" s="8"/>
      <c r="Y287" s="8"/>
      <c r="Z287" s="8"/>
    </row>
    <row r="288" spans="1:26" ht="14.25" customHeight="1">
      <c r="A288" s="19"/>
      <c r="B288" s="20" t="s">
        <v>2180</v>
      </c>
      <c r="C288" s="20" t="str">
        <f t="shared" si="1"/>
        <v>E2269</v>
      </c>
      <c r="D288" s="20" t="s">
        <v>2180</v>
      </c>
      <c r="E288" s="21" t="s">
        <v>2094</v>
      </c>
      <c r="F288" s="21" t="s">
        <v>2181</v>
      </c>
      <c r="G288" s="21" t="s">
        <v>2182</v>
      </c>
      <c r="H288" s="21" t="s">
        <v>141</v>
      </c>
      <c r="I288" s="21" t="s">
        <v>2097</v>
      </c>
      <c r="J288" s="21" t="s">
        <v>182</v>
      </c>
      <c r="K288" s="28" t="s">
        <v>2094</v>
      </c>
      <c r="L288" s="52" t="s">
        <v>554</v>
      </c>
      <c r="M288" s="28"/>
      <c r="N288" s="49" t="s">
        <v>2183</v>
      </c>
      <c r="O288" s="21" t="s">
        <v>2184</v>
      </c>
      <c r="P288" s="21">
        <v>2021</v>
      </c>
      <c r="Q288" s="21" t="s">
        <v>2185</v>
      </c>
      <c r="R288" s="21" t="s">
        <v>2186</v>
      </c>
      <c r="S288" s="8"/>
      <c r="T288" s="8"/>
      <c r="U288" s="8"/>
      <c r="V288" s="8"/>
      <c r="W288" s="8"/>
      <c r="X288" s="8"/>
      <c r="Y288" s="8"/>
      <c r="Z288" s="8"/>
    </row>
    <row r="289" spans="1:26" ht="14.25" customHeight="1">
      <c r="A289" s="19"/>
      <c r="B289" s="20" t="s">
        <v>2187</v>
      </c>
      <c r="C289" s="20" t="str">
        <f t="shared" si="1"/>
        <v>E2275</v>
      </c>
      <c r="D289" s="20" t="s">
        <v>2187</v>
      </c>
      <c r="E289" s="21" t="s">
        <v>2094</v>
      </c>
      <c r="F289" s="21" t="s">
        <v>2188</v>
      </c>
      <c r="G289" s="21" t="s">
        <v>2189</v>
      </c>
      <c r="H289" s="21" t="s">
        <v>141</v>
      </c>
      <c r="I289" s="21" t="s">
        <v>2097</v>
      </c>
      <c r="J289" s="21" t="s">
        <v>182</v>
      </c>
      <c r="K289" s="21" t="s">
        <v>375</v>
      </c>
      <c r="L289" s="52" t="s">
        <v>554</v>
      </c>
      <c r="M289" s="28"/>
      <c r="N289" s="49" t="s">
        <v>2190</v>
      </c>
      <c r="O289" s="21" t="s">
        <v>2191</v>
      </c>
      <c r="P289" s="21">
        <v>2009</v>
      </c>
      <c r="Q289" s="21" t="s">
        <v>2192</v>
      </c>
      <c r="R289" s="21" t="s">
        <v>2193</v>
      </c>
      <c r="S289" s="8"/>
      <c r="T289" s="8"/>
      <c r="U289" s="8"/>
      <c r="V289" s="8"/>
      <c r="W289" s="8"/>
      <c r="X289" s="8"/>
      <c r="Y289" s="8"/>
      <c r="Z289" s="8"/>
    </row>
    <row r="290" spans="1:26" ht="14.25" customHeight="1">
      <c r="A290" s="19"/>
      <c r="B290" s="20" t="s">
        <v>2194</v>
      </c>
      <c r="C290" s="20" t="str">
        <f t="shared" si="1"/>
        <v>E2281</v>
      </c>
      <c r="D290" s="20" t="s">
        <v>2194</v>
      </c>
      <c r="E290" s="21" t="s">
        <v>2094</v>
      </c>
      <c r="F290" s="21" t="s">
        <v>2195</v>
      </c>
      <c r="G290" s="21" t="s">
        <v>2196</v>
      </c>
      <c r="H290" s="21" t="s">
        <v>141</v>
      </c>
      <c r="I290" s="21" t="s">
        <v>2097</v>
      </c>
      <c r="J290" s="52" t="s">
        <v>554</v>
      </c>
      <c r="K290" s="21" t="s">
        <v>375</v>
      </c>
      <c r="L290" s="52" t="s">
        <v>554</v>
      </c>
      <c r="M290" s="28"/>
      <c r="N290" s="49" t="s">
        <v>2197</v>
      </c>
      <c r="O290" s="21" t="s">
        <v>2198</v>
      </c>
      <c r="P290" s="21">
        <v>2007</v>
      </c>
      <c r="Q290" s="21" t="s">
        <v>2199</v>
      </c>
      <c r="R290" s="21" t="s">
        <v>2200</v>
      </c>
      <c r="S290" s="8"/>
      <c r="T290" s="8"/>
      <c r="U290" s="8"/>
      <c r="V290" s="8"/>
      <c r="W290" s="8"/>
      <c r="X290" s="8"/>
      <c r="Y290" s="8"/>
      <c r="Z290" s="8"/>
    </row>
    <row r="291" spans="1:26" ht="14.25" customHeight="1">
      <c r="A291" s="19"/>
      <c r="B291" s="20" t="s">
        <v>2201</v>
      </c>
      <c r="C291" s="20" t="str">
        <f t="shared" si="1"/>
        <v>E2294</v>
      </c>
      <c r="D291" s="20" t="s">
        <v>2201</v>
      </c>
      <c r="E291" s="21" t="s">
        <v>2094</v>
      </c>
      <c r="F291" s="21" t="s">
        <v>2202</v>
      </c>
      <c r="G291" s="21" t="s">
        <v>2203</v>
      </c>
      <c r="H291" s="21" t="s">
        <v>182</v>
      </c>
      <c r="I291" s="21" t="s">
        <v>2097</v>
      </c>
      <c r="J291" s="21" t="s">
        <v>182</v>
      </c>
      <c r="K291" s="28" t="s">
        <v>2094</v>
      </c>
      <c r="L291" s="52" t="s">
        <v>554</v>
      </c>
      <c r="M291" s="28"/>
      <c r="N291" s="49" t="s">
        <v>2204</v>
      </c>
      <c r="O291" s="21" t="s">
        <v>783</v>
      </c>
      <c r="P291" s="21">
        <v>2014</v>
      </c>
      <c r="Q291" s="21" t="s">
        <v>2205</v>
      </c>
      <c r="R291" s="21" t="s">
        <v>2206</v>
      </c>
      <c r="S291" s="8"/>
      <c r="T291" s="8"/>
      <c r="U291" s="8"/>
      <c r="V291" s="8"/>
      <c r="W291" s="8"/>
      <c r="X291" s="8"/>
      <c r="Y291" s="8"/>
      <c r="Z291" s="8"/>
    </row>
    <row r="292" spans="1:26" ht="14.25" customHeight="1">
      <c r="A292" s="19"/>
      <c r="B292" s="20" t="s">
        <v>2207</v>
      </c>
      <c r="C292" s="20" t="str">
        <f t="shared" si="1"/>
        <v>E2306</v>
      </c>
      <c r="D292" s="20" t="s">
        <v>2207</v>
      </c>
      <c r="E292" s="21" t="s">
        <v>2094</v>
      </c>
      <c r="F292" s="21" t="s">
        <v>2208</v>
      </c>
      <c r="G292" s="21" t="s">
        <v>2209</v>
      </c>
      <c r="H292" s="21" t="s">
        <v>182</v>
      </c>
      <c r="I292" s="21" t="s">
        <v>2097</v>
      </c>
      <c r="J292" s="52" t="s">
        <v>554</v>
      </c>
      <c r="K292" s="21" t="s">
        <v>396</v>
      </c>
      <c r="L292" s="52" t="s">
        <v>554</v>
      </c>
      <c r="M292" s="28"/>
      <c r="N292" s="49" t="s">
        <v>2210</v>
      </c>
      <c r="O292" s="21" t="s">
        <v>2211</v>
      </c>
      <c r="P292" s="21">
        <v>2024</v>
      </c>
      <c r="Q292" s="21" t="s">
        <v>2212</v>
      </c>
      <c r="R292" s="21" t="s">
        <v>2213</v>
      </c>
      <c r="S292" s="8"/>
      <c r="T292" s="8"/>
      <c r="U292" s="8"/>
      <c r="V292" s="8"/>
      <c r="W292" s="8"/>
      <c r="X292" s="8"/>
      <c r="Y292" s="8"/>
      <c r="Z292" s="8"/>
    </row>
    <row r="293" spans="1:26" ht="14.25" customHeight="1">
      <c r="A293" s="19"/>
      <c r="B293" s="20" t="s">
        <v>2214</v>
      </c>
      <c r="C293" s="20" t="str">
        <f t="shared" si="1"/>
        <v>E2334</v>
      </c>
      <c r="D293" s="20" t="s">
        <v>2214</v>
      </c>
      <c r="E293" s="21" t="s">
        <v>2094</v>
      </c>
      <c r="F293" s="21" t="s">
        <v>2215</v>
      </c>
      <c r="G293" s="21" t="s">
        <v>2216</v>
      </c>
      <c r="H293" s="21" t="s">
        <v>182</v>
      </c>
      <c r="I293" s="21" t="s">
        <v>2097</v>
      </c>
      <c r="J293" s="52" t="s">
        <v>554</v>
      </c>
      <c r="K293" s="21" t="s">
        <v>396</v>
      </c>
      <c r="L293" s="52" t="s">
        <v>554</v>
      </c>
      <c r="M293" s="28"/>
      <c r="N293" s="49" t="s">
        <v>2217</v>
      </c>
      <c r="O293" s="21" t="s">
        <v>2218</v>
      </c>
      <c r="P293" s="21">
        <v>2020</v>
      </c>
      <c r="Q293" s="21" t="s">
        <v>2219</v>
      </c>
      <c r="R293" s="21" t="s">
        <v>2220</v>
      </c>
      <c r="S293" s="8"/>
      <c r="T293" s="8"/>
      <c r="U293" s="8"/>
      <c r="V293" s="8"/>
      <c r="W293" s="8"/>
      <c r="X293" s="8"/>
      <c r="Y293" s="8"/>
      <c r="Z293" s="8"/>
    </row>
    <row r="294" spans="1:26" ht="14.25" customHeight="1">
      <c r="A294" s="19"/>
      <c r="B294" s="20" t="s">
        <v>2221</v>
      </c>
      <c r="C294" s="20" t="str">
        <f t="shared" si="1"/>
        <v>E2339</v>
      </c>
      <c r="D294" s="20" t="s">
        <v>2221</v>
      </c>
      <c r="E294" s="21" t="s">
        <v>2094</v>
      </c>
      <c r="F294" s="21" t="s">
        <v>2222</v>
      </c>
      <c r="G294" s="21" t="s">
        <v>323</v>
      </c>
      <c r="H294" s="21" t="s">
        <v>554</v>
      </c>
      <c r="I294" s="21"/>
      <c r="J294" s="21"/>
      <c r="K294" s="21"/>
      <c r="L294" s="21"/>
      <c r="M294" s="8"/>
      <c r="N294" s="21"/>
      <c r="O294" s="21" t="s">
        <v>323</v>
      </c>
      <c r="P294" s="21" t="s">
        <v>323</v>
      </c>
      <c r="Q294" s="21" t="s">
        <v>323</v>
      </c>
      <c r="R294" s="21" t="s">
        <v>323</v>
      </c>
      <c r="S294" s="8"/>
      <c r="T294" s="8"/>
      <c r="U294" s="8"/>
      <c r="V294" s="8"/>
      <c r="W294" s="8"/>
      <c r="X294" s="8"/>
      <c r="Y294" s="8"/>
      <c r="Z294" s="8"/>
    </row>
    <row r="295" spans="1:26" ht="14.25" customHeight="1">
      <c r="A295" s="19"/>
      <c r="B295" s="20" t="s">
        <v>2223</v>
      </c>
      <c r="C295" s="20" t="str">
        <f t="shared" si="1"/>
        <v>E2360</v>
      </c>
      <c r="D295" s="20" t="s">
        <v>2223</v>
      </c>
      <c r="E295" s="21" t="s">
        <v>2094</v>
      </c>
      <c r="F295" s="21" t="s">
        <v>2224</v>
      </c>
      <c r="G295" s="21" t="s">
        <v>2225</v>
      </c>
      <c r="H295" s="21" t="s">
        <v>182</v>
      </c>
      <c r="I295" s="21" t="s">
        <v>2097</v>
      </c>
      <c r="J295" s="21" t="s">
        <v>182</v>
      </c>
      <c r="K295" s="21" t="s">
        <v>396</v>
      </c>
      <c r="L295" s="52" t="s">
        <v>554</v>
      </c>
      <c r="M295" s="28"/>
      <c r="N295" s="49" t="s">
        <v>2226</v>
      </c>
      <c r="O295" s="21" t="s">
        <v>2227</v>
      </c>
      <c r="P295" s="21">
        <v>2014</v>
      </c>
      <c r="Q295" s="21" t="s">
        <v>2228</v>
      </c>
      <c r="R295" s="21" t="s">
        <v>2229</v>
      </c>
      <c r="S295" s="8"/>
      <c r="T295" s="8"/>
      <c r="U295" s="8"/>
      <c r="V295" s="8"/>
      <c r="W295" s="8"/>
      <c r="X295" s="8"/>
      <c r="Y295" s="8"/>
      <c r="Z295" s="8"/>
    </row>
    <row r="296" spans="1:26" ht="14.25" customHeight="1">
      <c r="A296" s="19"/>
      <c r="B296" s="20" t="s">
        <v>2230</v>
      </c>
      <c r="C296" s="20" t="str">
        <f t="shared" si="1"/>
        <v>E2401</v>
      </c>
      <c r="D296" s="20" t="s">
        <v>2230</v>
      </c>
      <c r="E296" s="21" t="s">
        <v>2094</v>
      </c>
      <c r="F296" s="21" t="s">
        <v>2231</v>
      </c>
      <c r="G296" s="21" t="s">
        <v>2232</v>
      </c>
      <c r="H296" s="21" t="s">
        <v>182</v>
      </c>
      <c r="I296" s="21" t="s">
        <v>2097</v>
      </c>
      <c r="J296" s="52" t="s">
        <v>554</v>
      </c>
      <c r="K296" s="21" t="s">
        <v>396</v>
      </c>
      <c r="L296" s="52" t="s">
        <v>554</v>
      </c>
      <c r="M296" s="28"/>
      <c r="N296" s="49" t="s">
        <v>2233</v>
      </c>
      <c r="O296" s="21" t="s">
        <v>2234</v>
      </c>
      <c r="P296" s="21">
        <v>2023</v>
      </c>
      <c r="Q296" s="21" t="s">
        <v>2235</v>
      </c>
      <c r="R296" s="21" t="s">
        <v>2236</v>
      </c>
      <c r="S296" s="8"/>
      <c r="T296" s="8"/>
      <c r="U296" s="8"/>
      <c r="V296" s="8"/>
      <c r="W296" s="8"/>
      <c r="X296" s="8"/>
      <c r="Y296" s="8"/>
      <c r="Z296" s="8"/>
    </row>
    <row r="297" spans="1:26" ht="14.25" customHeight="1">
      <c r="A297" s="19"/>
      <c r="B297" s="20" t="s">
        <v>2237</v>
      </c>
      <c r="C297" s="20" t="str">
        <f t="shared" si="1"/>
        <v>E2433</v>
      </c>
      <c r="D297" s="20" t="s">
        <v>2237</v>
      </c>
      <c r="E297" s="21" t="s">
        <v>2094</v>
      </c>
      <c r="F297" s="21" t="s">
        <v>2238</v>
      </c>
      <c r="G297" s="21" t="s">
        <v>2239</v>
      </c>
      <c r="H297" s="21" t="s">
        <v>141</v>
      </c>
      <c r="I297" s="21" t="s">
        <v>2097</v>
      </c>
      <c r="J297" s="52" t="s">
        <v>554</v>
      </c>
      <c r="K297" s="28" t="s">
        <v>2094</v>
      </c>
      <c r="L297" s="52" t="s">
        <v>554</v>
      </c>
      <c r="M297" s="28"/>
      <c r="N297" s="52" t="s">
        <v>2240</v>
      </c>
      <c r="O297" s="21" t="s">
        <v>2241</v>
      </c>
      <c r="P297" s="21">
        <v>2021</v>
      </c>
      <c r="Q297" s="21" t="s">
        <v>2242</v>
      </c>
      <c r="R297" s="21" t="s">
        <v>2243</v>
      </c>
      <c r="S297" s="8"/>
      <c r="T297" s="8"/>
      <c r="U297" s="8"/>
      <c r="V297" s="8"/>
      <c r="W297" s="8"/>
      <c r="X297" s="8"/>
      <c r="Y297" s="8"/>
      <c r="Z297" s="8"/>
    </row>
    <row r="298" spans="1:26" ht="14.25" customHeight="1">
      <c r="A298" s="19"/>
      <c r="B298" s="24"/>
      <c r="C298" s="24"/>
      <c r="D298" s="24"/>
      <c r="E298" s="8"/>
      <c r="F298" s="5"/>
      <c r="G298" s="5"/>
      <c r="H298" s="21"/>
      <c r="I298" s="21"/>
      <c r="J298" s="21"/>
      <c r="K298" s="21"/>
      <c r="L298" s="21"/>
      <c r="M298" s="21"/>
      <c r="N298" s="21"/>
      <c r="O298" s="8"/>
      <c r="P298" s="8"/>
      <c r="Q298" s="8"/>
      <c r="R298" s="8"/>
      <c r="S298" s="8"/>
      <c r="T298" s="8"/>
      <c r="U298" s="8"/>
      <c r="V298" s="8"/>
      <c r="W298" s="8"/>
      <c r="X298" s="8"/>
      <c r="Y298" s="8"/>
      <c r="Z298" s="8"/>
    </row>
    <row r="299" spans="1:26" ht="14.25" customHeight="1">
      <c r="A299" s="19"/>
      <c r="B299" s="24"/>
      <c r="C299" s="24"/>
      <c r="D299" s="24"/>
      <c r="E299" s="8"/>
      <c r="F299" s="5"/>
      <c r="G299" s="5"/>
      <c r="H299" s="21"/>
      <c r="I299" s="21"/>
      <c r="J299" s="21"/>
      <c r="K299" s="21"/>
      <c r="L299" s="21"/>
      <c r="M299" s="21"/>
      <c r="N299" s="21"/>
      <c r="O299" s="8"/>
      <c r="P299" s="8"/>
      <c r="Q299" s="8"/>
      <c r="R299" s="8"/>
      <c r="S299" s="8"/>
      <c r="T299" s="8"/>
      <c r="U299" s="8"/>
      <c r="V299" s="8"/>
      <c r="W299" s="8"/>
      <c r="X299" s="8"/>
      <c r="Y299" s="8"/>
      <c r="Z299" s="8"/>
    </row>
    <row r="300" spans="1:26" ht="14.25" customHeight="1">
      <c r="A300" s="19"/>
      <c r="B300" s="24"/>
      <c r="C300" s="24"/>
      <c r="D300" s="24"/>
      <c r="E300" s="8"/>
      <c r="F300" s="5"/>
      <c r="G300" s="5"/>
      <c r="H300" s="21"/>
      <c r="I300" s="21"/>
      <c r="J300" s="21"/>
      <c r="K300" s="21"/>
      <c r="L300" s="21"/>
      <c r="M300" s="21"/>
      <c r="N300" s="21"/>
      <c r="O300" s="8"/>
      <c r="P300" s="8"/>
      <c r="Q300" s="8"/>
      <c r="R300" s="8"/>
      <c r="S300" s="8"/>
      <c r="T300" s="8"/>
      <c r="U300" s="8"/>
      <c r="V300" s="8"/>
      <c r="W300" s="8"/>
      <c r="X300" s="8"/>
      <c r="Y300" s="8"/>
      <c r="Z300" s="8"/>
    </row>
    <row r="301" spans="1:26" ht="14.25" customHeight="1">
      <c r="A301" s="19"/>
      <c r="B301" s="24"/>
      <c r="C301" s="24"/>
      <c r="D301" s="24"/>
      <c r="E301" s="8"/>
      <c r="F301" s="5"/>
      <c r="G301" s="5"/>
      <c r="H301" s="21"/>
      <c r="I301" s="21"/>
      <c r="J301" s="21"/>
      <c r="K301" s="21"/>
      <c r="L301" s="21"/>
      <c r="M301" s="21"/>
      <c r="N301" s="21"/>
      <c r="O301" s="8"/>
      <c r="P301" s="8"/>
      <c r="Q301" s="8"/>
      <c r="R301" s="8"/>
      <c r="S301" s="8"/>
      <c r="T301" s="8"/>
      <c r="U301" s="8"/>
      <c r="V301" s="8"/>
      <c r="W301" s="8"/>
      <c r="X301" s="8"/>
      <c r="Y301" s="8"/>
      <c r="Z301" s="8"/>
    </row>
    <row r="302" spans="1:26" ht="14.25" customHeight="1">
      <c r="A302" s="19"/>
      <c r="B302" s="24"/>
      <c r="C302" s="24"/>
      <c r="D302" s="24"/>
      <c r="E302" s="8"/>
      <c r="F302" s="5"/>
      <c r="G302" s="5"/>
      <c r="H302" s="21"/>
      <c r="I302" s="21"/>
      <c r="J302" s="21"/>
      <c r="K302" s="21"/>
      <c r="L302" s="21"/>
      <c r="M302" s="21"/>
      <c r="N302" s="21"/>
      <c r="O302" s="8"/>
      <c r="P302" s="8"/>
      <c r="Q302" s="8"/>
      <c r="R302" s="8"/>
      <c r="S302" s="8"/>
      <c r="T302" s="8"/>
      <c r="U302" s="8"/>
      <c r="V302" s="8"/>
      <c r="W302" s="8"/>
      <c r="X302" s="8"/>
      <c r="Y302" s="8"/>
      <c r="Z302" s="8"/>
    </row>
    <row r="303" spans="1:26" ht="14.25" customHeight="1">
      <c r="A303" s="19"/>
      <c r="B303" s="24"/>
      <c r="C303" s="24"/>
      <c r="D303" s="24"/>
      <c r="E303" s="8"/>
      <c r="F303" s="5"/>
      <c r="G303" s="5"/>
      <c r="H303" s="21"/>
      <c r="I303" s="21"/>
      <c r="J303" s="21"/>
      <c r="K303" s="21"/>
      <c r="L303" s="21"/>
      <c r="M303" s="21"/>
      <c r="N303" s="21"/>
      <c r="O303" s="8"/>
      <c r="P303" s="8"/>
      <c r="Q303" s="8"/>
      <c r="R303" s="8"/>
      <c r="S303" s="8"/>
      <c r="T303" s="8"/>
      <c r="U303" s="8"/>
      <c r="V303" s="8"/>
      <c r="W303" s="8"/>
      <c r="X303" s="8"/>
      <c r="Y303" s="8"/>
      <c r="Z303" s="8"/>
    </row>
    <row r="304" spans="1:26" ht="14.25" customHeight="1">
      <c r="A304" s="19"/>
      <c r="B304" s="24"/>
      <c r="C304" s="24"/>
      <c r="D304" s="24"/>
      <c r="E304" s="8"/>
      <c r="F304" s="5"/>
      <c r="G304" s="5"/>
      <c r="H304" s="21"/>
      <c r="I304" s="21"/>
      <c r="J304" s="21"/>
      <c r="K304" s="21"/>
      <c r="L304" s="21"/>
      <c r="M304" s="21"/>
      <c r="N304" s="21"/>
      <c r="O304" s="8"/>
      <c r="P304" s="8"/>
      <c r="Q304" s="8"/>
      <c r="R304" s="8"/>
      <c r="S304" s="8"/>
      <c r="T304" s="8"/>
      <c r="U304" s="8"/>
      <c r="V304" s="8"/>
      <c r="W304" s="8"/>
      <c r="X304" s="8"/>
      <c r="Y304" s="8"/>
      <c r="Z304" s="8"/>
    </row>
    <row r="305" spans="1:26" ht="14.25" customHeight="1">
      <c r="A305" s="19"/>
      <c r="B305" s="24"/>
      <c r="C305" s="24"/>
      <c r="D305" s="24"/>
      <c r="E305" s="8"/>
      <c r="F305" s="5"/>
      <c r="G305" s="5"/>
      <c r="H305" s="21"/>
      <c r="I305" s="21"/>
      <c r="J305" s="21"/>
      <c r="K305" s="21"/>
      <c r="L305" s="21"/>
      <c r="M305" s="21"/>
      <c r="N305" s="21"/>
      <c r="O305" s="8"/>
      <c r="P305" s="8"/>
      <c r="Q305" s="8"/>
      <c r="R305" s="8"/>
      <c r="S305" s="8"/>
      <c r="T305" s="8"/>
      <c r="U305" s="8"/>
      <c r="V305" s="8"/>
      <c r="W305" s="8"/>
      <c r="X305" s="8"/>
      <c r="Y305" s="8"/>
      <c r="Z305" s="8"/>
    </row>
    <row r="306" spans="1:26" ht="14.25" customHeight="1">
      <c r="A306" s="19"/>
      <c r="B306" s="24"/>
      <c r="C306" s="24"/>
      <c r="D306" s="24"/>
      <c r="E306" s="8"/>
      <c r="F306" s="5"/>
      <c r="G306" s="5"/>
      <c r="H306" s="21"/>
      <c r="I306" s="21"/>
      <c r="J306" s="21"/>
      <c r="K306" s="21"/>
      <c r="L306" s="21"/>
      <c r="M306" s="21"/>
      <c r="N306" s="21"/>
      <c r="O306" s="8"/>
      <c r="P306" s="8"/>
      <c r="Q306" s="8"/>
      <c r="R306" s="8"/>
      <c r="S306" s="8"/>
      <c r="T306" s="8"/>
      <c r="U306" s="8"/>
      <c r="V306" s="8"/>
      <c r="W306" s="8"/>
      <c r="X306" s="8"/>
      <c r="Y306" s="8"/>
      <c r="Z306" s="8"/>
    </row>
    <row r="307" spans="1:26" ht="14.25" customHeight="1">
      <c r="A307" s="19"/>
      <c r="B307" s="24"/>
      <c r="C307" s="24"/>
      <c r="D307" s="24"/>
      <c r="E307" s="8"/>
      <c r="F307" s="5"/>
      <c r="G307" s="5"/>
      <c r="H307" s="21"/>
      <c r="I307" s="21"/>
      <c r="J307" s="21"/>
      <c r="K307" s="21"/>
      <c r="L307" s="21"/>
      <c r="M307" s="21"/>
      <c r="N307" s="21"/>
      <c r="O307" s="8"/>
      <c r="P307" s="8"/>
      <c r="Q307" s="8"/>
      <c r="R307" s="8"/>
      <c r="S307" s="8"/>
      <c r="T307" s="8"/>
      <c r="U307" s="8"/>
      <c r="V307" s="8"/>
      <c r="W307" s="8"/>
      <c r="X307" s="8"/>
      <c r="Y307" s="8"/>
      <c r="Z307" s="8"/>
    </row>
    <row r="308" spans="1:26" ht="14.25" customHeight="1">
      <c r="A308" s="19"/>
      <c r="B308" s="24"/>
      <c r="C308" s="24"/>
      <c r="D308" s="24"/>
      <c r="E308" s="8"/>
      <c r="F308" s="5"/>
      <c r="G308" s="5"/>
      <c r="H308" s="21"/>
      <c r="I308" s="21"/>
      <c r="J308" s="21"/>
      <c r="K308" s="21"/>
      <c r="L308" s="21"/>
      <c r="M308" s="21"/>
      <c r="N308" s="21"/>
      <c r="O308" s="8"/>
      <c r="P308" s="8"/>
      <c r="Q308" s="8"/>
      <c r="R308" s="8"/>
      <c r="S308" s="8"/>
      <c r="T308" s="8"/>
      <c r="U308" s="8"/>
      <c r="V308" s="8"/>
      <c r="W308" s="8"/>
      <c r="X308" s="8"/>
      <c r="Y308" s="8"/>
      <c r="Z308" s="8"/>
    </row>
    <row r="309" spans="1:26" ht="14.25" customHeight="1">
      <c r="A309" s="19"/>
      <c r="B309" s="24"/>
      <c r="C309" s="24"/>
      <c r="D309" s="24"/>
      <c r="E309" s="8"/>
      <c r="F309" s="5"/>
      <c r="G309" s="5"/>
      <c r="H309" s="21"/>
      <c r="I309" s="21"/>
      <c r="J309" s="21"/>
      <c r="K309" s="21"/>
      <c r="L309" s="21"/>
      <c r="M309" s="21"/>
      <c r="N309" s="21"/>
      <c r="O309" s="8"/>
      <c r="P309" s="8"/>
      <c r="Q309" s="8"/>
      <c r="R309" s="8"/>
      <c r="S309" s="8"/>
      <c r="T309" s="8"/>
      <c r="U309" s="8"/>
      <c r="V309" s="8"/>
      <c r="W309" s="8"/>
      <c r="X309" s="8"/>
      <c r="Y309" s="8"/>
      <c r="Z309" s="8"/>
    </row>
    <row r="310" spans="1:26" ht="14.25" customHeight="1">
      <c r="A310" s="19"/>
      <c r="B310" s="24"/>
      <c r="C310" s="24"/>
      <c r="D310" s="24"/>
      <c r="E310" s="8"/>
      <c r="F310" s="5"/>
      <c r="G310" s="5"/>
      <c r="H310" s="21"/>
      <c r="I310" s="21"/>
      <c r="J310" s="21"/>
      <c r="K310" s="21"/>
      <c r="L310" s="21"/>
      <c r="M310" s="21"/>
      <c r="N310" s="21"/>
      <c r="O310" s="8"/>
      <c r="P310" s="8"/>
      <c r="Q310" s="8"/>
      <c r="R310" s="8"/>
      <c r="S310" s="8"/>
      <c r="T310" s="8"/>
      <c r="U310" s="8"/>
      <c r="V310" s="8"/>
      <c r="W310" s="8"/>
      <c r="X310" s="8"/>
      <c r="Y310" s="8"/>
      <c r="Z310" s="8"/>
    </row>
    <row r="311" spans="1:26" ht="14.25" customHeight="1">
      <c r="A311" s="19"/>
      <c r="B311" s="24"/>
      <c r="C311" s="24"/>
      <c r="D311" s="24"/>
      <c r="E311" s="8"/>
      <c r="F311" s="5"/>
      <c r="G311" s="5"/>
      <c r="H311" s="21"/>
      <c r="I311" s="21"/>
      <c r="J311" s="21"/>
      <c r="K311" s="21"/>
      <c r="L311" s="21"/>
      <c r="M311" s="21"/>
      <c r="N311" s="21"/>
      <c r="O311" s="8"/>
      <c r="P311" s="8"/>
      <c r="Q311" s="8"/>
      <c r="R311" s="8"/>
      <c r="S311" s="8"/>
      <c r="T311" s="8"/>
      <c r="U311" s="8"/>
      <c r="V311" s="8"/>
      <c r="W311" s="8"/>
      <c r="X311" s="8"/>
      <c r="Y311" s="8"/>
      <c r="Z311" s="8"/>
    </row>
    <row r="312" spans="1:26" ht="14.25" customHeight="1">
      <c r="A312" s="19"/>
      <c r="B312" s="24"/>
      <c r="C312" s="24"/>
      <c r="D312" s="24"/>
      <c r="E312" s="8"/>
      <c r="F312" s="5"/>
      <c r="G312" s="5"/>
      <c r="H312" s="21"/>
      <c r="I312" s="21"/>
      <c r="J312" s="21"/>
      <c r="K312" s="21"/>
      <c r="L312" s="21"/>
      <c r="M312" s="21"/>
      <c r="N312" s="21"/>
      <c r="O312" s="8"/>
      <c r="P312" s="8"/>
      <c r="Q312" s="8"/>
      <c r="R312" s="8"/>
      <c r="S312" s="8"/>
      <c r="T312" s="8"/>
      <c r="U312" s="8"/>
      <c r="V312" s="8"/>
      <c r="W312" s="8"/>
      <c r="X312" s="8"/>
      <c r="Y312" s="8"/>
      <c r="Z312" s="8"/>
    </row>
    <row r="313" spans="1:26" ht="14.25" customHeight="1">
      <c r="A313" s="19"/>
      <c r="B313" s="24"/>
      <c r="C313" s="24"/>
      <c r="D313" s="24"/>
      <c r="E313" s="8"/>
      <c r="F313" s="5"/>
      <c r="G313" s="5"/>
      <c r="H313" s="21"/>
      <c r="I313" s="21"/>
      <c r="J313" s="21"/>
      <c r="K313" s="21"/>
      <c r="L313" s="21"/>
      <c r="M313" s="21"/>
      <c r="N313" s="21"/>
      <c r="O313" s="8"/>
      <c r="P313" s="8"/>
      <c r="Q313" s="8"/>
      <c r="R313" s="8"/>
      <c r="S313" s="8"/>
      <c r="T313" s="8"/>
      <c r="U313" s="8"/>
      <c r="V313" s="8"/>
      <c r="W313" s="8"/>
      <c r="X313" s="8"/>
      <c r="Y313" s="8"/>
      <c r="Z313" s="8"/>
    </row>
    <row r="314" spans="1:26" ht="14.25" customHeight="1">
      <c r="A314" s="19"/>
      <c r="B314" s="24"/>
      <c r="C314" s="24"/>
      <c r="D314" s="24"/>
      <c r="E314" s="8"/>
      <c r="F314" s="5"/>
      <c r="G314" s="5"/>
      <c r="H314" s="21"/>
      <c r="I314" s="21"/>
      <c r="J314" s="21"/>
      <c r="K314" s="21"/>
      <c r="L314" s="21"/>
      <c r="M314" s="21"/>
      <c r="N314" s="21"/>
      <c r="O314" s="8"/>
      <c r="P314" s="8"/>
      <c r="Q314" s="8"/>
      <c r="R314" s="8"/>
      <c r="S314" s="8"/>
      <c r="T314" s="8"/>
      <c r="U314" s="8"/>
      <c r="V314" s="8"/>
      <c r="W314" s="8"/>
      <c r="X314" s="8"/>
      <c r="Y314" s="8"/>
      <c r="Z314" s="8"/>
    </row>
    <row r="315" spans="1:26" ht="14.25" customHeight="1">
      <c r="A315" s="19"/>
      <c r="B315" s="24"/>
      <c r="C315" s="24"/>
      <c r="D315" s="24"/>
      <c r="E315" s="8"/>
      <c r="F315" s="5"/>
      <c r="G315" s="5"/>
      <c r="H315" s="21"/>
      <c r="I315" s="21"/>
      <c r="J315" s="21"/>
      <c r="K315" s="21"/>
      <c r="L315" s="21"/>
      <c r="M315" s="21"/>
      <c r="N315" s="21"/>
      <c r="O315" s="8"/>
      <c r="P315" s="8"/>
      <c r="Q315" s="8"/>
      <c r="R315" s="8"/>
      <c r="S315" s="8"/>
      <c r="T315" s="8"/>
      <c r="U315" s="8"/>
      <c r="V315" s="8"/>
      <c r="W315" s="8"/>
      <c r="X315" s="8"/>
      <c r="Y315" s="8"/>
      <c r="Z315" s="8"/>
    </row>
    <row r="316" spans="1:26" ht="14.25" customHeight="1">
      <c r="A316" s="19"/>
      <c r="B316" s="24"/>
      <c r="C316" s="24"/>
      <c r="D316" s="24"/>
      <c r="E316" s="8"/>
      <c r="F316" s="5"/>
      <c r="G316" s="5"/>
      <c r="H316" s="21"/>
      <c r="I316" s="21"/>
      <c r="J316" s="21"/>
      <c r="K316" s="21"/>
      <c r="L316" s="21"/>
      <c r="M316" s="21"/>
      <c r="N316" s="21"/>
      <c r="O316" s="8"/>
      <c r="P316" s="8"/>
      <c r="Q316" s="8"/>
      <c r="R316" s="8"/>
      <c r="S316" s="8"/>
      <c r="T316" s="8"/>
      <c r="U316" s="8"/>
      <c r="V316" s="8"/>
      <c r="W316" s="8"/>
      <c r="X316" s="8"/>
      <c r="Y316" s="8"/>
      <c r="Z316" s="8"/>
    </row>
    <row r="317" spans="1:26" ht="14.25" customHeight="1">
      <c r="A317" s="19"/>
      <c r="B317" s="24"/>
      <c r="C317" s="24"/>
      <c r="D317" s="24"/>
      <c r="E317" s="8"/>
      <c r="F317" s="5"/>
      <c r="G317" s="5"/>
      <c r="H317" s="21"/>
      <c r="I317" s="21"/>
      <c r="J317" s="21"/>
      <c r="K317" s="21"/>
      <c r="L317" s="21"/>
      <c r="M317" s="21"/>
      <c r="N317" s="21"/>
      <c r="O317" s="8"/>
      <c r="P317" s="8"/>
      <c r="Q317" s="8"/>
      <c r="R317" s="8"/>
      <c r="S317" s="8"/>
      <c r="T317" s="8"/>
      <c r="U317" s="8"/>
      <c r="V317" s="8"/>
      <c r="W317" s="8"/>
      <c r="X317" s="8"/>
      <c r="Y317" s="8"/>
      <c r="Z317" s="8"/>
    </row>
    <row r="318" spans="1:26" ht="14.25" customHeight="1">
      <c r="A318" s="19"/>
      <c r="B318" s="24"/>
      <c r="C318" s="24"/>
      <c r="D318" s="24"/>
      <c r="E318" s="8"/>
      <c r="F318" s="5"/>
      <c r="G318" s="5"/>
      <c r="H318" s="21"/>
      <c r="I318" s="21"/>
      <c r="J318" s="21"/>
      <c r="K318" s="21"/>
      <c r="L318" s="21"/>
      <c r="M318" s="21"/>
      <c r="N318" s="21"/>
      <c r="O318" s="8"/>
      <c r="P318" s="8"/>
      <c r="Q318" s="8"/>
      <c r="R318" s="8"/>
      <c r="S318" s="8"/>
      <c r="T318" s="8"/>
      <c r="U318" s="8"/>
      <c r="V318" s="8"/>
      <c r="W318" s="8"/>
      <c r="X318" s="8"/>
      <c r="Y318" s="8"/>
      <c r="Z318" s="8"/>
    </row>
    <row r="319" spans="1:26" ht="14.25" customHeight="1">
      <c r="A319" s="19"/>
      <c r="B319" s="24"/>
      <c r="C319" s="24"/>
      <c r="D319" s="24"/>
      <c r="E319" s="8"/>
      <c r="F319" s="5"/>
      <c r="G319" s="5"/>
      <c r="H319" s="21"/>
      <c r="I319" s="21"/>
      <c r="J319" s="21"/>
      <c r="K319" s="21"/>
      <c r="L319" s="21"/>
      <c r="M319" s="21"/>
      <c r="N319" s="21"/>
      <c r="O319" s="8"/>
      <c r="P319" s="8"/>
      <c r="Q319" s="8"/>
      <c r="R319" s="8"/>
      <c r="S319" s="8"/>
      <c r="T319" s="8"/>
      <c r="U319" s="8"/>
      <c r="V319" s="8"/>
      <c r="W319" s="8"/>
      <c r="X319" s="8"/>
      <c r="Y319" s="8"/>
      <c r="Z319" s="8"/>
    </row>
    <row r="320" spans="1:26" ht="14.25" customHeight="1">
      <c r="A320" s="19"/>
      <c r="B320" s="24"/>
      <c r="C320" s="24"/>
      <c r="D320" s="24"/>
      <c r="E320" s="8"/>
      <c r="F320" s="5"/>
      <c r="G320" s="5"/>
      <c r="H320" s="21"/>
      <c r="I320" s="21"/>
      <c r="J320" s="21"/>
      <c r="K320" s="21"/>
      <c r="L320" s="21"/>
      <c r="M320" s="21"/>
      <c r="N320" s="21"/>
      <c r="O320" s="8"/>
      <c r="P320" s="8"/>
      <c r="Q320" s="8"/>
      <c r="R320" s="8"/>
      <c r="S320" s="8"/>
      <c r="T320" s="8"/>
      <c r="U320" s="8"/>
      <c r="V320" s="8"/>
      <c r="W320" s="8"/>
      <c r="X320" s="8"/>
      <c r="Y320" s="8"/>
      <c r="Z320" s="8"/>
    </row>
    <row r="321" spans="1:26" ht="14.25" customHeight="1">
      <c r="A321" s="19"/>
      <c r="B321" s="24"/>
      <c r="C321" s="24"/>
      <c r="D321" s="24"/>
      <c r="E321" s="8"/>
      <c r="F321" s="5"/>
      <c r="G321" s="5"/>
      <c r="H321" s="21"/>
      <c r="I321" s="21"/>
      <c r="J321" s="21"/>
      <c r="K321" s="21"/>
      <c r="L321" s="21"/>
      <c r="M321" s="21"/>
      <c r="N321" s="21"/>
      <c r="O321" s="8"/>
      <c r="P321" s="8"/>
      <c r="Q321" s="8"/>
      <c r="R321" s="8"/>
      <c r="S321" s="8"/>
      <c r="T321" s="8"/>
      <c r="U321" s="8"/>
      <c r="V321" s="8"/>
      <c r="W321" s="8"/>
      <c r="X321" s="8"/>
      <c r="Y321" s="8"/>
      <c r="Z321" s="8"/>
    </row>
    <row r="322" spans="1:26" ht="14.25" customHeight="1">
      <c r="A322" s="19"/>
      <c r="B322" s="24"/>
      <c r="C322" s="24"/>
      <c r="D322" s="24"/>
      <c r="E322" s="8"/>
      <c r="F322" s="5"/>
      <c r="G322" s="5"/>
      <c r="H322" s="21"/>
      <c r="I322" s="21"/>
      <c r="J322" s="21"/>
      <c r="K322" s="21"/>
      <c r="L322" s="21"/>
      <c r="M322" s="21"/>
      <c r="N322" s="21"/>
      <c r="O322" s="8"/>
      <c r="P322" s="8"/>
      <c r="Q322" s="8"/>
      <c r="R322" s="8"/>
      <c r="S322" s="8"/>
      <c r="T322" s="8"/>
      <c r="U322" s="8"/>
      <c r="V322" s="8"/>
      <c r="W322" s="8"/>
      <c r="X322" s="8"/>
      <c r="Y322" s="8"/>
      <c r="Z322" s="8"/>
    </row>
    <row r="323" spans="1:26" ht="14.25" customHeight="1">
      <c r="A323" s="19"/>
      <c r="B323" s="24"/>
      <c r="C323" s="24"/>
      <c r="D323" s="24"/>
      <c r="E323" s="8"/>
      <c r="F323" s="5"/>
      <c r="G323" s="5"/>
      <c r="H323" s="21"/>
      <c r="I323" s="21"/>
      <c r="J323" s="21"/>
      <c r="K323" s="21"/>
      <c r="L323" s="21"/>
      <c r="M323" s="21"/>
      <c r="N323" s="21"/>
      <c r="O323" s="8"/>
      <c r="P323" s="8"/>
      <c r="Q323" s="8"/>
      <c r="R323" s="8"/>
      <c r="S323" s="8"/>
      <c r="T323" s="8"/>
      <c r="U323" s="8"/>
      <c r="V323" s="8"/>
      <c r="W323" s="8"/>
      <c r="X323" s="8"/>
      <c r="Y323" s="8"/>
      <c r="Z323" s="8"/>
    </row>
    <row r="324" spans="1:26" ht="14.25" customHeight="1">
      <c r="A324" s="19"/>
      <c r="B324" s="24"/>
      <c r="C324" s="24"/>
      <c r="D324" s="24"/>
      <c r="E324" s="8"/>
      <c r="F324" s="5"/>
      <c r="G324" s="5"/>
      <c r="H324" s="21"/>
      <c r="I324" s="21"/>
      <c r="J324" s="21"/>
      <c r="K324" s="21"/>
      <c r="L324" s="21"/>
      <c r="M324" s="21"/>
      <c r="N324" s="21"/>
      <c r="O324" s="8"/>
      <c r="P324" s="8"/>
      <c r="Q324" s="8"/>
      <c r="R324" s="8"/>
      <c r="S324" s="8"/>
      <c r="T324" s="8"/>
      <c r="U324" s="8"/>
      <c r="V324" s="8"/>
      <c r="W324" s="8"/>
      <c r="X324" s="8"/>
      <c r="Y324" s="8"/>
      <c r="Z324" s="8"/>
    </row>
    <row r="325" spans="1:26" ht="14.25" customHeight="1">
      <c r="A325" s="19"/>
      <c r="B325" s="24"/>
      <c r="C325" s="24"/>
      <c r="D325" s="24"/>
      <c r="E325" s="8"/>
      <c r="F325" s="5"/>
      <c r="G325" s="5"/>
      <c r="H325" s="21"/>
      <c r="I325" s="21"/>
      <c r="J325" s="21"/>
      <c r="K325" s="21"/>
      <c r="L325" s="21"/>
      <c r="M325" s="21"/>
      <c r="N325" s="21"/>
      <c r="O325" s="8"/>
      <c r="P325" s="8"/>
      <c r="Q325" s="8"/>
      <c r="R325" s="8"/>
      <c r="S325" s="8"/>
      <c r="T325" s="8"/>
      <c r="U325" s="8"/>
      <c r="V325" s="8"/>
      <c r="W325" s="8"/>
      <c r="X325" s="8"/>
      <c r="Y325" s="8"/>
      <c r="Z325" s="8"/>
    </row>
    <row r="326" spans="1:26" ht="14.25" customHeight="1">
      <c r="A326" s="19"/>
      <c r="B326" s="24"/>
      <c r="C326" s="24"/>
      <c r="D326" s="24"/>
      <c r="E326" s="8"/>
      <c r="F326" s="5"/>
      <c r="G326" s="5"/>
      <c r="H326" s="21"/>
      <c r="I326" s="21"/>
      <c r="J326" s="21"/>
      <c r="K326" s="21"/>
      <c r="L326" s="21"/>
      <c r="M326" s="21"/>
      <c r="N326" s="21"/>
      <c r="O326" s="8"/>
      <c r="P326" s="8"/>
      <c r="Q326" s="8"/>
      <c r="R326" s="8"/>
      <c r="S326" s="8"/>
      <c r="T326" s="8"/>
      <c r="U326" s="8"/>
      <c r="V326" s="8"/>
      <c r="W326" s="8"/>
      <c r="X326" s="8"/>
      <c r="Y326" s="8"/>
      <c r="Z326" s="8"/>
    </row>
    <row r="327" spans="1:26" ht="14.25" customHeight="1">
      <c r="A327" s="19"/>
      <c r="B327" s="24"/>
      <c r="C327" s="24"/>
      <c r="D327" s="24"/>
      <c r="E327" s="8"/>
      <c r="F327" s="5"/>
      <c r="G327" s="5"/>
      <c r="H327" s="21"/>
      <c r="I327" s="21"/>
      <c r="J327" s="21"/>
      <c r="K327" s="21"/>
      <c r="L327" s="21"/>
      <c r="M327" s="21"/>
      <c r="N327" s="21"/>
      <c r="O327" s="8"/>
      <c r="P327" s="8"/>
      <c r="Q327" s="8"/>
      <c r="R327" s="8"/>
      <c r="S327" s="8"/>
      <c r="T327" s="8"/>
      <c r="U327" s="8"/>
      <c r="V327" s="8"/>
      <c r="W327" s="8"/>
      <c r="X327" s="8"/>
      <c r="Y327" s="8"/>
      <c r="Z327" s="8"/>
    </row>
    <row r="328" spans="1:26" ht="14.25" customHeight="1">
      <c r="A328" s="19"/>
      <c r="B328" s="24"/>
      <c r="C328" s="24"/>
      <c r="D328" s="24"/>
      <c r="E328" s="8"/>
      <c r="F328" s="5"/>
      <c r="G328" s="5"/>
      <c r="H328" s="21"/>
      <c r="I328" s="21"/>
      <c r="J328" s="21"/>
      <c r="K328" s="21"/>
      <c r="L328" s="21"/>
      <c r="M328" s="21"/>
      <c r="N328" s="21"/>
      <c r="O328" s="8"/>
      <c r="P328" s="8"/>
      <c r="Q328" s="8"/>
      <c r="R328" s="8"/>
      <c r="S328" s="8"/>
      <c r="T328" s="8"/>
      <c r="U328" s="8"/>
      <c r="V328" s="8"/>
      <c r="W328" s="8"/>
      <c r="X328" s="8"/>
      <c r="Y328" s="8"/>
      <c r="Z328" s="8"/>
    </row>
    <row r="329" spans="1:26" ht="14.25" customHeight="1">
      <c r="A329" s="19"/>
      <c r="B329" s="24"/>
      <c r="C329" s="24"/>
      <c r="D329" s="24"/>
      <c r="E329" s="8"/>
      <c r="F329" s="5"/>
      <c r="G329" s="5"/>
      <c r="H329" s="21"/>
      <c r="I329" s="21"/>
      <c r="J329" s="21"/>
      <c r="K329" s="21"/>
      <c r="L329" s="21"/>
      <c r="M329" s="21"/>
      <c r="N329" s="21"/>
      <c r="O329" s="8"/>
      <c r="P329" s="8"/>
      <c r="Q329" s="8"/>
      <c r="R329" s="8"/>
      <c r="S329" s="8"/>
      <c r="T329" s="8"/>
      <c r="U329" s="8"/>
      <c r="V329" s="8"/>
      <c r="W329" s="8"/>
      <c r="X329" s="8"/>
      <c r="Y329" s="8"/>
      <c r="Z329" s="8"/>
    </row>
    <row r="330" spans="1:26" ht="14.25" customHeight="1">
      <c r="A330" s="19"/>
      <c r="B330" s="24"/>
      <c r="C330" s="24"/>
      <c r="D330" s="24"/>
      <c r="E330" s="8"/>
      <c r="F330" s="5"/>
      <c r="G330" s="5"/>
      <c r="H330" s="21"/>
      <c r="I330" s="21"/>
      <c r="J330" s="21"/>
      <c r="K330" s="21"/>
      <c r="L330" s="21"/>
      <c r="M330" s="21"/>
      <c r="N330" s="21"/>
      <c r="O330" s="8"/>
      <c r="P330" s="8"/>
      <c r="Q330" s="8"/>
      <c r="R330" s="8"/>
      <c r="S330" s="8"/>
      <c r="T330" s="8"/>
      <c r="U330" s="8"/>
      <c r="V330" s="8"/>
      <c r="W330" s="8"/>
      <c r="X330" s="8"/>
      <c r="Y330" s="8"/>
      <c r="Z330" s="8"/>
    </row>
    <row r="331" spans="1:26" ht="14.25" customHeight="1">
      <c r="A331" s="19"/>
      <c r="B331" s="24"/>
      <c r="C331" s="24"/>
      <c r="D331" s="24"/>
      <c r="E331" s="8"/>
      <c r="F331" s="5"/>
      <c r="G331" s="5"/>
      <c r="H331" s="21"/>
      <c r="I331" s="21"/>
      <c r="J331" s="21"/>
      <c r="K331" s="21"/>
      <c r="L331" s="21"/>
      <c r="M331" s="21"/>
      <c r="N331" s="21"/>
      <c r="O331" s="8"/>
      <c r="P331" s="8"/>
      <c r="Q331" s="8"/>
      <c r="R331" s="8"/>
      <c r="S331" s="8"/>
      <c r="T331" s="8"/>
      <c r="U331" s="8"/>
      <c r="V331" s="8"/>
      <c r="W331" s="8"/>
      <c r="X331" s="8"/>
      <c r="Y331" s="8"/>
      <c r="Z331" s="8"/>
    </row>
    <row r="332" spans="1:26" ht="14.25" customHeight="1">
      <c r="A332" s="19"/>
      <c r="B332" s="24"/>
      <c r="C332" s="24"/>
      <c r="D332" s="24"/>
      <c r="E332" s="8"/>
      <c r="F332" s="5"/>
      <c r="G332" s="5"/>
      <c r="H332" s="21"/>
      <c r="I332" s="21"/>
      <c r="J332" s="21"/>
      <c r="K332" s="21"/>
      <c r="L332" s="21"/>
      <c r="M332" s="21"/>
      <c r="N332" s="21"/>
      <c r="O332" s="8"/>
      <c r="P332" s="8"/>
      <c r="Q332" s="8"/>
      <c r="R332" s="8"/>
      <c r="S332" s="8"/>
      <c r="T332" s="8"/>
      <c r="U332" s="8"/>
      <c r="V332" s="8"/>
      <c r="W332" s="8"/>
      <c r="X332" s="8"/>
      <c r="Y332" s="8"/>
      <c r="Z332" s="8"/>
    </row>
    <row r="333" spans="1:26" ht="14.25" customHeight="1">
      <c r="A333" s="19"/>
      <c r="B333" s="24"/>
      <c r="C333" s="24"/>
      <c r="D333" s="24"/>
      <c r="E333" s="8"/>
      <c r="F333" s="5"/>
      <c r="G333" s="5"/>
      <c r="H333" s="21"/>
      <c r="I333" s="21"/>
      <c r="J333" s="21"/>
      <c r="K333" s="21"/>
      <c r="L333" s="21"/>
      <c r="M333" s="21"/>
      <c r="N333" s="21"/>
      <c r="O333" s="8"/>
      <c r="P333" s="8"/>
      <c r="Q333" s="8"/>
      <c r="R333" s="8"/>
      <c r="S333" s="8"/>
      <c r="T333" s="8"/>
      <c r="U333" s="8"/>
      <c r="V333" s="8"/>
      <c r="W333" s="8"/>
      <c r="X333" s="8"/>
      <c r="Y333" s="8"/>
      <c r="Z333" s="8"/>
    </row>
    <row r="334" spans="1:26" ht="14.25" customHeight="1">
      <c r="A334" s="19"/>
      <c r="B334" s="24"/>
      <c r="C334" s="24"/>
      <c r="D334" s="24"/>
      <c r="E334" s="8"/>
      <c r="F334" s="5"/>
      <c r="G334" s="5"/>
      <c r="H334" s="21"/>
      <c r="I334" s="21"/>
      <c r="J334" s="21"/>
      <c r="K334" s="21"/>
      <c r="L334" s="21"/>
      <c r="M334" s="21"/>
      <c r="N334" s="21"/>
      <c r="O334" s="8"/>
      <c r="P334" s="8"/>
      <c r="Q334" s="8"/>
      <c r="R334" s="8"/>
      <c r="S334" s="8"/>
      <c r="T334" s="8"/>
      <c r="U334" s="8"/>
      <c r="V334" s="8"/>
      <c r="W334" s="8"/>
      <c r="X334" s="8"/>
      <c r="Y334" s="8"/>
      <c r="Z334" s="8"/>
    </row>
    <row r="335" spans="1:26" ht="14.25" customHeight="1">
      <c r="A335" s="19"/>
      <c r="B335" s="24"/>
      <c r="C335" s="24"/>
      <c r="D335" s="24"/>
      <c r="E335" s="8"/>
      <c r="F335" s="5"/>
      <c r="G335" s="5"/>
      <c r="H335" s="21"/>
      <c r="I335" s="21"/>
      <c r="J335" s="21"/>
      <c r="K335" s="21"/>
      <c r="L335" s="21"/>
      <c r="M335" s="21"/>
      <c r="N335" s="21"/>
      <c r="O335" s="8"/>
      <c r="P335" s="8"/>
      <c r="Q335" s="8"/>
      <c r="R335" s="8"/>
      <c r="S335" s="8"/>
      <c r="T335" s="8"/>
      <c r="U335" s="8"/>
      <c r="V335" s="8"/>
      <c r="W335" s="8"/>
      <c r="X335" s="8"/>
      <c r="Y335" s="8"/>
      <c r="Z335" s="8"/>
    </row>
    <row r="336" spans="1:26" ht="14.25" customHeight="1">
      <c r="A336" s="19"/>
      <c r="B336" s="24"/>
      <c r="C336" s="24"/>
      <c r="D336" s="24"/>
      <c r="E336" s="8"/>
      <c r="F336" s="5"/>
      <c r="G336" s="5"/>
      <c r="H336" s="21"/>
      <c r="I336" s="21"/>
      <c r="J336" s="21"/>
      <c r="K336" s="21"/>
      <c r="L336" s="21"/>
      <c r="M336" s="21"/>
      <c r="N336" s="21"/>
      <c r="O336" s="8"/>
      <c r="P336" s="8"/>
      <c r="Q336" s="8"/>
      <c r="R336" s="8"/>
      <c r="S336" s="8"/>
      <c r="T336" s="8"/>
      <c r="U336" s="8"/>
      <c r="V336" s="8"/>
      <c r="W336" s="8"/>
      <c r="X336" s="8"/>
      <c r="Y336" s="8"/>
      <c r="Z336" s="8"/>
    </row>
    <row r="337" spans="1:26" ht="14.25" customHeight="1">
      <c r="A337" s="19"/>
      <c r="B337" s="24"/>
      <c r="C337" s="24"/>
      <c r="D337" s="24"/>
      <c r="E337" s="8"/>
      <c r="F337" s="5"/>
      <c r="G337" s="5"/>
      <c r="H337" s="21"/>
      <c r="I337" s="21"/>
      <c r="J337" s="21"/>
      <c r="K337" s="21"/>
      <c r="L337" s="21"/>
      <c r="M337" s="21"/>
      <c r="N337" s="21"/>
      <c r="O337" s="8"/>
      <c r="P337" s="8"/>
      <c r="Q337" s="8"/>
      <c r="R337" s="8"/>
      <c r="S337" s="8"/>
      <c r="T337" s="8"/>
      <c r="U337" s="8"/>
      <c r="V337" s="8"/>
      <c r="W337" s="8"/>
      <c r="X337" s="8"/>
      <c r="Y337" s="8"/>
      <c r="Z337" s="8"/>
    </row>
    <row r="338" spans="1:26" ht="14.25" customHeight="1">
      <c r="A338" s="19"/>
      <c r="B338" s="24"/>
      <c r="C338" s="24"/>
      <c r="D338" s="24"/>
      <c r="E338" s="8"/>
      <c r="F338" s="5"/>
      <c r="G338" s="5"/>
      <c r="H338" s="21"/>
      <c r="I338" s="21"/>
      <c r="J338" s="21"/>
      <c r="K338" s="21"/>
      <c r="L338" s="21"/>
      <c r="M338" s="21"/>
      <c r="N338" s="21"/>
      <c r="O338" s="8"/>
      <c r="P338" s="8"/>
      <c r="Q338" s="8"/>
      <c r="R338" s="8"/>
      <c r="S338" s="8"/>
      <c r="T338" s="8"/>
      <c r="U338" s="8"/>
      <c r="V338" s="8"/>
      <c r="W338" s="8"/>
      <c r="X338" s="8"/>
      <c r="Y338" s="8"/>
      <c r="Z338" s="8"/>
    </row>
    <row r="339" spans="1:26" ht="14.25" customHeight="1">
      <c r="A339" s="19"/>
      <c r="B339" s="24"/>
      <c r="C339" s="24"/>
      <c r="D339" s="24"/>
      <c r="E339" s="8"/>
      <c r="F339" s="5"/>
      <c r="G339" s="5"/>
      <c r="H339" s="21"/>
      <c r="I339" s="21"/>
      <c r="J339" s="21"/>
      <c r="K339" s="21"/>
      <c r="L339" s="21"/>
      <c r="M339" s="21"/>
      <c r="N339" s="21"/>
      <c r="O339" s="8"/>
      <c r="P339" s="8"/>
      <c r="Q339" s="8"/>
      <c r="R339" s="8"/>
      <c r="S339" s="8"/>
      <c r="T339" s="8"/>
      <c r="U339" s="8"/>
      <c r="V339" s="8"/>
      <c r="W339" s="8"/>
      <c r="X339" s="8"/>
      <c r="Y339" s="8"/>
      <c r="Z339" s="8"/>
    </row>
    <row r="340" spans="1:26" ht="14.25" customHeight="1">
      <c r="A340" s="19"/>
      <c r="B340" s="24"/>
      <c r="C340" s="24"/>
      <c r="D340" s="24"/>
      <c r="E340" s="8"/>
      <c r="F340" s="5"/>
      <c r="G340" s="5"/>
      <c r="H340" s="21"/>
      <c r="I340" s="21"/>
      <c r="J340" s="21"/>
      <c r="K340" s="21"/>
      <c r="L340" s="21"/>
      <c r="M340" s="21"/>
      <c r="N340" s="21"/>
      <c r="O340" s="8"/>
      <c r="P340" s="8"/>
      <c r="Q340" s="8"/>
      <c r="R340" s="8"/>
      <c r="S340" s="8"/>
      <c r="T340" s="8"/>
      <c r="U340" s="8"/>
      <c r="V340" s="8"/>
      <c r="W340" s="8"/>
      <c r="X340" s="8"/>
      <c r="Y340" s="8"/>
      <c r="Z340" s="8"/>
    </row>
    <row r="341" spans="1:26" ht="14.25" customHeight="1">
      <c r="A341" s="19"/>
      <c r="B341" s="24"/>
      <c r="C341" s="24"/>
      <c r="D341" s="24"/>
      <c r="E341" s="8"/>
      <c r="F341" s="5"/>
      <c r="G341" s="5"/>
      <c r="H341" s="21"/>
      <c r="I341" s="21"/>
      <c r="J341" s="21"/>
      <c r="K341" s="21"/>
      <c r="L341" s="21"/>
      <c r="M341" s="21"/>
      <c r="N341" s="21"/>
      <c r="O341" s="8"/>
      <c r="P341" s="8"/>
      <c r="Q341" s="8"/>
      <c r="R341" s="8"/>
      <c r="S341" s="8"/>
      <c r="T341" s="8"/>
      <c r="U341" s="8"/>
      <c r="V341" s="8"/>
      <c r="W341" s="8"/>
      <c r="X341" s="8"/>
      <c r="Y341" s="8"/>
      <c r="Z341" s="8"/>
    </row>
    <row r="342" spans="1:26" ht="14.25" customHeight="1">
      <c r="A342" s="19"/>
      <c r="B342" s="24"/>
      <c r="C342" s="24"/>
      <c r="D342" s="24"/>
      <c r="E342" s="8"/>
      <c r="F342" s="5"/>
      <c r="G342" s="5"/>
      <c r="H342" s="21"/>
      <c r="I342" s="21"/>
      <c r="J342" s="21"/>
      <c r="K342" s="21"/>
      <c r="L342" s="21"/>
      <c r="M342" s="21"/>
      <c r="N342" s="21"/>
      <c r="O342" s="8"/>
      <c r="P342" s="8"/>
      <c r="Q342" s="8"/>
      <c r="R342" s="8"/>
      <c r="S342" s="8"/>
      <c r="T342" s="8"/>
      <c r="U342" s="8"/>
      <c r="V342" s="8"/>
      <c r="W342" s="8"/>
      <c r="X342" s="8"/>
      <c r="Y342" s="8"/>
      <c r="Z342" s="8"/>
    </row>
    <row r="343" spans="1:26" ht="14.25" customHeight="1">
      <c r="A343" s="19"/>
      <c r="B343" s="24"/>
      <c r="C343" s="24"/>
      <c r="D343" s="24"/>
      <c r="E343" s="8"/>
      <c r="F343" s="5"/>
      <c r="G343" s="5"/>
      <c r="H343" s="21"/>
      <c r="I343" s="21"/>
      <c r="J343" s="21"/>
      <c r="K343" s="21"/>
      <c r="L343" s="21"/>
      <c r="M343" s="21"/>
      <c r="N343" s="21"/>
      <c r="O343" s="8"/>
      <c r="P343" s="8"/>
      <c r="Q343" s="8"/>
      <c r="R343" s="8"/>
      <c r="S343" s="8"/>
      <c r="T343" s="8"/>
      <c r="U343" s="8"/>
      <c r="V343" s="8"/>
      <c r="W343" s="8"/>
      <c r="X343" s="8"/>
      <c r="Y343" s="8"/>
      <c r="Z343" s="8"/>
    </row>
    <row r="344" spans="1:26" ht="14.25" customHeight="1">
      <c r="A344" s="19"/>
      <c r="B344" s="24"/>
      <c r="C344" s="24"/>
      <c r="D344" s="24"/>
      <c r="E344" s="8"/>
      <c r="F344" s="5"/>
      <c r="G344" s="5"/>
      <c r="H344" s="21"/>
      <c r="I344" s="21"/>
      <c r="J344" s="21"/>
      <c r="K344" s="21"/>
      <c r="L344" s="21"/>
      <c r="M344" s="21"/>
      <c r="N344" s="21"/>
      <c r="O344" s="8"/>
      <c r="P344" s="8"/>
      <c r="Q344" s="8"/>
      <c r="R344" s="8"/>
      <c r="S344" s="8"/>
      <c r="T344" s="8"/>
      <c r="U344" s="8"/>
      <c r="V344" s="8"/>
      <c r="W344" s="8"/>
      <c r="X344" s="8"/>
      <c r="Y344" s="8"/>
      <c r="Z344" s="8"/>
    </row>
    <row r="345" spans="1:26" ht="14.25" customHeight="1">
      <c r="A345" s="19"/>
      <c r="B345" s="24"/>
      <c r="C345" s="24"/>
      <c r="D345" s="24"/>
      <c r="E345" s="8"/>
      <c r="F345" s="5"/>
      <c r="G345" s="5"/>
      <c r="H345" s="21"/>
      <c r="I345" s="21"/>
      <c r="J345" s="21"/>
      <c r="K345" s="21"/>
      <c r="L345" s="21"/>
      <c r="M345" s="21"/>
      <c r="N345" s="21"/>
      <c r="O345" s="8"/>
      <c r="P345" s="8"/>
      <c r="Q345" s="8"/>
      <c r="R345" s="8"/>
      <c r="S345" s="8"/>
      <c r="T345" s="8"/>
      <c r="U345" s="8"/>
      <c r="V345" s="8"/>
      <c r="W345" s="8"/>
      <c r="X345" s="8"/>
      <c r="Y345" s="8"/>
      <c r="Z345" s="8"/>
    </row>
    <row r="346" spans="1:26" ht="14.25" customHeight="1">
      <c r="A346" s="19"/>
      <c r="B346" s="24"/>
      <c r="C346" s="24"/>
      <c r="D346" s="24"/>
      <c r="E346" s="8"/>
      <c r="F346" s="5"/>
      <c r="G346" s="5"/>
      <c r="H346" s="21"/>
      <c r="I346" s="21"/>
      <c r="J346" s="21"/>
      <c r="K346" s="21"/>
      <c r="L346" s="21"/>
      <c r="M346" s="21"/>
      <c r="N346" s="21"/>
      <c r="O346" s="8"/>
      <c r="P346" s="8"/>
      <c r="Q346" s="8"/>
      <c r="R346" s="8"/>
      <c r="S346" s="8"/>
      <c r="T346" s="8"/>
      <c r="U346" s="8"/>
      <c r="V346" s="8"/>
      <c r="W346" s="8"/>
      <c r="X346" s="8"/>
      <c r="Y346" s="8"/>
      <c r="Z346" s="8"/>
    </row>
    <row r="347" spans="1:26" ht="14.25" customHeight="1">
      <c r="A347" s="19"/>
      <c r="B347" s="24"/>
      <c r="C347" s="24"/>
      <c r="D347" s="24"/>
      <c r="E347" s="8"/>
      <c r="F347" s="5"/>
      <c r="G347" s="5"/>
      <c r="H347" s="21"/>
      <c r="I347" s="21"/>
      <c r="J347" s="21"/>
      <c r="K347" s="21"/>
      <c r="L347" s="21"/>
      <c r="M347" s="21"/>
      <c r="N347" s="21"/>
      <c r="O347" s="8"/>
      <c r="P347" s="8"/>
      <c r="Q347" s="8"/>
      <c r="R347" s="8"/>
      <c r="S347" s="8"/>
      <c r="T347" s="8"/>
      <c r="U347" s="8"/>
      <c r="V347" s="8"/>
      <c r="W347" s="8"/>
      <c r="X347" s="8"/>
      <c r="Y347" s="8"/>
      <c r="Z347" s="8"/>
    </row>
    <row r="348" spans="1:26" ht="14.25" customHeight="1">
      <c r="A348" s="19"/>
      <c r="B348" s="24"/>
      <c r="C348" s="24"/>
      <c r="D348" s="24"/>
      <c r="E348" s="8"/>
      <c r="F348" s="5"/>
      <c r="G348" s="5"/>
      <c r="H348" s="21"/>
      <c r="I348" s="21"/>
      <c r="J348" s="21"/>
      <c r="K348" s="21"/>
      <c r="L348" s="21"/>
      <c r="M348" s="21"/>
      <c r="N348" s="21"/>
      <c r="O348" s="8"/>
      <c r="P348" s="8"/>
      <c r="Q348" s="8"/>
      <c r="R348" s="8"/>
      <c r="S348" s="8"/>
      <c r="T348" s="8"/>
      <c r="U348" s="8"/>
      <c r="V348" s="8"/>
      <c r="W348" s="8"/>
      <c r="X348" s="8"/>
      <c r="Y348" s="8"/>
      <c r="Z348" s="8"/>
    </row>
    <row r="349" spans="1:26" ht="14.25" customHeight="1">
      <c r="A349" s="19"/>
      <c r="B349" s="24"/>
      <c r="C349" s="24"/>
      <c r="D349" s="24"/>
      <c r="E349" s="8"/>
      <c r="F349" s="5"/>
      <c r="G349" s="5"/>
      <c r="H349" s="21"/>
      <c r="I349" s="21"/>
      <c r="J349" s="21"/>
      <c r="K349" s="21"/>
      <c r="L349" s="21"/>
      <c r="M349" s="21"/>
      <c r="N349" s="21"/>
      <c r="O349" s="8"/>
      <c r="P349" s="8"/>
      <c r="Q349" s="8"/>
      <c r="R349" s="8"/>
      <c r="S349" s="8"/>
      <c r="T349" s="8"/>
      <c r="U349" s="8"/>
      <c r="V349" s="8"/>
      <c r="W349" s="8"/>
      <c r="X349" s="8"/>
      <c r="Y349" s="8"/>
      <c r="Z349" s="8"/>
    </row>
    <row r="350" spans="1:26" ht="14.25" customHeight="1">
      <c r="A350" s="19"/>
      <c r="B350" s="24"/>
      <c r="C350" s="24"/>
      <c r="D350" s="24"/>
      <c r="E350" s="8"/>
      <c r="F350" s="5"/>
      <c r="G350" s="5"/>
      <c r="H350" s="21"/>
      <c r="I350" s="21"/>
      <c r="J350" s="21"/>
      <c r="K350" s="21"/>
      <c r="L350" s="21"/>
      <c r="M350" s="21"/>
      <c r="N350" s="21"/>
      <c r="O350" s="8"/>
      <c r="P350" s="8"/>
      <c r="Q350" s="8"/>
      <c r="R350" s="8"/>
      <c r="S350" s="8"/>
      <c r="T350" s="8"/>
      <c r="U350" s="8"/>
      <c r="V350" s="8"/>
      <c r="W350" s="8"/>
      <c r="X350" s="8"/>
      <c r="Y350" s="8"/>
      <c r="Z350" s="8"/>
    </row>
    <row r="351" spans="1:26" ht="14.25" customHeight="1">
      <c r="A351" s="19"/>
      <c r="B351" s="24"/>
      <c r="C351" s="24"/>
      <c r="D351" s="24"/>
      <c r="E351" s="8"/>
      <c r="F351" s="5"/>
      <c r="G351" s="5"/>
      <c r="H351" s="21"/>
      <c r="I351" s="21"/>
      <c r="J351" s="21"/>
      <c r="K351" s="21"/>
      <c r="L351" s="21"/>
      <c r="M351" s="21"/>
      <c r="N351" s="21"/>
      <c r="O351" s="8"/>
      <c r="P351" s="8"/>
      <c r="Q351" s="8"/>
      <c r="R351" s="8"/>
      <c r="S351" s="8"/>
      <c r="T351" s="8"/>
      <c r="U351" s="8"/>
      <c r="V351" s="8"/>
      <c r="W351" s="8"/>
      <c r="X351" s="8"/>
      <c r="Y351" s="8"/>
      <c r="Z351" s="8"/>
    </row>
    <row r="352" spans="1:26" ht="14.25" customHeight="1">
      <c r="A352" s="19"/>
      <c r="B352" s="24"/>
      <c r="C352" s="24"/>
      <c r="D352" s="24"/>
      <c r="E352" s="8"/>
      <c r="F352" s="5"/>
      <c r="G352" s="5"/>
      <c r="H352" s="21"/>
      <c r="I352" s="21"/>
      <c r="J352" s="21"/>
      <c r="K352" s="21"/>
      <c r="L352" s="21"/>
      <c r="M352" s="21"/>
      <c r="N352" s="21"/>
      <c r="O352" s="8"/>
      <c r="P352" s="8"/>
      <c r="Q352" s="8"/>
      <c r="R352" s="8"/>
      <c r="S352" s="8"/>
      <c r="T352" s="8"/>
      <c r="U352" s="8"/>
      <c r="V352" s="8"/>
      <c r="W352" s="8"/>
      <c r="X352" s="8"/>
      <c r="Y352" s="8"/>
      <c r="Z352" s="8"/>
    </row>
    <row r="353" spans="1:26" ht="14.25" customHeight="1">
      <c r="A353" s="19"/>
      <c r="B353" s="24"/>
      <c r="C353" s="24"/>
      <c r="D353" s="24"/>
      <c r="E353" s="8"/>
      <c r="F353" s="5"/>
      <c r="G353" s="5"/>
      <c r="H353" s="21"/>
      <c r="I353" s="21"/>
      <c r="J353" s="21"/>
      <c r="K353" s="21"/>
      <c r="L353" s="21"/>
      <c r="M353" s="21"/>
      <c r="N353" s="21"/>
      <c r="O353" s="8"/>
      <c r="P353" s="8"/>
      <c r="Q353" s="8"/>
      <c r="R353" s="8"/>
      <c r="S353" s="8"/>
      <c r="T353" s="8"/>
      <c r="U353" s="8"/>
      <c r="V353" s="8"/>
      <c r="W353" s="8"/>
      <c r="X353" s="8"/>
      <c r="Y353" s="8"/>
      <c r="Z353" s="8"/>
    </row>
    <row r="354" spans="1:26" ht="14.25" customHeight="1">
      <c r="A354" s="19"/>
      <c r="B354" s="24"/>
      <c r="C354" s="24"/>
      <c r="D354" s="24"/>
      <c r="E354" s="8"/>
      <c r="F354" s="5"/>
      <c r="G354" s="5"/>
      <c r="H354" s="21"/>
      <c r="I354" s="21"/>
      <c r="J354" s="21"/>
      <c r="K354" s="21"/>
      <c r="L354" s="21"/>
      <c r="M354" s="21"/>
      <c r="N354" s="21"/>
      <c r="O354" s="8"/>
      <c r="P354" s="8"/>
      <c r="Q354" s="8"/>
      <c r="R354" s="8"/>
      <c r="S354" s="8"/>
      <c r="T354" s="8"/>
      <c r="U354" s="8"/>
      <c r="V354" s="8"/>
      <c r="W354" s="8"/>
      <c r="X354" s="8"/>
      <c r="Y354" s="8"/>
      <c r="Z354" s="8"/>
    </row>
    <row r="355" spans="1:26" ht="14.25" customHeight="1">
      <c r="A355" s="19"/>
      <c r="B355" s="24"/>
      <c r="C355" s="24"/>
      <c r="D355" s="24"/>
      <c r="E355" s="8"/>
      <c r="F355" s="5"/>
      <c r="G355" s="5"/>
      <c r="H355" s="21"/>
      <c r="I355" s="21"/>
      <c r="J355" s="21"/>
      <c r="K355" s="21"/>
      <c r="L355" s="21"/>
      <c r="M355" s="21"/>
      <c r="N355" s="21"/>
      <c r="O355" s="8"/>
      <c r="P355" s="8"/>
      <c r="Q355" s="8"/>
      <c r="R355" s="8"/>
      <c r="S355" s="8"/>
      <c r="T355" s="8"/>
      <c r="U355" s="8"/>
      <c r="V355" s="8"/>
      <c r="W355" s="8"/>
      <c r="X355" s="8"/>
      <c r="Y355" s="8"/>
      <c r="Z355" s="8"/>
    </row>
    <row r="356" spans="1:26" ht="14.25" customHeight="1">
      <c r="A356" s="19"/>
      <c r="B356" s="24"/>
      <c r="C356" s="24"/>
      <c r="D356" s="24"/>
      <c r="E356" s="8"/>
      <c r="F356" s="5"/>
      <c r="G356" s="5"/>
      <c r="H356" s="21"/>
      <c r="I356" s="21"/>
      <c r="J356" s="21"/>
      <c r="K356" s="21"/>
      <c r="L356" s="21"/>
      <c r="M356" s="21"/>
      <c r="N356" s="21"/>
      <c r="O356" s="8"/>
      <c r="P356" s="8"/>
      <c r="Q356" s="8"/>
      <c r="R356" s="8"/>
      <c r="S356" s="8"/>
      <c r="T356" s="8"/>
      <c r="U356" s="8"/>
      <c r="V356" s="8"/>
      <c r="W356" s="8"/>
      <c r="X356" s="8"/>
      <c r="Y356" s="8"/>
      <c r="Z356" s="8"/>
    </row>
    <row r="357" spans="1:26" ht="14.25" customHeight="1">
      <c r="A357" s="19"/>
      <c r="B357" s="24"/>
      <c r="C357" s="24"/>
      <c r="D357" s="24"/>
      <c r="E357" s="8"/>
      <c r="F357" s="5"/>
      <c r="G357" s="5"/>
      <c r="H357" s="21"/>
      <c r="I357" s="21"/>
      <c r="J357" s="21"/>
      <c r="K357" s="21"/>
      <c r="L357" s="21"/>
      <c r="M357" s="21"/>
      <c r="N357" s="21"/>
      <c r="O357" s="8"/>
      <c r="P357" s="8"/>
      <c r="Q357" s="8"/>
      <c r="R357" s="8"/>
      <c r="S357" s="8"/>
      <c r="T357" s="8"/>
      <c r="U357" s="8"/>
      <c r="V357" s="8"/>
      <c r="W357" s="8"/>
      <c r="X357" s="8"/>
      <c r="Y357" s="8"/>
      <c r="Z357" s="8"/>
    </row>
    <row r="358" spans="1:26" ht="14.25" customHeight="1">
      <c r="A358" s="19"/>
      <c r="B358" s="24"/>
      <c r="C358" s="24"/>
      <c r="D358" s="24"/>
      <c r="E358" s="8"/>
      <c r="F358" s="5"/>
      <c r="G358" s="5"/>
      <c r="H358" s="21"/>
      <c r="I358" s="21"/>
      <c r="J358" s="21"/>
      <c r="K358" s="21"/>
      <c r="L358" s="21"/>
      <c r="M358" s="21"/>
      <c r="N358" s="21"/>
      <c r="O358" s="8"/>
      <c r="P358" s="8"/>
      <c r="Q358" s="8"/>
      <c r="R358" s="8"/>
      <c r="S358" s="8"/>
      <c r="T358" s="8"/>
      <c r="U358" s="8"/>
      <c r="V358" s="8"/>
      <c r="W358" s="8"/>
      <c r="X358" s="8"/>
      <c r="Y358" s="8"/>
      <c r="Z358" s="8"/>
    </row>
    <row r="359" spans="1:26" ht="14.25" customHeight="1">
      <c r="A359" s="19"/>
      <c r="B359" s="24"/>
      <c r="C359" s="24"/>
      <c r="D359" s="24"/>
      <c r="E359" s="8"/>
      <c r="F359" s="5"/>
      <c r="G359" s="5"/>
      <c r="H359" s="21"/>
      <c r="I359" s="21"/>
      <c r="J359" s="21"/>
      <c r="K359" s="21"/>
      <c r="L359" s="21"/>
      <c r="M359" s="21"/>
      <c r="N359" s="21"/>
      <c r="O359" s="8"/>
      <c r="P359" s="8"/>
      <c r="Q359" s="8"/>
      <c r="R359" s="8"/>
      <c r="S359" s="8"/>
      <c r="T359" s="8"/>
      <c r="U359" s="8"/>
      <c r="V359" s="8"/>
      <c r="W359" s="8"/>
      <c r="X359" s="8"/>
      <c r="Y359" s="8"/>
      <c r="Z359" s="8"/>
    </row>
    <row r="360" spans="1:26" ht="14.25" customHeight="1">
      <c r="A360" s="19"/>
      <c r="B360" s="24"/>
      <c r="C360" s="24"/>
      <c r="D360" s="24"/>
      <c r="E360" s="8"/>
      <c r="F360" s="5"/>
      <c r="G360" s="5"/>
      <c r="H360" s="21"/>
      <c r="I360" s="21"/>
      <c r="J360" s="21"/>
      <c r="K360" s="21"/>
      <c r="L360" s="21"/>
      <c r="M360" s="21"/>
      <c r="N360" s="21"/>
      <c r="O360" s="8"/>
      <c r="P360" s="8"/>
      <c r="Q360" s="8"/>
      <c r="R360" s="8"/>
      <c r="S360" s="8"/>
      <c r="T360" s="8"/>
      <c r="U360" s="8"/>
      <c r="V360" s="8"/>
      <c r="W360" s="8"/>
      <c r="X360" s="8"/>
      <c r="Y360" s="8"/>
      <c r="Z360" s="8"/>
    </row>
    <row r="361" spans="1:26" ht="14.25" customHeight="1">
      <c r="A361" s="19"/>
      <c r="B361" s="24"/>
      <c r="C361" s="24"/>
      <c r="D361" s="24"/>
      <c r="E361" s="8"/>
      <c r="F361" s="5"/>
      <c r="G361" s="5"/>
      <c r="H361" s="21"/>
      <c r="I361" s="21"/>
      <c r="J361" s="21"/>
      <c r="K361" s="21"/>
      <c r="L361" s="21"/>
      <c r="M361" s="21"/>
      <c r="N361" s="21"/>
      <c r="O361" s="8"/>
      <c r="P361" s="8"/>
      <c r="Q361" s="8"/>
      <c r="R361" s="8"/>
      <c r="S361" s="8"/>
      <c r="T361" s="8"/>
      <c r="U361" s="8"/>
      <c r="V361" s="8"/>
      <c r="W361" s="8"/>
      <c r="X361" s="8"/>
      <c r="Y361" s="8"/>
      <c r="Z361" s="8"/>
    </row>
    <row r="362" spans="1:26" ht="14.25" customHeight="1">
      <c r="A362" s="19"/>
      <c r="B362" s="24"/>
      <c r="C362" s="24"/>
      <c r="D362" s="24"/>
      <c r="E362" s="8"/>
      <c r="F362" s="5"/>
      <c r="G362" s="5"/>
      <c r="H362" s="21"/>
      <c r="I362" s="21"/>
      <c r="J362" s="21"/>
      <c r="K362" s="21"/>
      <c r="L362" s="21"/>
      <c r="M362" s="21"/>
      <c r="N362" s="21"/>
      <c r="O362" s="8"/>
      <c r="P362" s="8"/>
      <c r="Q362" s="8"/>
      <c r="R362" s="8"/>
      <c r="S362" s="8"/>
      <c r="T362" s="8"/>
      <c r="U362" s="8"/>
      <c r="V362" s="8"/>
      <c r="W362" s="8"/>
      <c r="X362" s="8"/>
      <c r="Y362" s="8"/>
      <c r="Z362" s="8"/>
    </row>
    <row r="363" spans="1:26" ht="14.25" customHeight="1">
      <c r="A363" s="19"/>
      <c r="B363" s="24"/>
      <c r="C363" s="24"/>
      <c r="D363" s="24"/>
      <c r="E363" s="8"/>
      <c r="F363" s="5"/>
      <c r="G363" s="5"/>
      <c r="H363" s="21"/>
      <c r="I363" s="21"/>
      <c r="J363" s="21"/>
      <c r="K363" s="21"/>
      <c r="L363" s="21"/>
      <c r="M363" s="21"/>
      <c r="N363" s="21"/>
      <c r="O363" s="8"/>
      <c r="P363" s="8"/>
      <c r="Q363" s="8"/>
      <c r="R363" s="8"/>
      <c r="S363" s="8"/>
      <c r="T363" s="8"/>
      <c r="U363" s="8"/>
      <c r="V363" s="8"/>
      <c r="W363" s="8"/>
      <c r="X363" s="8"/>
      <c r="Y363" s="8"/>
      <c r="Z363" s="8"/>
    </row>
    <row r="364" spans="1:26" ht="14.25" customHeight="1">
      <c r="A364" s="19"/>
      <c r="B364" s="24"/>
      <c r="C364" s="24"/>
      <c r="D364" s="24"/>
      <c r="E364" s="8"/>
      <c r="F364" s="5"/>
      <c r="G364" s="5"/>
      <c r="H364" s="21"/>
      <c r="I364" s="21"/>
      <c r="J364" s="21"/>
      <c r="K364" s="21"/>
      <c r="L364" s="21"/>
      <c r="M364" s="21"/>
      <c r="N364" s="21"/>
      <c r="O364" s="8"/>
      <c r="P364" s="8"/>
      <c r="Q364" s="8"/>
      <c r="R364" s="8"/>
      <c r="S364" s="8"/>
      <c r="T364" s="8"/>
      <c r="U364" s="8"/>
      <c r="V364" s="8"/>
      <c r="W364" s="8"/>
      <c r="X364" s="8"/>
      <c r="Y364" s="8"/>
      <c r="Z364" s="8"/>
    </row>
    <row r="365" spans="1:26" ht="14.25" customHeight="1">
      <c r="A365" s="19"/>
      <c r="B365" s="24"/>
      <c r="C365" s="24"/>
      <c r="D365" s="24"/>
      <c r="E365" s="8"/>
      <c r="F365" s="5"/>
      <c r="G365" s="5"/>
      <c r="H365" s="21"/>
      <c r="I365" s="21"/>
      <c r="J365" s="21"/>
      <c r="K365" s="21"/>
      <c r="L365" s="21"/>
      <c r="M365" s="21"/>
      <c r="N365" s="21"/>
      <c r="O365" s="8"/>
      <c r="P365" s="8"/>
      <c r="Q365" s="8"/>
      <c r="R365" s="8"/>
      <c r="S365" s="8"/>
      <c r="T365" s="8"/>
      <c r="U365" s="8"/>
      <c r="V365" s="8"/>
      <c r="W365" s="8"/>
      <c r="X365" s="8"/>
      <c r="Y365" s="8"/>
      <c r="Z365" s="8"/>
    </row>
    <row r="366" spans="1:26" ht="14.25" customHeight="1">
      <c r="A366" s="19"/>
      <c r="B366" s="24"/>
      <c r="C366" s="24"/>
      <c r="D366" s="24"/>
      <c r="E366" s="8"/>
      <c r="F366" s="5"/>
      <c r="G366" s="5"/>
      <c r="H366" s="21"/>
      <c r="I366" s="21"/>
      <c r="J366" s="21"/>
      <c r="K366" s="21"/>
      <c r="L366" s="21"/>
      <c r="M366" s="21"/>
      <c r="N366" s="21"/>
      <c r="O366" s="8"/>
      <c r="P366" s="8"/>
      <c r="Q366" s="8"/>
      <c r="R366" s="8"/>
      <c r="S366" s="8"/>
      <c r="T366" s="8"/>
      <c r="U366" s="8"/>
      <c r="V366" s="8"/>
      <c r="W366" s="8"/>
      <c r="X366" s="8"/>
      <c r="Y366" s="8"/>
      <c r="Z366" s="8"/>
    </row>
    <row r="367" spans="1:26" ht="14.25" customHeight="1">
      <c r="A367" s="19"/>
      <c r="B367" s="24"/>
      <c r="C367" s="24"/>
      <c r="D367" s="24"/>
      <c r="E367" s="8"/>
      <c r="F367" s="5"/>
      <c r="G367" s="5"/>
      <c r="H367" s="21"/>
      <c r="I367" s="21"/>
      <c r="J367" s="21"/>
      <c r="K367" s="21"/>
      <c r="L367" s="21"/>
      <c r="M367" s="21"/>
      <c r="N367" s="21"/>
      <c r="O367" s="8"/>
      <c r="P367" s="8"/>
      <c r="Q367" s="8"/>
      <c r="R367" s="8"/>
      <c r="S367" s="8"/>
      <c r="T367" s="8"/>
      <c r="U367" s="8"/>
      <c r="V367" s="8"/>
      <c r="W367" s="8"/>
      <c r="X367" s="8"/>
      <c r="Y367" s="8"/>
      <c r="Z367" s="8"/>
    </row>
    <row r="368" spans="1:26" ht="14.25" customHeight="1">
      <c r="A368" s="19"/>
      <c r="B368" s="24"/>
      <c r="C368" s="24"/>
      <c r="D368" s="24"/>
      <c r="E368" s="8"/>
      <c r="F368" s="5"/>
      <c r="G368" s="5"/>
      <c r="H368" s="21"/>
      <c r="I368" s="21"/>
      <c r="J368" s="21"/>
      <c r="K368" s="21"/>
      <c r="L368" s="21"/>
      <c r="M368" s="21"/>
      <c r="N368" s="21"/>
      <c r="O368" s="8"/>
      <c r="P368" s="8"/>
      <c r="Q368" s="8"/>
      <c r="R368" s="8"/>
      <c r="S368" s="8"/>
      <c r="T368" s="8"/>
      <c r="U368" s="8"/>
      <c r="V368" s="8"/>
      <c r="W368" s="8"/>
      <c r="X368" s="8"/>
      <c r="Y368" s="8"/>
      <c r="Z368" s="8"/>
    </row>
    <row r="369" spans="1:26" ht="14.25" customHeight="1">
      <c r="A369" s="19"/>
      <c r="B369" s="24"/>
      <c r="C369" s="24"/>
      <c r="D369" s="24"/>
      <c r="E369" s="8"/>
      <c r="F369" s="5"/>
      <c r="G369" s="5"/>
      <c r="H369" s="21"/>
      <c r="I369" s="21"/>
      <c r="J369" s="21"/>
      <c r="K369" s="21"/>
      <c r="L369" s="21"/>
      <c r="M369" s="21"/>
      <c r="N369" s="21"/>
      <c r="O369" s="8"/>
      <c r="P369" s="8"/>
      <c r="Q369" s="8"/>
      <c r="R369" s="8"/>
      <c r="S369" s="8"/>
      <c r="T369" s="8"/>
      <c r="U369" s="8"/>
      <c r="V369" s="8"/>
      <c r="W369" s="8"/>
      <c r="X369" s="8"/>
      <c r="Y369" s="8"/>
      <c r="Z369" s="8"/>
    </row>
    <row r="370" spans="1:26" ht="14.25" customHeight="1">
      <c r="A370" s="19"/>
      <c r="B370" s="24"/>
      <c r="C370" s="24"/>
      <c r="D370" s="24"/>
      <c r="E370" s="8"/>
      <c r="F370" s="5"/>
      <c r="G370" s="5"/>
      <c r="H370" s="21"/>
      <c r="I370" s="21"/>
      <c r="J370" s="21"/>
      <c r="K370" s="21"/>
      <c r="L370" s="21"/>
      <c r="M370" s="21"/>
      <c r="N370" s="21"/>
      <c r="O370" s="8"/>
      <c r="P370" s="8"/>
      <c r="Q370" s="8"/>
      <c r="R370" s="8"/>
      <c r="S370" s="8"/>
      <c r="T370" s="8"/>
      <c r="U370" s="8"/>
      <c r="V370" s="8"/>
      <c r="W370" s="8"/>
      <c r="X370" s="8"/>
      <c r="Y370" s="8"/>
      <c r="Z370" s="8"/>
    </row>
    <row r="371" spans="1:26" ht="14.25" customHeight="1">
      <c r="A371" s="19"/>
      <c r="B371" s="24"/>
      <c r="C371" s="24"/>
      <c r="D371" s="24"/>
      <c r="E371" s="8"/>
      <c r="F371" s="5"/>
      <c r="G371" s="5"/>
      <c r="H371" s="21"/>
      <c r="I371" s="21"/>
      <c r="J371" s="21"/>
      <c r="K371" s="21"/>
      <c r="L371" s="21"/>
      <c r="M371" s="21"/>
      <c r="N371" s="21"/>
      <c r="O371" s="8"/>
      <c r="P371" s="8"/>
      <c r="Q371" s="8"/>
      <c r="R371" s="8"/>
      <c r="S371" s="8"/>
      <c r="T371" s="8"/>
      <c r="U371" s="8"/>
      <c r="V371" s="8"/>
      <c r="W371" s="8"/>
      <c r="X371" s="8"/>
      <c r="Y371" s="8"/>
      <c r="Z371" s="8"/>
    </row>
    <row r="372" spans="1:26" ht="14.25" customHeight="1">
      <c r="A372" s="19"/>
      <c r="B372" s="24"/>
      <c r="C372" s="24"/>
      <c r="D372" s="24"/>
      <c r="E372" s="8"/>
      <c r="F372" s="5"/>
      <c r="G372" s="5"/>
      <c r="H372" s="21"/>
      <c r="I372" s="21"/>
      <c r="J372" s="21"/>
      <c r="K372" s="21"/>
      <c r="L372" s="21"/>
      <c r="M372" s="21"/>
      <c r="N372" s="21"/>
      <c r="O372" s="8"/>
      <c r="P372" s="8"/>
      <c r="Q372" s="8"/>
      <c r="R372" s="8"/>
      <c r="S372" s="8"/>
      <c r="T372" s="8"/>
      <c r="U372" s="8"/>
      <c r="V372" s="8"/>
      <c r="W372" s="8"/>
      <c r="X372" s="8"/>
      <c r="Y372" s="8"/>
      <c r="Z372" s="8"/>
    </row>
    <row r="373" spans="1:26" ht="14.25" customHeight="1">
      <c r="A373" s="19"/>
      <c r="B373" s="24"/>
      <c r="C373" s="24"/>
      <c r="D373" s="24"/>
      <c r="E373" s="8"/>
      <c r="F373" s="5"/>
      <c r="G373" s="5"/>
      <c r="H373" s="21"/>
      <c r="I373" s="21"/>
      <c r="J373" s="21"/>
      <c r="K373" s="21"/>
      <c r="L373" s="21"/>
      <c r="M373" s="21"/>
      <c r="N373" s="21"/>
      <c r="O373" s="8"/>
      <c r="P373" s="8"/>
      <c r="Q373" s="8"/>
      <c r="R373" s="8"/>
      <c r="S373" s="8"/>
      <c r="T373" s="8"/>
      <c r="U373" s="8"/>
      <c r="V373" s="8"/>
      <c r="W373" s="8"/>
      <c r="X373" s="8"/>
      <c r="Y373" s="8"/>
      <c r="Z373" s="8"/>
    </row>
    <row r="374" spans="1:26" ht="14.25" customHeight="1">
      <c r="A374" s="19"/>
      <c r="B374" s="24"/>
      <c r="C374" s="24"/>
      <c r="D374" s="24"/>
      <c r="E374" s="8"/>
      <c r="F374" s="5"/>
      <c r="G374" s="5"/>
      <c r="H374" s="21"/>
      <c r="I374" s="21"/>
      <c r="J374" s="21"/>
      <c r="K374" s="21"/>
      <c r="L374" s="21"/>
      <c r="M374" s="21"/>
      <c r="N374" s="21"/>
      <c r="O374" s="8"/>
      <c r="P374" s="8"/>
      <c r="Q374" s="8"/>
      <c r="R374" s="8"/>
      <c r="S374" s="8"/>
      <c r="T374" s="8"/>
      <c r="U374" s="8"/>
      <c r="V374" s="8"/>
      <c r="W374" s="8"/>
      <c r="X374" s="8"/>
      <c r="Y374" s="8"/>
      <c r="Z374" s="8"/>
    </row>
    <row r="375" spans="1:26" ht="14.25" customHeight="1">
      <c r="A375" s="19"/>
      <c r="B375" s="24"/>
      <c r="C375" s="24"/>
      <c r="D375" s="24"/>
      <c r="E375" s="8"/>
      <c r="F375" s="5"/>
      <c r="G375" s="5"/>
      <c r="H375" s="21"/>
      <c r="I375" s="21"/>
      <c r="J375" s="21"/>
      <c r="K375" s="21"/>
      <c r="L375" s="21"/>
      <c r="M375" s="21"/>
      <c r="N375" s="21"/>
      <c r="O375" s="8"/>
      <c r="P375" s="8"/>
      <c r="Q375" s="8"/>
      <c r="R375" s="8"/>
      <c r="S375" s="8"/>
      <c r="T375" s="8"/>
      <c r="U375" s="8"/>
      <c r="V375" s="8"/>
      <c r="W375" s="8"/>
      <c r="X375" s="8"/>
      <c r="Y375" s="8"/>
      <c r="Z375" s="8"/>
    </row>
    <row r="376" spans="1:26" ht="14.25" customHeight="1">
      <c r="A376" s="19"/>
      <c r="B376" s="24"/>
      <c r="C376" s="24"/>
      <c r="D376" s="24"/>
      <c r="E376" s="8"/>
      <c r="F376" s="5"/>
      <c r="G376" s="5"/>
      <c r="H376" s="21"/>
      <c r="I376" s="21"/>
      <c r="J376" s="21"/>
      <c r="K376" s="21"/>
      <c r="L376" s="21"/>
      <c r="M376" s="21"/>
      <c r="N376" s="21"/>
      <c r="O376" s="8"/>
      <c r="P376" s="8"/>
      <c r="Q376" s="8"/>
      <c r="R376" s="8"/>
      <c r="S376" s="8"/>
      <c r="T376" s="8"/>
      <c r="U376" s="8"/>
      <c r="V376" s="8"/>
      <c r="W376" s="8"/>
      <c r="X376" s="8"/>
      <c r="Y376" s="8"/>
      <c r="Z376" s="8"/>
    </row>
    <row r="377" spans="1:26" ht="14.25" customHeight="1">
      <c r="A377" s="19"/>
      <c r="B377" s="24"/>
      <c r="C377" s="24"/>
      <c r="D377" s="24"/>
      <c r="E377" s="8"/>
      <c r="F377" s="5"/>
      <c r="G377" s="5"/>
      <c r="H377" s="21"/>
      <c r="I377" s="21"/>
      <c r="J377" s="21"/>
      <c r="K377" s="21"/>
      <c r="L377" s="21"/>
      <c r="M377" s="21"/>
      <c r="N377" s="21"/>
      <c r="O377" s="8"/>
      <c r="P377" s="8"/>
      <c r="Q377" s="8"/>
      <c r="R377" s="8"/>
      <c r="S377" s="8"/>
      <c r="T377" s="8"/>
      <c r="U377" s="8"/>
      <c r="V377" s="8"/>
      <c r="W377" s="8"/>
      <c r="X377" s="8"/>
      <c r="Y377" s="8"/>
      <c r="Z377" s="8"/>
    </row>
    <row r="378" spans="1:26" ht="14.25" customHeight="1">
      <c r="A378" s="19"/>
      <c r="B378" s="24"/>
      <c r="C378" s="24"/>
      <c r="D378" s="24"/>
      <c r="E378" s="8"/>
      <c r="F378" s="5"/>
      <c r="G378" s="5"/>
      <c r="H378" s="21"/>
      <c r="I378" s="21"/>
      <c r="J378" s="21"/>
      <c r="K378" s="21"/>
      <c r="L378" s="21"/>
      <c r="M378" s="21"/>
      <c r="N378" s="21"/>
      <c r="O378" s="8"/>
      <c r="P378" s="8"/>
      <c r="Q378" s="8"/>
      <c r="R378" s="8"/>
      <c r="S378" s="8"/>
      <c r="T378" s="8"/>
      <c r="U378" s="8"/>
      <c r="V378" s="8"/>
      <c r="W378" s="8"/>
      <c r="X378" s="8"/>
      <c r="Y378" s="8"/>
      <c r="Z378" s="8"/>
    </row>
    <row r="379" spans="1:26" ht="14.25" customHeight="1">
      <c r="A379" s="19"/>
      <c r="B379" s="24"/>
      <c r="C379" s="24"/>
      <c r="D379" s="24"/>
      <c r="E379" s="8"/>
      <c r="F379" s="5"/>
      <c r="G379" s="5"/>
      <c r="H379" s="21"/>
      <c r="I379" s="21"/>
      <c r="J379" s="21"/>
      <c r="K379" s="21"/>
      <c r="L379" s="21"/>
      <c r="M379" s="21"/>
      <c r="N379" s="21"/>
      <c r="O379" s="8"/>
      <c r="P379" s="8"/>
      <c r="Q379" s="8"/>
      <c r="R379" s="8"/>
      <c r="S379" s="8"/>
      <c r="T379" s="8"/>
      <c r="U379" s="8"/>
      <c r="V379" s="8"/>
      <c r="W379" s="8"/>
      <c r="X379" s="8"/>
      <c r="Y379" s="8"/>
      <c r="Z379" s="8"/>
    </row>
    <row r="380" spans="1:26" ht="14.25" customHeight="1">
      <c r="A380" s="19"/>
      <c r="B380" s="24"/>
      <c r="C380" s="24"/>
      <c r="D380" s="24"/>
      <c r="E380" s="8"/>
      <c r="F380" s="5"/>
      <c r="G380" s="5"/>
      <c r="H380" s="21"/>
      <c r="I380" s="21"/>
      <c r="J380" s="21"/>
      <c r="K380" s="21"/>
      <c r="L380" s="21"/>
      <c r="M380" s="21"/>
      <c r="N380" s="21"/>
      <c r="O380" s="8"/>
      <c r="P380" s="8"/>
      <c r="Q380" s="8"/>
      <c r="R380" s="8"/>
      <c r="S380" s="8"/>
      <c r="T380" s="8"/>
      <c r="U380" s="8"/>
      <c r="V380" s="8"/>
      <c r="W380" s="8"/>
      <c r="X380" s="8"/>
      <c r="Y380" s="8"/>
      <c r="Z380" s="8"/>
    </row>
    <row r="381" spans="1:26" ht="14.25" customHeight="1">
      <c r="A381" s="19"/>
      <c r="B381" s="24"/>
      <c r="C381" s="24"/>
      <c r="D381" s="24"/>
      <c r="E381" s="8"/>
      <c r="F381" s="5"/>
      <c r="G381" s="5"/>
      <c r="H381" s="21"/>
      <c r="I381" s="21"/>
      <c r="J381" s="21"/>
      <c r="K381" s="21"/>
      <c r="L381" s="21"/>
      <c r="M381" s="21"/>
      <c r="N381" s="21"/>
      <c r="O381" s="8"/>
      <c r="P381" s="8"/>
      <c r="Q381" s="8"/>
      <c r="R381" s="8"/>
      <c r="S381" s="8"/>
      <c r="T381" s="8"/>
      <c r="U381" s="8"/>
      <c r="V381" s="8"/>
      <c r="W381" s="8"/>
      <c r="X381" s="8"/>
      <c r="Y381" s="8"/>
      <c r="Z381" s="8"/>
    </row>
    <row r="382" spans="1:26" ht="14.25" customHeight="1">
      <c r="A382" s="19"/>
      <c r="B382" s="24"/>
      <c r="C382" s="24"/>
      <c r="D382" s="24"/>
      <c r="E382" s="8"/>
      <c r="F382" s="5"/>
      <c r="G382" s="5"/>
      <c r="H382" s="21"/>
      <c r="I382" s="21"/>
      <c r="J382" s="21"/>
      <c r="K382" s="21"/>
      <c r="L382" s="21"/>
      <c r="M382" s="21"/>
      <c r="N382" s="21"/>
      <c r="O382" s="8"/>
      <c r="P382" s="8"/>
      <c r="Q382" s="8"/>
      <c r="R382" s="8"/>
      <c r="S382" s="8"/>
      <c r="T382" s="8"/>
      <c r="U382" s="8"/>
      <c r="V382" s="8"/>
      <c r="W382" s="8"/>
      <c r="X382" s="8"/>
      <c r="Y382" s="8"/>
      <c r="Z382" s="8"/>
    </row>
    <row r="383" spans="1:26" ht="14.25" customHeight="1">
      <c r="A383" s="19"/>
      <c r="B383" s="24"/>
      <c r="C383" s="24"/>
      <c r="D383" s="24"/>
      <c r="E383" s="8"/>
      <c r="F383" s="5"/>
      <c r="G383" s="5"/>
      <c r="H383" s="21"/>
      <c r="I383" s="21"/>
      <c r="J383" s="21"/>
      <c r="K383" s="21"/>
      <c r="L383" s="21"/>
      <c r="M383" s="21"/>
      <c r="N383" s="21"/>
      <c r="O383" s="8"/>
      <c r="P383" s="8"/>
      <c r="Q383" s="8"/>
      <c r="R383" s="8"/>
      <c r="S383" s="8"/>
      <c r="T383" s="8"/>
      <c r="U383" s="8"/>
      <c r="V383" s="8"/>
      <c r="W383" s="8"/>
      <c r="X383" s="8"/>
      <c r="Y383" s="8"/>
      <c r="Z383" s="8"/>
    </row>
    <row r="384" spans="1:26" ht="14.25" customHeight="1">
      <c r="A384" s="19"/>
      <c r="B384" s="24"/>
      <c r="C384" s="24"/>
      <c r="D384" s="24"/>
      <c r="E384" s="8"/>
      <c r="F384" s="5"/>
      <c r="G384" s="5"/>
      <c r="H384" s="21"/>
      <c r="I384" s="21"/>
      <c r="J384" s="21"/>
      <c r="K384" s="21"/>
      <c r="L384" s="21"/>
      <c r="M384" s="21"/>
      <c r="N384" s="21"/>
      <c r="O384" s="8"/>
      <c r="P384" s="8"/>
      <c r="Q384" s="8"/>
      <c r="R384" s="8"/>
      <c r="S384" s="8"/>
      <c r="T384" s="8"/>
      <c r="U384" s="8"/>
      <c r="V384" s="8"/>
      <c r="W384" s="8"/>
      <c r="X384" s="8"/>
      <c r="Y384" s="8"/>
      <c r="Z384" s="8"/>
    </row>
    <row r="385" spans="1:26" ht="14.25" customHeight="1">
      <c r="A385" s="19"/>
      <c r="B385" s="24"/>
      <c r="C385" s="24"/>
      <c r="D385" s="24"/>
      <c r="E385" s="8"/>
      <c r="F385" s="5"/>
      <c r="G385" s="5"/>
      <c r="H385" s="21"/>
      <c r="I385" s="21"/>
      <c r="J385" s="21"/>
      <c r="K385" s="21"/>
      <c r="L385" s="21"/>
      <c r="M385" s="21"/>
      <c r="N385" s="21"/>
      <c r="O385" s="8"/>
      <c r="P385" s="8"/>
      <c r="Q385" s="8"/>
      <c r="R385" s="8"/>
      <c r="S385" s="8"/>
      <c r="T385" s="8"/>
      <c r="U385" s="8"/>
      <c r="V385" s="8"/>
      <c r="W385" s="8"/>
      <c r="X385" s="8"/>
      <c r="Y385" s="8"/>
      <c r="Z385" s="8"/>
    </row>
    <row r="386" spans="1:26" ht="14.25" customHeight="1">
      <c r="A386" s="19"/>
      <c r="B386" s="24"/>
      <c r="C386" s="24"/>
      <c r="D386" s="24"/>
      <c r="E386" s="8"/>
      <c r="F386" s="5"/>
      <c r="G386" s="5"/>
      <c r="H386" s="21"/>
      <c r="I386" s="21"/>
      <c r="J386" s="21"/>
      <c r="K386" s="21"/>
      <c r="L386" s="21"/>
      <c r="M386" s="21"/>
      <c r="N386" s="21"/>
      <c r="O386" s="8"/>
      <c r="P386" s="8"/>
      <c r="Q386" s="8"/>
      <c r="R386" s="8"/>
      <c r="S386" s="8"/>
      <c r="T386" s="8"/>
      <c r="U386" s="8"/>
      <c r="V386" s="8"/>
      <c r="W386" s="8"/>
      <c r="X386" s="8"/>
      <c r="Y386" s="8"/>
      <c r="Z386" s="8"/>
    </row>
    <row r="387" spans="1:26" ht="14.25" customHeight="1">
      <c r="A387" s="19"/>
      <c r="B387" s="24"/>
      <c r="C387" s="24"/>
      <c r="D387" s="24"/>
      <c r="E387" s="8"/>
      <c r="F387" s="5"/>
      <c r="G387" s="5"/>
      <c r="H387" s="21"/>
      <c r="I387" s="21"/>
      <c r="J387" s="21"/>
      <c r="K387" s="21"/>
      <c r="L387" s="21"/>
      <c r="M387" s="21"/>
      <c r="N387" s="21"/>
      <c r="O387" s="8"/>
      <c r="P387" s="8"/>
      <c r="Q387" s="8"/>
      <c r="R387" s="8"/>
      <c r="S387" s="8"/>
      <c r="T387" s="8"/>
      <c r="U387" s="8"/>
      <c r="V387" s="8"/>
      <c r="W387" s="8"/>
      <c r="X387" s="8"/>
      <c r="Y387" s="8"/>
      <c r="Z387" s="8"/>
    </row>
    <row r="388" spans="1:26" ht="14.25" customHeight="1">
      <c r="A388" s="19"/>
      <c r="B388" s="24"/>
      <c r="C388" s="24"/>
      <c r="D388" s="24"/>
      <c r="E388" s="8"/>
      <c r="F388" s="5"/>
      <c r="G388" s="5"/>
      <c r="H388" s="21"/>
      <c r="I388" s="21"/>
      <c r="J388" s="21"/>
      <c r="K388" s="21"/>
      <c r="L388" s="21"/>
      <c r="M388" s="21"/>
      <c r="N388" s="21"/>
      <c r="O388" s="8"/>
      <c r="P388" s="8"/>
      <c r="Q388" s="8"/>
      <c r="R388" s="8"/>
      <c r="S388" s="8"/>
      <c r="T388" s="8"/>
      <c r="U388" s="8"/>
      <c r="V388" s="8"/>
      <c r="W388" s="8"/>
      <c r="X388" s="8"/>
      <c r="Y388" s="8"/>
      <c r="Z388" s="8"/>
    </row>
    <row r="389" spans="1:26" ht="14.25" customHeight="1">
      <c r="A389" s="19"/>
      <c r="B389" s="24"/>
      <c r="C389" s="24"/>
      <c r="D389" s="24"/>
      <c r="E389" s="8"/>
      <c r="F389" s="5"/>
      <c r="G389" s="5"/>
      <c r="H389" s="21"/>
      <c r="I389" s="21"/>
      <c r="J389" s="21"/>
      <c r="K389" s="21"/>
      <c r="L389" s="21"/>
      <c r="M389" s="21"/>
      <c r="N389" s="21"/>
      <c r="O389" s="8"/>
      <c r="P389" s="8"/>
      <c r="Q389" s="8"/>
      <c r="R389" s="8"/>
      <c r="S389" s="8"/>
      <c r="T389" s="8"/>
      <c r="U389" s="8"/>
      <c r="V389" s="8"/>
      <c r="W389" s="8"/>
      <c r="X389" s="8"/>
      <c r="Y389" s="8"/>
      <c r="Z389" s="8"/>
    </row>
    <row r="390" spans="1:26" ht="14.25" customHeight="1">
      <c r="A390" s="19"/>
      <c r="B390" s="24"/>
      <c r="C390" s="24"/>
      <c r="D390" s="24"/>
      <c r="E390" s="8"/>
      <c r="F390" s="5"/>
      <c r="G390" s="5"/>
      <c r="H390" s="21"/>
      <c r="I390" s="21"/>
      <c r="J390" s="21"/>
      <c r="K390" s="21"/>
      <c r="L390" s="21"/>
      <c r="M390" s="21"/>
      <c r="N390" s="21"/>
      <c r="O390" s="8"/>
      <c r="P390" s="8"/>
      <c r="Q390" s="8"/>
      <c r="R390" s="8"/>
      <c r="S390" s="8"/>
      <c r="T390" s="8"/>
      <c r="U390" s="8"/>
      <c r="V390" s="8"/>
      <c r="W390" s="8"/>
      <c r="X390" s="8"/>
      <c r="Y390" s="8"/>
      <c r="Z390" s="8"/>
    </row>
    <row r="391" spans="1:26" ht="14.25" customHeight="1">
      <c r="A391" s="19"/>
      <c r="B391" s="24"/>
      <c r="C391" s="24"/>
      <c r="D391" s="24"/>
      <c r="E391" s="8"/>
      <c r="F391" s="5"/>
      <c r="G391" s="5"/>
      <c r="H391" s="21"/>
      <c r="I391" s="21"/>
      <c r="J391" s="21"/>
      <c r="K391" s="21"/>
      <c r="L391" s="21"/>
      <c r="M391" s="21"/>
      <c r="N391" s="21"/>
      <c r="O391" s="8"/>
      <c r="P391" s="8"/>
      <c r="Q391" s="8"/>
      <c r="R391" s="8"/>
      <c r="S391" s="8"/>
      <c r="T391" s="8"/>
      <c r="U391" s="8"/>
      <c r="V391" s="8"/>
      <c r="W391" s="8"/>
      <c r="X391" s="8"/>
      <c r="Y391" s="8"/>
      <c r="Z391" s="8"/>
    </row>
    <row r="392" spans="1:26" ht="14.25" customHeight="1">
      <c r="A392" s="19"/>
      <c r="B392" s="24"/>
      <c r="C392" s="24"/>
      <c r="D392" s="24"/>
      <c r="E392" s="8"/>
      <c r="F392" s="5"/>
      <c r="G392" s="5"/>
      <c r="H392" s="21"/>
      <c r="I392" s="21"/>
      <c r="J392" s="21"/>
      <c r="K392" s="21"/>
      <c r="L392" s="21"/>
      <c r="M392" s="21"/>
      <c r="N392" s="21"/>
      <c r="O392" s="8"/>
      <c r="P392" s="8"/>
      <c r="Q392" s="8"/>
      <c r="R392" s="8"/>
      <c r="S392" s="8"/>
      <c r="T392" s="8"/>
      <c r="U392" s="8"/>
      <c r="V392" s="8"/>
      <c r="W392" s="8"/>
      <c r="X392" s="8"/>
      <c r="Y392" s="8"/>
      <c r="Z392" s="8"/>
    </row>
    <row r="393" spans="1:26" ht="14.25" customHeight="1">
      <c r="A393" s="19"/>
      <c r="B393" s="24"/>
      <c r="C393" s="24"/>
      <c r="D393" s="24"/>
      <c r="E393" s="8"/>
      <c r="F393" s="5"/>
      <c r="G393" s="5"/>
      <c r="H393" s="21"/>
      <c r="I393" s="21"/>
      <c r="J393" s="21"/>
      <c r="K393" s="21"/>
      <c r="L393" s="21"/>
      <c r="M393" s="21"/>
      <c r="N393" s="21"/>
      <c r="O393" s="8"/>
      <c r="P393" s="8"/>
      <c r="Q393" s="8"/>
      <c r="R393" s="8"/>
      <c r="S393" s="8"/>
      <c r="T393" s="8"/>
      <c r="U393" s="8"/>
      <c r="V393" s="8"/>
      <c r="W393" s="8"/>
      <c r="X393" s="8"/>
      <c r="Y393" s="8"/>
      <c r="Z393" s="8"/>
    </row>
    <row r="394" spans="1:26" ht="14.25" customHeight="1">
      <c r="A394" s="19"/>
      <c r="B394" s="24"/>
      <c r="C394" s="24"/>
      <c r="D394" s="24"/>
      <c r="E394" s="8"/>
      <c r="F394" s="5"/>
      <c r="G394" s="5"/>
      <c r="H394" s="21"/>
      <c r="I394" s="21"/>
      <c r="J394" s="21"/>
      <c r="K394" s="21"/>
      <c r="L394" s="21"/>
      <c r="M394" s="21"/>
      <c r="N394" s="21"/>
      <c r="O394" s="8"/>
      <c r="P394" s="8"/>
      <c r="Q394" s="8"/>
      <c r="R394" s="8"/>
      <c r="S394" s="8"/>
      <c r="T394" s="8"/>
      <c r="U394" s="8"/>
      <c r="V394" s="8"/>
      <c r="W394" s="8"/>
      <c r="X394" s="8"/>
      <c r="Y394" s="8"/>
      <c r="Z394" s="8"/>
    </row>
    <row r="395" spans="1:26" ht="14.25" customHeight="1">
      <c r="A395" s="19"/>
      <c r="B395" s="24"/>
      <c r="C395" s="24"/>
      <c r="D395" s="24"/>
      <c r="E395" s="8"/>
      <c r="F395" s="5"/>
      <c r="G395" s="5"/>
      <c r="H395" s="21"/>
      <c r="I395" s="21"/>
      <c r="J395" s="21"/>
      <c r="K395" s="21"/>
      <c r="L395" s="21"/>
      <c r="M395" s="21"/>
      <c r="N395" s="21"/>
      <c r="O395" s="8"/>
      <c r="P395" s="8"/>
      <c r="Q395" s="8"/>
      <c r="R395" s="8"/>
      <c r="S395" s="8"/>
      <c r="T395" s="8"/>
      <c r="U395" s="8"/>
      <c r="V395" s="8"/>
      <c r="W395" s="8"/>
      <c r="X395" s="8"/>
      <c r="Y395" s="8"/>
      <c r="Z395" s="8"/>
    </row>
    <row r="396" spans="1:26" ht="14.25" customHeight="1">
      <c r="A396" s="19"/>
      <c r="B396" s="24"/>
      <c r="C396" s="24"/>
      <c r="D396" s="24"/>
      <c r="E396" s="8"/>
      <c r="F396" s="5"/>
      <c r="G396" s="5"/>
      <c r="H396" s="21"/>
      <c r="I396" s="21"/>
      <c r="J396" s="21"/>
      <c r="K396" s="21"/>
      <c r="L396" s="21"/>
      <c r="M396" s="21"/>
      <c r="N396" s="21"/>
      <c r="O396" s="8"/>
      <c r="P396" s="8"/>
      <c r="Q396" s="8"/>
      <c r="R396" s="8"/>
      <c r="S396" s="8"/>
      <c r="T396" s="8"/>
      <c r="U396" s="8"/>
      <c r="V396" s="8"/>
      <c r="W396" s="8"/>
      <c r="X396" s="8"/>
      <c r="Y396" s="8"/>
      <c r="Z396" s="8"/>
    </row>
    <row r="397" spans="1:26" ht="14.25" customHeight="1">
      <c r="A397" s="19"/>
      <c r="B397" s="24"/>
      <c r="C397" s="24"/>
      <c r="D397" s="24"/>
      <c r="E397" s="8"/>
      <c r="F397" s="5"/>
      <c r="G397" s="5"/>
      <c r="H397" s="21"/>
      <c r="I397" s="21"/>
      <c r="J397" s="21"/>
      <c r="K397" s="21"/>
      <c r="L397" s="21"/>
      <c r="M397" s="21"/>
      <c r="N397" s="21"/>
      <c r="O397" s="8"/>
      <c r="P397" s="8"/>
      <c r="Q397" s="8"/>
      <c r="R397" s="8"/>
      <c r="S397" s="8"/>
      <c r="T397" s="8"/>
      <c r="U397" s="8"/>
      <c r="V397" s="8"/>
      <c r="W397" s="8"/>
      <c r="X397" s="8"/>
      <c r="Y397" s="8"/>
      <c r="Z397" s="8"/>
    </row>
    <row r="398" spans="1:26" ht="14.25" customHeight="1">
      <c r="A398" s="19"/>
      <c r="B398" s="24"/>
      <c r="C398" s="24"/>
      <c r="D398" s="24"/>
      <c r="E398" s="8"/>
      <c r="F398" s="5"/>
      <c r="G398" s="5"/>
      <c r="H398" s="21"/>
      <c r="I398" s="21"/>
      <c r="J398" s="21"/>
      <c r="K398" s="21"/>
      <c r="L398" s="21"/>
      <c r="M398" s="21"/>
      <c r="N398" s="21"/>
      <c r="O398" s="8"/>
      <c r="P398" s="8"/>
      <c r="Q398" s="8"/>
      <c r="R398" s="8"/>
      <c r="S398" s="8"/>
      <c r="T398" s="8"/>
      <c r="U398" s="8"/>
      <c r="V398" s="8"/>
      <c r="W398" s="8"/>
      <c r="X398" s="8"/>
      <c r="Y398" s="8"/>
      <c r="Z398" s="8"/>
    </row>
    <row r="399" spans="1:26" ht="14.25" customHeight="1">
      <c r="A399" s="19"/>
      <c r="B399" s="24"/>
      <c r="C399" s="24"/>
      <c r="D399" s="24"/>
      <c r="E399" s="8"/>
      <c r="F399" s="5"/>
      <c r="G399" s="5"/>
      <c r="H399" s="21"/>
      <c r="I399" s="21"/>
      <c r="J399" s="21"/>
      <c r="K399" s="21"/>
      <c r="L399" s="21"/>
      <c r="M399" s="21"/>
      <c r="N399" s="21"/>
      <c r="O399" s="8"/>
      <c r="P399" s="8"/>
      <c r="Q399" s="8"/>
      <c r="R399" s="8"/>
      <c r="S399" s="8"/>
      <c r="T399" s="8"/>
      <c r="U399" s="8"/>
      <c r="V399" s="8"/>
      <c r="W399" s="8"/>
      <c r="X399" s="8"/>
      <c r="Y399" s="8"/>
      <c r="Z399" s="8"/>
    </row>
    <row r="400" spans="1:26" ht="14.25" customHeight="1">
      <c r="A400" s="19"/>
      <c r="B400" s="24"/>
      <c r="C400" s="24"/>
      <c r="D400" s="24"/>
      <c r="E400" s="8"/>
      <c r="F400" s="5"/>
      <c r="G400" s="5"/>
      <c r="H400" s="21"/>
      <c r="I400" s="21"/>
      <c r="J400" s="21"/>
      <c r="K400" s="21"/>
      <c r="L400" s="21"/>
      <c r="M400" s="21"/>
      <c r="N400" s="21"/>
      <c r="O400" s="8"/>
      <c r="P400" s="8"/>
      <c r="Q400" s="8"/>
      <c r="R400" s="8"/>
      <c r="S400" s="8"/>
      <c r="T400" s="8"/>
      <c r="U400" s="8"/>
      <c r="V400" s="8"/>
      <c r="W400" s="8"/>
      <c r="X400" s="8"/>
      <c r="Y400" s="8"/>
      <c r="Z400" s="8"/>
    </row>
    <row r="401" spans="1:26" ht="14.25" customHeight="1">
      <c r="A401" s="19"/>
      <c r="B401" s="24"/>
      <c r="C401" s="24"/>
      <c r="D401" s="24"/>
      <c r="E401" s="8"/>
      <c r="F401" s="5"/>
      <c r="G401" s="5"/>
      <c r="H401" s="21"/>
      <c r="I401" s="21"/>
      <c r="J401" s="21"/>
      <c r="K401" s="21"/>
      <c r="L401" s="21"/>
      <c r="M401" s="21"/>
      <c r="N401" s="21"/>
      <c r="O401" s="8"/>
      <c r="P401" s="8"/>
      <c r="Q401" s="8"/>
      <c r="R401" s="8"/>
      <c r="S401" s="8"/>
      <c r="T401" s="8"/>
      <c r="U401" s="8"/>
      <c r="V401" s="8"/>
      <c r="W401" s="8"/>
      <c r="X401" s="8"/>
      <c r="Y401" s="8"/>
      <c r="Z401" s="8"/>
    </row>
    <row r="402" spans="1:26" ht="14.25" customHeight="1">
      <c r="A402" s="19"/>
      <c r="B402" s="24"/>
      <c r="C402" s="24"/>
      <c r="D402" s="24"/>
      <c r="E402" s="8"/>
      <c r="F402" s="5"/>
      <c r="G402" s="5"/>
      <c r="H402" s="21"/>
      <c r="I402" s="21"/>
      <c r="J402" s="21"/>
      <c r="K402" s="21"/>
      <c r="L402" s="21"/>
      <c r="M402" s="21"/>
      <c r="N402" s="21"/>
      <c r="O402" s="8"/>
      <c r="P402" s="8"/>
      <c r="Q402" s="8"/>
      <c r="R402" s="8"/>
      <c r="S402" s="8"/>
      <c r="T402" s="8"/>
      <c r="U402" s="8"/>
      <c r="V402" s="8"/>
      <c r="W402" s="8"/>
      <c r="X402" s="8"/>
      <c r="Y402" s="8"/>
      <c r="Z402" s="8"/>
    </row>
    <row r="403" spans="1:26" ht="14.25" customHeight="1">
      <c r="A403" s="19"/>
      <c r="B403" s="24"/>
      <c r="C403" s="24"/>
      <c r="D403" s="24"/>
      <c r="E403" s="8"/>
      <c r="F403" s="5"/>
      <c r="G403" s="5"/>
      <c r="H403" s="21"/>
      <c r="I403" s="21"/>
      <c r="J403" s="21"/>
      <c r="K403" s="21"/>
      <c r="L403" s="21"/>
      <c r="M403" s="21"/>
      <c r="N403" s="21"/>
      <c r="O403" s="8"/>
      <c r="P403" s="8"/>
      <c r="Q403" s="8"/>
      <c r="R403" s="8"/>
      <c r="S403" s="8"/>
      <c r="T403" s="8"/>
      <c r="U403" s="8"/>
      <c r="V403" s="8"/>
      <c r="W403" s="8"/>
      <c r="X403" s="8"/>
      <c r="Y403" s="8"/>
      <c r="Z403" s="8"/>
    </row>
    <row r="404" spans="1:26" ht="14.25" customHeight="1">
      <c r="A404" s="19"/>
      <c r="B404" s="24"/>
      <c r="C404" s="24"/>
      <c r="D404" s="24"/>
      <c r="E404" s="8"/>
      <c r="F404" s="5"/>
      <c r="G404" s="5"/>
      <c r="H404" s="21"/>
      <c r="I404" s="21"/>
      <c r="J404" s="21"/>
      <c r="K404" s="21"/>
      <c r="L404" s="21"/>
      <c r="M404" s="21"/>
      <c r="N404" s="21"/>
      <c r="O404" s="8"/>
      <c r="P404" s="8"/>
      <c r="Q404" s="8"/>
      <c r="R404" s="8"/>
      <c r="S404" s="8"/>
      <c r="T404" s="8"/>
      <c r="U404" s="8"/>
      <c r="V404" s="8"/>
      <c r="W404" s="8"/>
      <c r="X404" s="8"/>
      <c r="Y404" s="8"/>
      <c r="Z404" s="8"/>
    </row>
    <row r="405" spans="1:26" ht="14.25" customHeight="1">
      <c r="A405" s="19"/>
      <c r="B405" s="24"/>
      <c r="C405" s="24"/>
      <c r="D405" s="24"/>
      <c r="E405" s="8"/>
      <c r="F405" s="5"/>
      <c r="G405" s="5"/>
      <c r="H405" s="21"/>
      <c r="I405" s="21"/>
      <c r="J405" s="21"/>
      <c r="K405" s="21"/>
      <c r="L405" s="21"/>
      <c r="M405" s="21"/>
      <c r="N405" s="21"/>
      <c r="O405" s="8"/>
      <c r="P405" s="8"/>
      <c r="Q405" s="8"/>
      <c r="R405" s="8"/>
      <c r="S405" s="8"/>
      <c r="T405" s="8"/>
      <c r="U405" s="8"/>
      <c r="V405" s="8"/>
      <c r="W405" s="8"/>
      <c r="X405" s="8"/>
      <c r="Y405" s="8"/>
      <c r="Z405" s="8"/>
    </row>
    <row r="406" spans="1:26" ht="14.25" customHeight="1">
      <c r="A406" s="19"/>
      <c r="B406" s="24"/>
      <c r="C406" s="24"/>
      <c r="D406" s="24"/>
      <c r="E406" s="8"/>
      <c r="F406" s="5"/>
      <c r="G406" s="5"/>
      <c r="H406" s="21"/>
      <c r="I406" s="21"/>
      <c r="J406" s="21"/>
      <c r="K406" s="21"/>
      <c r="L406" s="21"/>
      <c r="M406" s="21"/>
      <c r="N406" s="21"/>
      <c r="O406" s="8"/>
      <c r="P406" s="8"/>
      <c r="Q406" s="8"/>
      <c r="R406" s="8"/>
      <c r="S406" s="8"/>
      <c r="T406" s="8"/>
      <c r="U406" s="8"/>
      <c r="V406" s="8"/>
      <c r="W406" s="8"/>
      <c r="X406" s="8"/>
      <c r="Y406" s="8"/>
      <c r="Z406" s="8"/>
    </row>
    <row r="407" spans="1:26" ht="14.25" customHeight="1">
      <c r="A407" s="19"/>
      <c r="B407" s="24"/>
      <c r="C407" s="24"/>
      <c r="D407" s="24"/>
      <c r="E407" s="8"/>
      <c r="F407" s="5"/>
      <c r="G407" s="5"/>
      <c r="H407" s="21"/>
      <c r="I407" s="21"/>
      <c r="J407" s="21"/>
      <c r="K407" s="21"/>
      <c r="L407" s="21"/>
      <c r="M407" s="21"/>
      <c r="N407" s="21"/>
      <c r="O407" s="8"/>
      <c r="P407" s="8"/>
      <c r="Q407" s="8"/>
      <c r="R407" s="8"/>
      <c r="S407" s="8"/>
      <c r="T407" s="8"/>
      <c r="U407" s="8"/>
      <c r="V407" s="8"/>
      <c r="W407" s="8"/>
      <c r="X407" s="8"/>
      <c r="Y407" s="8"/>
      <c r="Z407" s="8"/>
    </row>
    <row r="408" spans="1:26" ht="14.25" customHeight="1">
      <c r="A408" s="19"/>
      <c r="B408" s="24"/>
      <c r="C408" s="24"/>
      <c r="D408" s="24"/>
      <c r="E408" s="8"/>
      <c r="F408" s="5"/>
      <c r="G408" s="5"/>
      <c r="H408" s="21"/>
      <c r="I408" s="21"/>
      <c r="J408" s="21"/>
      <c r="K408" s="21"/>
      <c r="L408" s="21"/>
      <c r="M408" s="21"/>
      <c r="N408" s="21"/>
      <c r="O408" s="8"/>
      <c r="P408" s="8"/>
      <c r="Q408" s="8"/>
      <c r="R408" s="8"/>
      <c r="S408" s="8"/>
      <c r="T408" s="8"/>
      <c r="U408" s="8"/>
      <c r="V408" s="8"/>
      <c r="W408" s="8"/>
      <c r="X408" s="8"/>
      <c r="Y408" s="8"/>
      <c r="Z408" s="8"/>
    </row>
    <row r="409" spans="1:26" ht="14.25" customHeight="1">
      <c r="A409" s="19"/>
      <c r="B409" s="24"/>
      <c r="C409" s="24"/>
      <c r="D409" s="24"/>
      <c r="E409" s="8"/>
      <c r="F409" s="5"/>
      <c r="G409" s="5"/>
      <c r="H409" s="21"/>
      <c r="I409" s="21"/>
      <c r="J409" s="21"/>
      <c r="K409" s="21"/>
      <c r="L409" s="21"/>
      <c r="M409" s="21"/>
      <c r="N409" s="21"/>
      <c r="O409" s="8"/>
      <c r="P409" s="8"/>
      <c r="Q409" s="8"/>
      <c r="R409" s="8"/>
      <c r="S409" s="8"/>
      <c r="T409" s="8"/>
      <c r="U409" s="8"/>
      <c r="V409" s="8"/>
      <c r="W409" s="8"/>
      <c r="X409" s="8"/>
      <c r="Y409" s="8"/>
      <c r="Z409" s="8"/>
    </row>
    <row r="410" spans="1:26" ht="14.25" customHeight="1">
      <c r="A410" s="19"/>
      <c r="B410" s="24"/>
      <c r="C410" s="24"/>
      <c r="D410" s="24"/>
      <c r="E410" s="8"/>
      <c r="F410" s="5"/>
      <c r="G410" s="5"/>
      <c r="H410" s="21"/>
      <c r="I410" s="21"/>
      <c r="J410" s="21"/>
      <c r="K410" s="21"/>
      <c r="L410" s="21"/>
      <c r="M410" s="21"/>
      <c r="N410" s="21"/>
      <c r="O410" s="8"/>
      <c r="P410" s="8"/>
      <c r="Q410" s="8"/>
      <c r="R410" s="8"/>
      <c r="S410" s="8"/>
      <c r="T410" s="8"/>
      <c r="U410" s="8"/>
      <c r="V410" s="8"/>
      <c r="W410" s="8"/>
      <c r="X410" s="8"/>
      <c r="Y410" s="8"/>
      <c r="Z410" s="8"/>
    </row>
    <row r="411" spans="1:26" ht="14.25" customHeight="1">
      <c r="A411" s="19"/>
      <c r="B411" s="24"/>
      <c r="C411" s="24"/>
      <c r="D411" s="24"/>
      <c r="E411" s="8"/>
      <c r="F411" s="5"/>
      <c r="G411" s="5"/>
      <c r="H411" s="21"/>
      <c r="I411" s="21"/>
      <c r="J411" s="21"/>
      <c r="K411" s="21"/>
      <c r="L411" s="21"/>
      <c r="M411" s="21"/>
      <c r="N411" s="21"/>
      <c r="O411" s="8"/>
      <c r="P411" s="8"/>
      <c r="Q411" s="8"/>
      <c r="R411" s="8"/>
      <c r="S411" s="8"/>
      <c r="T411" s="8"/>
      <c r="U411" s="8"/>
      <c r="V411" s="8"/>
      <c r="W411" s="8"/>
      <c r="X411" s="8"/>
      <c r="Y411" s="8"/>
      <c r="Z411" s="8"/>
    </row>
    <row r="412" spans="1:26" ht="14.25" customHeight="1">
      <c r="A412" s="19"/>
      <c r="B412" s="24"/>
      <c r="C412" s="24"/>
      <c r="D412" s="24"/>
      <c r="E412" s="8"/>
      <c r="F412" s="5"/>
      <c r="G412" s="5"/>
      <c r="H412" s="21"/>
      <c r="I412" s="21"/>
      <c r="J412" s="21"/>
      <c r="K412" s="21"/>
      <c r="L412" s="21"/>
      <c r="M412" s="21"/>
      <c r="N412" s="21"/>
      <c r="O412" s="8"/>
      <c r="P412" s="8"/>
      <c r="Q412" s="8"/>
      <c r="R412" s="8"/>
      <c r="S412" s="8"/>
      <c r="T412" s="8"/>
      <c r="U412" s="8"/>
      <c r="V412" s="8"/>
      <c r="W412" s="8"/>
      <c r="X412" s="8"/>
      <c r="Y412" s="8"/>
      <c r="Z412" s="8"/>
    </row>
    <row r="413" spans="1:26" ht="14.25" customHeight="1">
      <c r="A413" s="19"/>
      <c r="B413" s="24"/>
      <c r="C413" s="24"/>
      <c r="D413" s="24"/>
      <c r="E413" s="8"/>
      <c r="F413" s="5"/>
      <c r="G413" s="5"/>
      <c r="H413" s="21"/>
      <c r="I413" s="21"/>
      <c r="J413" s="21"/>
      <c r="K413" s="21"/>
      <c r="L413" s="21"/>
      <c r="M413" s="21"/>
      <c r="N413" s="21"/>
      <c r="O413" s="8"/>
      <c r="P413" s="8"/>
      <c r="Q413" s="8"/>
      <c r="R413" s="8"/>
      <c r="S413" s="8"/>
      <c r="T413" s="8"/>
      <c r="U413" s="8"/>
      <c r="V413" s="8"/>
      <c r="W413" s="8"/>
      <c r="X413" s="8"/>
      <c r="Y413" s="8"/>
      <c r="Z413" s="8"/>
    </row>
    <row r="414" spans="1:26" ht="14.25" customHeight="1">
      <c r="A414" s="19"/>
      <c r="B414" s="24"/>
      <c r="C414" s="24"/>
      <c r="D414" s="24"/>
      <c r="E414" s="8"/>
      <c r="F414" s="5"/>
      <c r="G414" s="5"/>
      <c r="H414" s="21"/>
      <c r="I414" s="21"/>
      <c r="J414" s="21"/>
      <c r="K414" s="21"/>
      <c r="L414" s="21"/>
      <c r="M414" s="21"/>
      <c r="N414" s="21"/>
      <c r="O414" s="8"/>
      <c r="P414" s="8"/>
      <c r="Q414" s="8"/>
      <c r="R414" s="8"/>
      <c r="S414" s="8"/>
      <c r="T414" s="8"/>
      <c r="U414" s="8"/>
      <c r="V414" s="8"/>
      <c r="W414" s="8"/>
      <c r="X414" s="8"/>
      <c r="Y414" s="8"/>
      <c r="Z414" s="8"/>
    </row>
    <row r="415" spans="1:26" ht="14.25" customHeight="1">
      <c r="A415" s="19"/>
      <c r="B415" s="24"/>
      <c r="C415" s="24"/>
      <c r="D415" s="24"/>
      <c r="E415" s="8"/>
      <c r="F415" s="5"/>
      <c r="G415" s="5"/>
      <c r="H415" s="21"/>
      <c r="I415" s="21"/>
      <c r="J415" s="21"/>
      <c r="K415" s="21"/>
      <c r="L415" s="21"/>
      <c r="M415" s="21"/>
      <c r="N415" s="21"/>
      <c r="O415" s="8"/>
      <c r="P415" s="8"/>
      <c r="Q415" s="8"/>
      <c r="R415" s="8"/>
      <c r="S415" s="8"/>
      <c r="T415" s="8"/>
      <c r="U415" s="8"/>
      <c r="V415" s="8"/>
      <c r="W415" s="8"/>
      <c r="X415" s="8"/>
      <c r="Y415" s="8"/>
      <c r="Z415" s="8"/>
    </row>
    <row r="416" spans="1:26" ht="14.25" customHeight="1">
      <c r="A416" s="19"/>
      <c r="B416" s="24"/>
      <c r="C416" s="24"/>
      <c r="D416" s="24"/>
      <c r="E416" s="8"/>
      <c r="F416" s="5"/>
      <c r="G416" s="5"/>
      <c r="H416" s="21"/>
      <c r="I416" s="21"/>
      <c r="J416" s="21"/>
      <c r="K416" s="21"/>
      <c r="L416" s="21"/>
      <c r="M416" s="21"/>
      <c r="N416" s="21"/>
      <c r="O416" s="8"/>
      <c r="P416" s="8"/>
      <c r="Q416" s="8"/>
      <c r="R416" s="8"/>
      <c r="S416" s="8"/>
      <c r="T416" s="8"/>
      <c r="U416" s="8"/>
      <c r="V416" s="8"/>
      <c r="W416" s="8"/>
      <c r="X416" s="8"/>
      <c r="Y416" s="8"/>
      <c r="Z416" s="8"/>
    </row>
    <row r="417" spans="1:26" ht="14.25" customHeight="1">
      <c r="A417" s="19"/>
      <c r="B417" s="24"/>
      <c r="C417" s="24"/>
      <c r="D417" s="24"/>
      <c r="E417" s="8"/>
      <c r="F417" s="5"/>
      <c r="G417" s="5"/>
      <c r="H417" s="21"/>
      <c r="I417" s="21"/>
      <c r="J417" s="21"/>
      <c r="K417" s="21"/>
      <c r="L417" s="21"/>
      <c r="M417" s="21"/>
      <c r="N417" s="21"/>
      <c r="O417" s="8"/>
      <c r="P417" s="8"/>
      <c r="Q417" s="8"/>
      <c r="R417" s="8"/>
      <c r="S417" s="8"/>
      <c r="T417" s="8"/>
      <c r="U417" s="8"/>
      <c r="V417" s="8"/>
      <c r="W417" s="8"/>
      <c r="X417" s="8"/>
      <c r="Y417" s="8"/>
      <c r="Z417" s="8"/>
    </row>
    <row r="418" spans="1:26" ht="14.25" customHeight="1">
      <c r="A418" s="19"/>
      <c r="B418" s="24"/>
      <c r="C418" s="24"/>
      <c r="D418" s="24"/>
      <c r="E418" s="8"/>
      <c r="F418" s="5"/>
      <c r="G418" s="5"/>
      <c r="H418" s="21"/>
      <c r="I418" s="21"/>
      <c r="J418" s="21"/>
      <c r="K418" s="21"/>
      <c r="L418" s="21"/>
      <c r="M418" s="21"/>
      <c r="N418" s="21"/>
      <c r="O418" s="8"/>
      <c r="P418" s="8"/>
      <c r="Q418" s="8"/>
      <c r="R418" s="8"/>
      <c r="S418" s="8"/>
      <c r="T418" s="8"/>
      <c r="U418" s="8"/>
      <c r="V418" s="8"/>
      <c r="W418" s="8"/>
      <c r="X418" s="8"/>
      <c r="Y418" s="8"/>
      <c r="Z418" s="8"/>
    </row>
    <row r="419" spans="1:26" ht="14.25" customHeight="1">
      <c r="A419" s="19"/>
      <c r="B419" s="24"/>
      <c r="C419" s="24"/>
      <c r="D419" s="24"/>
      <c r="E419" s="8"/>
      <c r="F419" s="5"/>
      <c r="G419" s="5"/>
      <c r="H419" s="21"/>
      <c r="I419" s="21"/>
      <c r="J419" s="21"/>
      <c r="K419" s="21"/>
      <c r="L419" s="21"/>
      <c r="M419" s="21"/>
      <c r="N419" s="21"/>
      <c r="O419" s="8"/>
      <c r="P419" s="8"/>
      <c r="Q419" s="8"/>
      <c r="R419" s="8"/>
      <c r="S419" s="8"/>
      <c r="T419" s="8"/>
      <c r="U419" s="8"/>
      <c r="V419" s="8"/>
      <c r="W419" s="8"/>
      <c r="X419" s="8"/>
      <c r="Y419" s="8"/>
      <c r="Z419" s="8"/>
    </row>
    <row r="420" spans="1:26" ht="14.25" customHeight="1">
      <c r="A420" s="19"/>
      <c r="B420" s="24"/>
      <c r="C420" s="24"/>
      <c r="D420" s="24"/>
      <c r="E420" s="8"/>
      <c r="F420" s="5"/>
      <c r="G420" s="5"/>
      <c r="H420" s="21"/>
      <c r="I420" s="21"/>
      <c r="J420" s="21"/>
      <c r="K420" s="21"/>
      <c r="L420" s="21"/>
      <c r="M420" s="21"/>
      <c r="N420" s="21"/>
      <c r="O420" s="8"/>
      <c r="P420" s="8"/>
      <c r="Q420" s="8"/>
      <c r="R420" s="8"/>
      <c r="S420" s="8"/>
      <c r="T420" s="8"/>
      <c r="U420" s="8"/>
      <c r="V420" s="8"/>
      <c r="W420" s="8"/>
      <c r="X420" s="8"/>
      <c r="Y420" s="8"/>
      <c r="Z420" s="8"/>
    </row>
    <row r="421" spans="1:26" ht="14.25" customHeight="1">
      <c r="A421" s="19"/>
      <c r="B421" s="24"/>
      <c r="C421" s="24"/>
      <c r="D421" s="24"/>
      <c r="E421" s="8"/>
      <c r="F421" s="5"/>
      <c r="G421" s="5"/>
      <c r="H421" s="21"/>
      <c r="I421" s="21"/>
      <c r="J421" s="21"/>
      <c r="K421" s="21"/>
      <c r="L421" s="21"/>
      <c r="M421" s="21"/>
      <c r="N421" s="21"/>
      <c r="O421" s="8"/>
      <c r="P421" s="8"/>
      <c r="Q421" s="8"/>
      <c r="R421" s="8"/>
      <c r="S421" s="8"/>
      <c r="T421" s="8"/>
      <c r="U421" s="8"/>
      <c r="V421" s="8"/>
      <c r="W421" s="8"/>
      <c r="X421" s="8"/>
      <c r="Y421" s="8"/>
      <c r="Z421" s="8"/>
    </row>
    <row r="422" spans="1:26" ht="14.25" customHeight="1">
      <c r="A422" s="19"/>
      <c r="B422" s="24"/>
      <c r="C422" s="24"/>
      <c r="D422" s="24"/>
      <c r="E422" s="8"/>
      <c r="F422" s="5"/>
      <c r="G422" s="5"/>
      <c r="H422" s="21"/>
      <c r="I422" s="21"/>
      <c r="J422" s="21"/>
      <c r="K422" s="21"/>
      <c r="L422" s="21"/>
      <c r="M422" s="21"/>
      <c r="N422" s="21"/>
      <c r="O422" s="8"/>
      <c r="P422" s="8"/>
      <c r="Q422" s="8"/>
      <c r="R422" s="8"/>
      <c r="S422" s="8"/>
      <c r="T422" s="8"/>
      <c r="U422" s="8"/>
      <c r="V422" s="8"/>
      <c r="W422" s="8"/>
      <c r="X422" s="8"/>
      <c r="Y422" s="8"/>
      <c r="Z422" s="8"/>
    </row>
    <row r="423" spans="1:26" ht="14.25" customHeight="1">
      <c r="A423" s="19"/>
      <c r="B423" s="24"/>
      <c r="C423" s="24"/>
      <c r="D423" s="24"/>
      <c r="E423" s="8"/>
      <c r="F423" s="5"/>
      <c r="G423" s="5"/>
      <c r="H423" s="21"/>
      <c r="I423" s="21"/>
      <c r="J423" s="21"/>
      <c r="K423" s="21"/>
      <c r="L423" s="21"/>
      <c r="M423" s="21"/>
      <c r="N423" s="21"/>
      <c r="O423" s="8"/>
      <c r="P423" s="8"/>
      <c r="Q423" s="8"/>
      <c r="R423" s="8"/>
      <c r="S423" s="8"/>
      <c r="T423" s="8"/>
      <c r="U423" s="8"/>
      <c r="V423" s="8"/>
      <c r="W423" s="8"/>
      <c r="X423" s="8"/>
      <c r="Y423" s="8"/>
      <c r="Z423" s="8"/>
    </row>
    <row r="424" spans="1:26" ht="14.25" customHeight="1">
      <c r="A424" s="19"/>
      <c r="B424" s="24"/>
      <c r="C424" s="24"/>
      <c r="D424" s="24"/>
      <c r="E424" s="8"/>
      <c r="F424" s="5"/>
      <c r="G424" s="5"/>
      <c r="H424" s="21"/>
      <c r="I424" s="21"/>
      <c r="J424" s="21"/>
      <c r="K424" s="21"/>
      <c r="L424" s="21"/>
      <c r="M424" s="21"/>
      <c r="N424" s="21"/>
      <c r="O424" s="8"/>
      <c r="P424" s="8"/>
      <c r="Q424" s="8"/>
      <c r="R424" s="8"/>
      <c r="S424" s="8"/>
      <c r="T424" s="8"/>
      <c r="U424" s="8"/>
      <c r="V424" s="8"/>
      <c r="W424" s="8"/>
      <c r="X424" s="8"/>
      <c r="Y424" s="8"/>
      <c r="Z424" s="8"/>
    </row>
    <row r="425" spans="1:26" ht="14.25" customHeight="1">
      <c r="A425" s="19"/>
      <c r="B425" s="24"/>
      <c r="C425" s="24"/>
      <c r="D425" s="24"/>
      <c r="E425" s="8"/>
      <c r="F425" s="5"/>
      <c r="G425" s="5"/>
      <c r="H425" s="21"/>
      <c r="I425" s="21"/>
      <c r="J425" s="21"/>
      <c r="K425" s="21"/>
      <c r="L425" s="21"/>
      <c r="M425" s="21"/>
      <c r="N425" s="21"/>
      <c r="O425" s="8"/>
      <c r="P425" s="8"/>
      <c r="Q425" s="8"/>
      <c r="R425" s="8"/>
      <c r="S425" s="8"/>
      <c r="T425" s="8"/>
      <c r="U425" s="8"/>
      <c r="V425" s="8"/>
      <c r="W425" s="8"/>
      <c r="X425" s="8"/>
      <c r="Y425" s="8"/>
      <c r="Z425" s="8"/>
    </row>
    <row r="426" spans="1:26" ht="14.25" customHeight="1">
      <c r="A426" s="19"/>
      <c r="B426" s="24"/>
      <c r="C426" s="24"/>
      <c r="D426" s="24"/>
      <c r="E426" s="8"/>
      <c r="F426" s="5"/>
      <c r="G426" s="5"/>
      <c r="H426" s="21"/>
      <c r="I426" s="21"/>
      <c r="J426" s="21"/>
      <c r="K426" s="21"/>
      <c r="L426" s="21"/>
      <c r="M426" s="21"/>
      <c r="N426" s="21"/>
      <c r="O426" s="8"/>
      <c r="P426" s="8"/>
      <c r="Q426" s="8"/>
      <c r="R426" s="8"/>
      <c r="S426" s="8"/>
      <c r="T426" s="8"/>
      <c r="U426" s="8"/>
      <c r="V426" s="8"/>
      <c r="W426" s="8"/>
      <c r="X426" s="8"/>
      <c r="Y426" s="8"/>
      <c r="Z426" s="8"/>
    </row>
    <row r="427" spans="1:26" ht="14.25" customHeight="1">
      <c r="A427" s="19"/>
      <c r="B427" s="24"/>
      <c r="C427" s="24"/>
      <c r="D427" s="24"/>
      <c r="E427" s="8"/>
      <c r="F427" s="5"/>
      <c r="G427" s="5"/>
      <c r="H427" s="21"/>
      <c r="I427" s="21"/>
      <c r="J427" s="21"/>
      <c r="K427" s="21"/>
      <c r="L427" s="21"/>
      <c r="M427" s="21"/>
      <c r="N427" s="21"/>
      <c r="O427" s="8"/>
      <c r="P427" s="8"/>
      <c r="Q427" s="8"/>
      <c r="R427" s="8"/>
      <c r="S427" s="8"/>
      <c r="T427" s="8"/>
      <c r="U427" s="8"/>
      <c r="V427" s="8"/>
      <c r="W427" s="8"/>
      <c r="X427" s="8"/>
      <c r="Y427" s="8"/>
      <c r="Z427" s="8"/>
    </row>
    <row r="428" spans="1:26" ht="14.25" customHeight="1">
      <c r="A428" s="19"/>
      <c r="B428" s="24"/>
      <c r="C428" s="24"/>
      <c r="D428" s="24"/>
      <c r="E428" s="8"/>
      <c r="F428" s="5"/>
      <c r="G428" s="5"/>
      <c r="H428" s="21"/>
      <c r="I428" s="21"/>
      <c r="J428" s="21"/>
      <c r="K428" s="21"/>
      <c r="L428" s="21"/>
      <c r="M428" s="21"/>
      <c r="N428" s="21"/>
      <c r="O428" s="8"/>
      <c r="P428" s="8"/>
      <c r="Q428" s="8"/>
      <c r="R428" s="8"/>
      <c r="S428" s="8"/>
      <c r="T428" s="8"/>
      <c r="U428" s="8"/>
      <c r="V428" s="8"/>
      <c r="W428" s="8"/>
      <c r="X428" s="8"/>
      <c r="Y428" s="8"/>
      <c r="Z428" s="8"/>
    </row>
    <row r="429" spans="1:26" ht="14.25" customHeight="1">
      <c r="A429" s="19"/>
      <c r="B429" s="24"/>
      <c r="C429" s="24"/>
      <c r="D429" s="24"/>
      <c r="E429" s="8"/>
      <c r="F429" s="5"/>
      <c r="G429" s="5"/>
      <c r="H429" s="21"/>
      <c r="I429" s="21"/>
      <c r="J429" s="21"/>
      <c r="K429" s="21"/>
      <c r="L429" s="21"/>
      <c r="M429" s="21"/>
      <c r="N429" s="21"/>
      <c r="O429" s="8"/>
      <c r="P429" s="8"/>
      <c r="Q429" s="8"/>
      <c r="R429" s="8"/>
      <c r="S429" s="8"/>
      <c r="T429" s="8"/>
      <c r="U429" s="8"/>
      <c r="V429" s="8"/>
      <c r="W429" s="8"/>
      <c r="X429" s="8"/>
      <c r="Y429" s="8"/>
      <c r="Z429" s="8"/>
    </row>
    <row r="430" spans="1:26" ht="14.25" customHeight="1">
      <c r="A430" s="19"/>
      <c r="B430" s="24"/>
      <c r="C430" s="24"/>
      <c r="D430" s="24"/>
      <c r="E430" s="8"/>
      <c r="F430" s="5"/>
      <c r="G430" s="5"/>
      <c r="H430" s="21"/>
      <c r="I430" s="21"/>
      <c r="J430" s="21"/>
      <c r="K430" s="21"/>
      <c r="L430" s="21"/>
      <c r="M430" s="21"/>
      <c r="N430" s="21"/>
      <c r="O430" s="8"/>
      <c r="P430" s="8"/>
      <c r="Q430" s="8"/>
      <c r="R430" s="8"/>
      <c r="S430" s="8"/>
      <c r="T430" s="8"/>
      <c r="U430" s="8"/>
      <c r="V430" s="8"/>
      <c r="W430" s="8"/>
      <c r="X430" s="8"/>
      <c r="Y430" s="8"/>
      <c r="Z430" s="8"/>
    </row>
    <row r="431" spans="1:26" ht="14.25" customHeight="1">
      <c r="A431" s="19"/>
      <c r="B431" s="24"/>
      <c r="C431" s="24"/>
      <c r="D431" s="24"/>
      <c r="E431" s="8"/>
      <c r="F431" s="5"/>
      <c r="G431" s="5"/>
      <c r="H431" s="21"/>
      <c r="I431" s="21"/>
      <c r="J431" s="21"/>
      <c r="K431" s="21"/>
      <c r="L431" s="21"/>
      <c r="M431" s="21"/>
      <c r="N431" s="21"/>
      <c r="O431" s="8"/>
      <c r="P431" s="8"/>
      <c r="Q431" s="8"/>
      <c r="R431" s="8"/>
      <c r="S431" s="8"/>
      <c r="T431" s="8"/>
      <c r="U431" s="8"/>
      <c r="V431" s="8"/>
      <c r="W431" s="8"/>
      <c r="X431" s="8"/>
      <c r="Y431" s="8"/>
      <c r="Z431" s="8"/>
    </row>
    <row r="432" spans="1:26" ht="14.25" customHeight="1">
      <c r="A432" s="19"/>
      <c r="B432" s="24"/>
      <c r="C432" s="24"/>
      <c r="D432" s="24"/>
      <c r="E432" s="8"/>
      <c r="F432" s="5"/>
      <c r="G432" s="5"/>
      <c r="H432" s="21"/>
      <c r="I432" s="21"/>
      <c r="J432" s="21"/>
      <c r="K432" s="21"/>
      <c r="L432" s="21"/>
      <c r="M432" s="21"/>
      <c r="N432" s="21"/>
      <c r="O432" s="8"/>
      <c r="P432" s="8"/>
      <c r="Q432" s="8"/>
      <c r="R432" s="8"/>
      <c r="S432" s="8"/>
      <c r="T432" s="8"/>
      <c r="U432" s="8"/>
      <c r="V432" s="8"/>
      <c r="W432" s="8"/>
      <c r="X432" s="8"/>
      <c r="Y432" s="8"/>
      <c r="Z432" s="8"/>
    </row>
    <row r="433" spans="1:26" ht="14.25" customHeight="1">
      <c r="A433" s="19"/>
      <c r="B433" s="24"/>
      <c r="C433" s="24"/>
      <c r="D433" s="24"/>
      <c r="E433" s="8"/>
      <c r="F433" s="5"/>
      <c r="G433" s="5"/>
      <c r="H433" s="21"/>
      <c r="I433" s="21"/>
      <c r="J433" s="21"/>
      <c r="K433" s="21"/>
      <c r="L433" s="21"/>
      <c r="M433" s="21"/>
      <c r="N433" s="21"/>
      <c r="O433" s="8"/>
      <c r="P433" s="8"/>
      <c r="Q433" s="8"/>
      <c r="R433" s="8"/>
      <c r="S433" s="8"/>
      <c r="T433" s="8"/>
      <c r="U433" s="8"/>
      <c r="V433" s="8"/>
      <c r="W433" s="8"/>
      <c r="X433" s="8"/>
      <c r="Y433" s="8"/>
      <c r="Z433" s="8"/>
    </row>
    <row r="434" spans="1:26" ht="14.25" customHeight="1">
      <c r="A434" s="19"/>
      <c r="B434" s="24"/>
      <c r="C434" s="24"/>
      <c r="D434" s="24"/>
      <c r="E434" s="8"/>
      <c r="F434" s="5"/>
      <c r="G434" s="5"/>
      <c r="H434" s="21"/>
      <c r="I434" s="21"/>
      <c r="J434" s="21"/>
      <c r="K434" s="21"/>
      <c r="L434" s="21"/>
      <c r="M434" s="21"/>
      <c r="N434" s="21"/>
      <c r="O434" s="8"/>
      <c r="P434" s="8"/>
      <c r="Q434" s="8"/>
      <c r="R434" s="8"/>
      <c r="S434" s="8"/>
      <c r="T434" s="8"/>
      <c r="U434" s="8"/>
      <c r="V434" s="8"/>
      <c r="W434" s="8"/>
      <c r="X434" s="8"/>
      <c r="Y434" s="8"/>
      <c r="Z434" s="8"/>
    </row>
    <row r="435" spans="1:26" ht="14.25" customHeight="1">
      <c r="A435" s="19"/>
      <c r="B435" s="24"/>
      <c r="C435" s="24"/>
      <c r="D435" s="24"/>
      <c r="E435" s="8"/>
      <c r="F435" s="5"/>
      <c r="G435" s="5"/>
      <c r="H435" s="21"/>
      <c r="I435" s="21"/>
      <c r="J435" s="21"/>
      <c r="K435" s="21"/>
      <c r="L435" s="21"/>
      <c r="M435" s="21"/>
      <c r="N435" s="21"/>
      <c r="O435" s="8"/>
      <c r="P435" s="8"/>
      <c r="Q435" s="8"/>
      <c r="R435" s="8"/>
      <c r="S435" s="8"/>
      <c r="T435" s="8"/>
      <c r="U435" s="8"/>
      <c r="V435" s="8"/>
      <c r="W435" s="8"/>
      <c r="X435" s="8"/>
      <c r="Y435" s="8"/>
      <c r="Z435" s="8"/>
    </row>
    <row r="436" spans="1:26" ht="14.25" customHeight="1">
      <c r="A436" s="19"/>
      <c r="B436" s="24"/>
      <c r="C436" s="24"/>
      <c r="D436" s="24"/>
      <c r="E436" s="8"/>
      <c r="F436" s="5"/>
      <c r="G436" s="5"/>
      <c r="H436" s="21"/>
      <c r="I436" s="21"/>
      <c r="J436" s="21"/>
      <c r="K436" s="21"/>
      <c r="L436" s="21"/>
      <c r="M436" s="21"/>
      <c r="N436" s="21"/>
      <c r="O436" s="8"/>
      <c r="P436" s="8"/>
      <c r="Q436" s="8"/>
      <c r="R436" s="8"/>
      <c r="S436" s="8"/>
      <c r="T436" s="8"/>
      <c r="U436" s="8"/>
      <c r="V436" s="8"/>
      <c r="W436" s="8"/>
      <c r="X436" s="8"/>
      <c r="Y436" s="8"/>
      <c r="Z436" s="8"/>
    </row>
    <row r="437" spans="1:26" ht="14.25" customHeight="1">
      <c r="A437" s="19"/>
      <c r="B437" s="24"/>
      <c r="C437" s="24"/>
      <c r="D437" s="24"/>
      <c r="E437" s="8"/>
      <c r="F437" s="5"/>
      <c r="G437" s="5"/>
      <c r="H437" s="21"/>
      <c r="I437" s="21"/>
      <c r="J437" s="21"/>
      <c r="K437" s="21"/>
      <c r="L437" s="21"/>
      <c r="M437" s="21"/>
      <c r="N437" s="21"/>
      <c r="O437" s="8"/>
      <c r="P437" s="8"/>
      <c r="Q437" s="8"/>
      <c r="R437" s="8"/>
      <c r="S437" s="8"/>
      <c r="T437" s="8"/>
      <c r="U437" s="8"/>
      <c r="V437" s="8"/>
      <c r="W437" s="8"/>
      <c r="X437" s="8"/>
      <c r="Y437" s="8"/>
      <c r="Z437" s="8"/>
    </row>
    <row r="438" spans="1:26" ht="14.25" customHeight="1">
      <c r="A438" s="19"/>
      <c r="B438" s="24"/>
      <c r="C438" s="24"/>
      <c r="D438" s="24"/>
      <c r="E438" s="8"/>
      <c r="F438" s="5"/>
      <c r="G438" s="5"/>
      <c r="H438" s="21"/>
      <c r="I438" s="21"/>
      <c r="J438" s="21"/>
      <c r="K438" s="21"/>
      <c r="L438" s="21"/>
      <c r="M438" s="21"/>
      <c r="N438" s="21"/>
      <c r="O438" s="8"/>
      <c r="P438" s="8"/>
      <c r="Q438" s="8"/>
      <c r="R438" s="8"/>
      <c r="S438" s="8"/>
      <c r="T438" s="8"/>
      <c r="U438" s="8"/>
      <c r="V438" s="8"/>
      <c r="W438" s="8"/>
      <c r="X438" s="8"/>
      <c r="Y438" s="8"/>
      <c r="Z438" s="8"/>
    </row>
    <row r="439" spans="1:26" ht="14.25" customHeight="1">
      <c r="A439" s="19"/>
      <c r="B439" s="24"/>
      <c r="C439" s="24"/>
      <c r="D439" s="24"/>
      <c r="E439" s="8"/>
      <c r="F439" s="5"/>
      <c r="G439" s="5"/>
      <c r="H439" s="21"/>
      <c r="I439" s="21"/>
      <c r="J439" s="21"/>
      <c r="K439" s="21"/>
      <c r="L439" s="21"/>
      <c r="M439" s="21"/>
      <c r="N439" s="21"/>
      <c r="O439" s="8"/>
      <c r="P439" s="8"/>
      <c r="Q439" s="8"/>
      <c r="R439" s="8"/>
      <c r="S439" s="8"/>
      <c r="T439" s="8"/>
      <c r="U439" s="8"/>
      <c r="V439" s="8"/>
      <c r="W439" s="8"/>
      <c r="X439" s="8"/>
      <c r="Y439" s="8"/>
      <c r="Z439" s="8"/>
    </row>
    <row r="440" spans="1:26" ht="14.25" customHeight="1">
      <c r="A440" s="19"/>
      <c r="B440" s="24"/>
      <c r="C440" s="24"/>
      <c r="D440" s="24"/>
      <c r="E440" s="8"/>
      <c r="F440" s="5"/>
      <c r="G440" s="5"/>
      <c r="H440" s="21"/>
      <c r="I440" s="21"/>
      <c r="J440" s="21"/>
      <c r="K440" s="21"/>
      <c r="L440" s="21"/>
      <c r="M440" s="21"/>
      <c r="N440" s="21"/>
      <c r="O440" s="8"/>
      <c r="P440" s="8"/>
      <c r="Q440" s="8"/>
      <c r="R440" s="8"/>
      <c r="S440" s="8"/>
      <c r="T440" s="8"/>
      <c r="U440" s="8"/>
      <c r="V440" s="8"/>
      <c r="W440" s="8"/>
      <c r="X440" s="8"/>
      <c r="Y440" s="8"/>
      <c r="Z440" s="8"/>
    </row>
    <row r="441" spans="1:26" ht="14.25" customHeight="1">
      <c r="A441" s="19"/>
      <c r="B441" s="24"/>
      <c r="C441" s="24"/>
      <c r="D441" s="24"/>
      <c r="E441" s="8"/>
      <c r="F441" s="5"/>
      <c r="G441" s="5"/>
      <c r="H441" s="21"/>
      <c r="I441" s="21"/>
      <c r="J441" s="21"/>
      <c r="K441" s="21"/>
      <c r="L441" s="21"/>
      <c r="M441" s="21"/>
      <c r="N441" s="21"/>
      <c r="O441" s="8"/>
      <c r="P441" s="8"/>
      <c r="Q441" s="8"/>
      <c r="R441" s="8"/>
      <c r="S441" s="8"/>
      <c r="T441" s="8"/>
      <c r="U441" s="8"/>
      <c r="V441" s="8"/>
      <c r="W441" s="8"/>
      <c r="X441" s="8"/>
      <c r="Y441" s="8"/>
      <c r="Z441" s="8"/>
    </row>
    <row r="442" spans="1:26" ht="14.25" customHeight="1">
      <c r="A442" s="19"/>
      <c r="B442" s="24"/>
      <c r="C442" s="24"/>
      <c r="D442" s="24"/>
      <c r="E442" s="8"/>
      <c r="F442" s="5"/>
      <c r="G442" s="5"/>
      <c r="H442" s="21"/>
      <c r="I442" s="21"/>
      <c r="J442" s="21"/>
      <c r="K442" s="21"/>
      <c r="L442" s="21"/>
      <c r="M442" s="21"/>
      <c r="N442" s="21"/>
      <c r="O442" s="8"/>
      <c r="P442" s="8"/>
      <c r="Q442" s="8"/>
      <c r="R442" s="8"/>
      <c r="S442" s="8"/>
      <c r="T442" s="8"/>
      <c r="U442" s="8"/>
      <c r="V442" s="8"/>
      <c r="W442" s="8"/>
      <c r="X442" s="8"/>
      <c r="Y442" s="8"/>
      <c r="Z442" s="8"/>
    </row>
    <row r="443" spans="1:26" ht="14.25" customHeight="1">
      <c r="A443" s="19"/>
      <c r="B443" s="24"/>
      <c r="C443" s="24"/>
      <c r="D443" s="24"/>
      <c r="E443" s="8"/>
      <c r="F443" s="5"/>
      <c r="G443" s="5"/>
      <c r="H443" s="21"/>
      <c r="I443" s="21"/>
      <c r="J443" s="21"/>
      <c r="K443" s="21"/>
      <c r="L443" s="21"/>
      <c r="M443" s="21"/>
      <c r="N443" s="21"/>
      <c r="O443" s="8"/>
      <c r="P443" s="8"/>
      <c r="Q443" s="8"/>
      <c r="R443" s="8"/>
      <c r="S443" s="8"/>
      <c r="T443" s="8"/>
      <c r="U443" s="8"/>
      <c r="V443" s="8"/>
      <c r="W443" s="8"/>
      <c r="X443" s="8"/>
      <c r="Y443" s="8"/>
      <c r="Z443" s="8"/>
    </row>
    <row r="444" spans="1:26" ht="14.25" customHeight="1">
      <c r="A444" s="19"/>
      <c r="B444" s="24"/>
      <c r="C444" s="24"/>
      <c r="D444" s="24"/>
      <c r="E444" s="8"/>
      <c r="F444" s="5"/>
      <c r="G444" s="5"/>
      <c r="H444" s="21"/>
      <c r="I444" s="21"/>
      <c r="J444" s="21"/>
      <c r="K444" s="21"/>
      <c r="L444" s="21"/>
      <c r="M444" s="21"/>
      <c r="N444" s="21"/>
      <c r="O444" s="8"/>
      <c r="P444" s="8"/>
      <c r="Q444" s="8"/>
      <c r="R444" s="8"/>
      <c r="S444" s="8"/>
      <c r="T444" s="8"/>
      <c r="U444" s="8"/>
      <c r="V444" s="8"/>
      <c r="W444" s="8"/>
      <c r="X444" s="8"/>
      <c r="Y444" s="8"/>
      <c r="Z444" s="8"/>
    </row>
    <row r="445" spans="1:26" ht="14.25" customHeight="1">
      <c r="A445" s="19"/>
      <c r="B445" s="24"/>
      <c r="C445" s="24"/>
      <c r="D445" s="24"/>
      <c r="E445" s="8"/>
      <c r="F445" s="5"/>
      <c r="G445" s="5"/>
      <c r="H445" s="21"/>
      <c r="I445" s="21"/>
      <c r="J445" s="21"/>
      <c r="K445" s="21"/>
      <c r="L445" s="21"/>
      <c r="M445" s="21"/>
      <c r="N445" s="21"/>
      <c r="O445" s="8"/>
      <c r="P445" s="8"/>
      <c r="Q445" s="8"/>
      <c r="R445" s="8"/>
      <c r="S445" s="8"/>
      <c r="T445" s="8"/>
      <c r="U445" s="8"/>
      <c r="V445" s="8"/>
      <c r="W445" s="8"/>
      <c r="X445" s="8"/>
      <c r="Y445" s="8"/>
      <c r="Z445" s="8"/>
    </row>
    <row r="446" spans="1:26" ht="14.25" customHeight="1">
      <c r="A446" s="19"/>
      <c r="B446" s="24"/>
      <c r="C446" s="24"/>
      <c r="D446" s="24"/>
      <c r="E446" s="8"/>
      <c r="F446" s="5"/>
      <c r="G446" s="5"/>
      <c r="H446" s="21"/>
      <c r="I446" s="21"/>
      <c r="J446" s="21"/>
      <c r="K446" s="21"/>
      <c r="L446" s="21"/>
      <c r="M446" s="21"/>
      <c r="N446" s="21"/>
      <c r="O446" s="8"/>
      <c r="P446" s="8"/>
      <c r="Q446" s="8"/>
      <c r="R446" s="8"/>
      <c r="S446" s="8"/>
      <c r="T446" s="8"/>
      <c r="U446" s="8"/>
      <c r="V446" s="8"/>
      <c r="W446" s="8"/>
      <c r="X446" s="8"/>
      <c r="Y446" s="8"/>
      <c r="Z446" s="8"/>
    </row>
    <row r="447" spans="1:26" ht="14.25" customHeight="1">
      <c r="A447" s="19"/>
      <c r="B447" s="24"/>
      <c r="C447" s="24"/>
      <c r="D447" s="24"/>
      <c r="E447" s="8"/>
      <c r="F447" s="5"/>
      <c r="G447" s="5"/>
      <c r="H447" s="21"/>
      <c r="I447" s="21"/>
      <c r="J447" s="21"/>
      <c r="K447" s="21"/>
      <c r="L447" s="21"/>
      <c r="M447" s="21"/>
      <c r="N447" s="21"/>
      <c r="O447" s="8"/>
      <c r="P447" s="8"/>
      <c r="Q447" s="8"/>
      <c r="R447" s="8"/>
      <c r="S447" s="8"/>
      <c r="T447" s="8"/>
      <c r="U447" s="8"/>
      <c r="V447" s="8"/>
      <c r="W447" s="8"/>
      <c r="X447" s="8"/>
      <c r="Y447" s="8"/>
      <c r="Z447" s="8"/>
    </row>
    <row r="448" spans="1:26" ht="14.25" customHeight="1">
      <c r="A448" s="19"/>
      <c r="B448" s="24"/>
      <c r="C448" s="24"/>
      <c r="D448" s="24"/>
      <c r="E448" s="8"/>
      <c r="F448" s="5"/>
      <c r="G448" s="5"/>
      <c r="H448" s="21"/>
      <c r="I448" s="21"/>
      <c r="J448" s="21"/>
      <c r="K448" s="21"/>
      <c r="L448" s="21"/>
      <c r="M448" s="21"/>
      <c r="N448" s="21"/>
      <c r="O448" s="8"/>
      <c r="P448" s="8"/>
      <c r="Q448" s="8"/>
      <c r="R448" s="8"/>
      <c r="S448" s="8"/>
      <c r="T448" s="8"/>
      <c r="U448" s="8"/>
      <c r="V448" s="8"/>
      <c r="W448" s="8"/>
      <c r="X448" s="8"/>
      <c r="Y448" s="8"/>
      <c r="Z448" s="8"/>
    </row>
    <row r="449" spans="1:26" ht="14.25" customHeight="1">
      <c r="A449" s="19"/>
      <c r="B449" s="24"/>
      <c r="C449" s="24"/>
      <c r="D449" s="24"/>
      <c r="E449" s="8"/>
      <c r="F449" s="5"/>
      <c r="G449" s="5"/>
      <c r="H449" s="21"/>
      <c r="I449" s="21"/>
      <c r="J449" s="21"/>
      <c r="K449" s="21"/>
      <c r="L449" s="21"/>
      <c r="M449" s="21"/>
      <c r="N449" s="21"/>
      <c r="O449" s="8"/>
      <c r="P449" s="8"/>
      <c r="Q449" s="8"/>
      <c r="R449" s="8"/>
      <c r="S449" s="8"/>
      <c r="T449" s="8"/>
      <c r="U449" s="8"/>
      <c r="V449" s="8"/>
      <c r="W449" s="8"/>
      <c r="X449" s="8"/>
      <c r="Y449" s="8"/>
      <c r="Z449" s="8"/>
    </row>
    <row r="450" spans="1:26" ht="14.25" customHeight="1">
      <c r="A450" s="19"/>
      <c r="B450" s="24"/>
      <c r="C450" s="24"/>
      <c r="D450" s="24"/>
      <c r="E450" s="8"/>
      <c r="F450" s="5"/>
      <c r="G450" s="5"/>
      <c r="H450" s="21"/>
      <c r="I450" s="21"/>
      <c r="J450" s="21"/>
      <c r="K450" s="21"/>
      <c r="L450" s="21"/>
      <c r="M450" s="21"/>
      <c r="N450" s="21"/>
      <c r="O450" s="8"/>
      <c r="P450" s="8"/>
      <c r="Q450" s="8"/>
      <c r="R450" s="8"/>
      <c r="S450" s="8"/>
      <c r="T450" s="8"/>
      <c r="U450" s="8"/>
      <c r="V450" s="8"/>
      <c r="W450" s="8"/>
      <c r="X450" s="8"/>
      <c r="Y450" s="8"/>
      <c r="Z450" s="8"/>
    </row>
    <row r="451" spans="1:26" ht="14.25" customHeight="1">
      <c r="A451" s="19"/>
      <c r="B451" s="24"/>
      <c r="C451" s="24"/>
      <c r="D451" s="24"/>
      <c r="E451" s="8"/>
      <c r="F451" s="5"/>
      <c r="G451" s="5"/>
      <c r="H451" s="21"/>
      <c r="I451" s="21"/>
      <c r="J451" s="21"/>
      <c r="K451" s="21"/>
      <c r="L451" s="21"/>
      <c r="M451" s="21"/>
      <c r="N451" s="21"/>
      <c r="O451" s="8"/>
      <c r="P451" s="8"/>
      <c r="Q451" s="8"/>
      <c r="R451" s="8"/>
      <c r="S451" s="8"/>
      <c r="T451" s="8"/>
      <c r="U451" s="8"/>
      <c r="V451" s="8"/>
      <c r="W451" s="8"/>
      <c r="X451" s="8"/>
      <c r="Y451" s="8"/>
      <c r="Z451" s="8"/>
    </row>
    <row r="452" spans="1:26" ht="14.25" customHeight="1">
      <c r="A452" s="19"/>
      <c r="B452" s="24"/>
      <c r="C452" s="24"/>
      <c r="D452" s="24"/>
      <c r="E452" s="8"/>
      <c r="F452" s="5"/>
      <c r="G452" s="5"/>
      <c r="H452" s="21"/>
      <c r="I452" s="21"/>
      <c r="J452" s="21"/>
      <c r="K452" s="21"/>
      <c r="L452" s="21"/>
      <c r="M452" s="21"/>
      <c r="N452" s="21"/>
      <c r="O452" s="8"/>
      <c r="P452" s="8"/>
      <c r="Q452" s="8"/>
      <c r="R452" s="8"/>
      <c r="S452" s="8"/>
      <c r="T452" s="8"/>
      <c r="U452" s="8"/>
      <c r="V452" s="8"/>
      <c r="W452" s="8"/>
      <c r="X452" s="8"/>
      <c r="Y452" s="8"/>
      <c r="Z452" s="8"/>
    </row>
    <row r="453" spans="1:26" ht="14.25" customHeight="1">
      <c r="A453" s="19"/>
      <c r="B453" s="24"/>
      <c r="C453" s="24"/>
      <c r="D453" s="24"/>
      <c r="E453" s="8"/>
      <c r="F453" s="5"/>
      <c r="G453" s="5"/>
      <c r="H453" s="21"/>
      <c r="I453" s="21"/>
      <c r="J453" s="21"/>
      <c r="K453" s="21"/>
      <c r="L453" s="21"/>
      <c r="M453" s="21"/>
      <c r="N453" s="21"/>
      <c r="O453" s="8"/>
      <c r="P453" s="8"/>
      <c r="Q453" s="8"/>
      <c r="R453" s="8"/>
      <c r="S453" s="8"/>
      <c r="T453" s="8"/>
      <c r="U453" s="8"/>
      <c r="V453" s="8"/>
      <c r="W453" s="8"/>
      <c r="X453" s="8"/>
      <c r="Y453" s="8"/>
      <c r="Z453" s="8"/>
    </row>
    <row r="454" spans="1:26" ht="14.25" customHeight="1">
      <c r="A454" s="19"/>
      <c r="B454" s="24"/>
      <c r="C454" s="24"/>
      <c r="D454" s="24"/>
      <c r="E454" s="8"/>
      <c r="F454" s="5"/>
      <c r="G454" s="5"/>
      <c r="H454" s="21"/>
      <c r="I454" s="21"/>
      <c r="J454" s="21"/>
      <c r="K454" s="21"/>
      <c r="L454" s="21"/>
      <c r="M454" s="21"/>
      <c r="N454" s="21"/>
      <c r="O454" s="8"/>
      <c r="P454" s="8"/>
      <c r="Q454" s="8"/>
      <c r="R454" s="8"/>
      <c r="S454" s="8"/>
      <c r="T454" s="8"/>
      <c r="U454" s="8"/>
      <c r="V454" s="8"/>
      <c r="W454" s="8"/>
      <c r="X454" s="8"/>
      <c r="Y454" s="8"/>
      <c r="Z454" s="8"/>
    </row>
    <row r="455" spans="1:26" ht="14.25" customHeight="1">
      <c r="A455" s="19"/>
      <c r="B455" s="24"/>
      <c r="C455" s="24"/>
      <c r="D455" s="24"/>
      <c r="E455" s="8"/>
      <c r="F455" s="5"/>
      <c r="G455" s="5"/>
      <c r="H455" s="21"/>
      <c r="I455" s="21"/>
      <c r="J455" s="21"/>
      <c r="K455" s="21"/>
      <c r="L455" s="21"/>
      <c r="M455" s="21"/>
      <c r="N455" s="21"/>
      <c r="O455" s="8"/>
      <c r="P455" s="8"/>
      <c r="Q455" s="8"/>
      <c r="R455" s="8"/>
      <c r="S455" s="8"/>
      <c r="T455" s="8"/>
      <c r="U455" s="8"/>
      <c r="V455" s="8"/>
      <c r="W455" s="8"/>
      <c r="X455" s="8"/>
      <c r="Y455" s="8"/>
      <c r="Z455" s="8"/>
    </row>
    <row r="456" spans="1:26" ht="14.25" customHeight="1">
      <c r="A456" s="19"/>
      <c r="B456" s="24"/>
      <c r="C456" s="24"/>
      <c r="D456" s="24"/>
      <c r="E456" s="8"/>
      <c r="F456" s="5"/>
      <c r="G456" s="5"/>
      <c r="H456" s="21"/>
      <c r="I456" s="21"/>
      <c r="J456" s="21"/>
      <c r="K456" s="21"/>
      <c r="L456" s="21"/>
      <c r="M456" s="21"/>
      <c r="N456" s="21"/>
      <c r="O456" s="8"/>
      <c r="P456" s="8"/>
      <c r="Q456" s="8"/>
      <c r="R456" s="8"/>
      <c r="S456" s="8"/>
      <c r="T456" s="8"/>
      <c r="U456" s="8"/>
      <c r="V456" s="8"/>
      <c r="W456" s="8"/>
      <c r="X456" s="8"/>
      <c r="Y456" s="8"/>
      <c r="Z456" s="8"/>
    </row>
    <row r="457" spans="1:26" ht="14.25" customHeight="1">
      <c r="A457" s="19"/>
      <c r="B457" s="24"/>
      <c r="C457" s="24"/>
      <c r="D457" s="24"/>
      <c r="E457" s="8"/>
      <c r="F457" s="5"/>
      <c r="G457" s="5"/>
      <c r="H457" s="21"/>
      <c r="I457" s="21"/>
      <c r="J457" s="21"/>
      <c r="K457" s="21"/>
      <c r="L457" s="21"/>
      <c r="M457" s="21"/>
      <c r="N457" s="21"/>
      <c r="O457" s="8"/>
      <c r="P457" s="8"/>
      <c r="Q457" s="8"/>
      <c r="R457" s="8"/>
      <c r="S457" s="8"/>
      <c r="T457" s="8"/>
      <c r="U457" s="8"/>
      <c r="V457" s="8"/>
      <c r="W457" s="8"/>
      <c r="X457" s="8"/>
      <c r="Y457" s="8"/>
      <c r="Z457" s="8"/>
    </row>
    <row r="458" spans="1:26" ht="14.25" customHeight="1">
      <c r="A458" s="19"/>
      <c r="B458" s="24"/>
      <c r="C458" s="24"/>
      <c r="D458" s="24"/>
      <c r="E458" s="8"/>
      <c r="F458" s="5"/>
      <c r="G458" s="5"/>
      <c r="H458" s="21"/>
      <c r="I458" s="21"/>
      <c r="J458" s="21"/>
      <c r="K458" s="21"/>
      <c r="L458" s="21"/>
      <c r="M458" s="21"/>
      <c r="N458" s="21"/>
      <c r="O458" s="8"/>
      <c r="P458" s="8"/>
      <c r="Q458" s="8"/>
      <c r="R458" s="8"/>
      <c r="S458" s="8"/>
      <c r="T458" s="8"/>
      <c r="U458" s="8"/>
      <c r="V458" s="8"/>
      <c r="W458" s="8"/>
      <c r="X458" s="8"/>
      <c r="Y458" s="8"/>
      <c r="Z458" s="8"/>
    </row>
    <row r="459" spans="1:26" ht="14.25" customHeight="1">
      <c r="A459" s="19"/>
      <c r="B459" s="24"/>
      <c r="C459" s="24"/>
      <c r="D459" s="24"/>
      <c r="E459" s="8"/>
      <c r="F459" s="5"/>
      <c r="G459" s="5"/>
      <c r="H459" s="21"/>
      <c r="I459" s="21"/>
      <c r="J459" s="21"/>
      <c r="K459" s="21"/>
      <c r="L459" s="21"/>
      <c r="M459" s="21"/>
      <c r="N459" s="21"/>
      <c r="O459" s="8"/>
      <c r="P459" s="8"/>
      <c r="Q459" s="8"/>
      <c r="R459" s="8"/>
      <c r="S459" s="8"/>
      <c r="T459" s="8"/>
      <c r="U459" s="8"/>
      <c r="V459" s="8"/>
      <c r="W459" s="8"/>
      <c r="X459" s="8"/>
      <c r="Y459" s="8"/>
      <c r="Z459" s="8"/>
    </row>
    <row r="460" spans="1:26" ht="14.25" customHeight="1">
      <c r="A460" s="19"/>
      <c r="B460" s="24"/>
      <c r="C460" s="24"/>
      <c r="D460" s="24"/>
      <c r="E460" s="8"/>
      <c r="F460" s="5"/>
      <c r="G460" s="5"/>
      <c r="H460" s="21"/>
      <c r="I460" s="21"/>
      <c r="J460" s="21"/>
      <c r="K460" s="21"/>
      <c r="L460" s="21"/>
      <c r="M460" s="21"/>
      <c r="N460" s="21"/>
      <c r="O460" s="8"/>
      <c r="P460" s="8"/>
      <c r="Q460" s="8"/>
      <c r="R460" s="8"/>
      <c r="S460" s="8"/>
      <c r="T460" s="8"/>
      <c r="U460" s="8"/>
      <c r="V460" s="8"/>
      <c r="W460" s="8"/>
      <c r="X460" s="8"/>
      <c r="Y460" s="8"/>
      <c r="Z460" s="8"/>
    </row>
    <row r="461" spans="1:26" ht="14.25" customHeight="1">
      <c r="A461" s="19"/>
      <c r="B461" s="24"/>
      <c r="C461" s="24"/>
      <c r="D461" s="24"/>
      <c r="E461" s="8"/>
      <c r="F461" s="5"/>
      <c r="G461" s="5"/>
      <c r="H461" s="21"/>
      <c r="I461" s="21"/>
      <c r="J461" s="21"/>
      <c r="K461" s="21"/>
      <c r="L461" s="21"/>
      <c r="M461" s="21"/>
      <c r="N461" s="21"/>
      <c r="O461" s="8"/>
      <c r="P461" s="8"/>
      <c r="Q461" s="8"/>
      <c r="R461" s="8"/>
      <c r="S461" s="8"/>
      <c r="T461" s="8"/>
      <c r="U461" s="8"/>
      <c r="V461" s="8"/>
      <c r="W461" s="8"/>
      <c r="X461" s="8"/>
      <c r="Y461" s="8"/>
      <c r="Z461" s="8"/>
    </row>
    <row r="462" spans="1:26" ht="14.25" customHeight="1">
      <c r="A462" s="19"/>
      <c r="B462" s="24"/>
      <c r="C462" s="24"/>
      <c r="D462" s="24"/>
      <c r="E462" s="8"/>
      <c r="F462" s="5"/>
      <c r="G462" s="5"/>
      <c r="H462" s="21"/>
      <c r="I462" s="21"/>
      <c r="J462" s="21"/>
      <c r="K462" s="21"/>
      <c r="L462" s="21"/>
      <c r="M462" s="21"/>
      <c r="N462" s="21"/>
      <c r="O462" s="8"/>
      <c r="P462" s="8"/>
      <c r="Q462" s="8"/>
      <c r="R462" s="8"/>
      <c r="S462" s="8"/>
      <c r="T462" s="8"/>
      <c r="U462" s="8"/>
      <c r="V462" s="8"/>
      <c r="W462" s="8"/>
      <c r="X462" s="8"/>
      <c r="Y462" s="8"/>
      <c r="Z462" s="8"/>
    </row>
    <row r="463" spans="1:26" ht="14.25" customHeight="1">
      <c r="A463" s="19"/>
      <c r="B463" s="24"/>
      <c r="C463" s="24"/>
      <c r="D463" s="24"/>
      <c r="E463" s="8"/>
      <c r="F463" s="5"/>
      <c r="G463" s="5"/>
      <c r="H463" s="21"/>
      <c r="I463" s="21"/>
      <c r="J463" s="21"/>
      <c r="K463" s="21"/>
      <c r="L463" s="21"/>
      <c r="M463" s="21"/>
      <c r="N463" s="21"/>
      <c r="O463" s="8"/>
      <c r="P463" s="8"/>
      <c r="Q463" s="8"/>
      <c r="R463" s="8"/>
      <c r="S463" s="8"/>
      <c r="T463" s="8"/>
      <c r="U463" s="8"/>
      <c r="V463" s="8"/>
      <c r="W463" s="8"/>
      <c r="X463" s="8"/>
      <c r="Y463" s="8"/>
      <c r="Z463" s="8"/>
    </row>
    <row r="464" spans="1:26" ht="14.25" customHeight="1">
      <c r="A464" s="19"/>
      <c r="B464" s="24"/>
      <c r="C464" s="24"/>
      <c r="D464" s="24"/>
      <c r="E464" s="8"/>
      <c r="F464" s="5"/>
      <c r="G464" s="5"/>
      <c r="H464" s="21"/>
      <c r="I464" s="21"/>
      <c r="J464" s="21"/>
      <c r="K464" s="21"/>
      <c r="L464" s="21"/>
      <c r="M464" s="21"/>
      <c r="N464" s="21"/>
      <c r="O464" s="8"/>
      <c r="P464" s="8"/>
      <c r="Q464" s="8"/>
      <c r="R464" s="8"/>
      <c r="S464" s="8"/>
      <c r="T464" s="8"/>
      <c r="U464" s="8"/>
      <c r="V464" s="8"/>
      <c r="W464" s="8"/>
      <c r="X464" s="8"/>
      <c r="Y464" s="8"/>
      <c r="Z464" s="8"/>
    </row>
    <row r="465" spans="1:26" ht="14.25" customHeight="1">
      <c r="A465" s="19"/>
      <c r="B465" s="24"/>
      <c r="C465" s="24"/>
      <c r="D465" s="24"/>
      <c r="E465" s="8"/>
      <c r="F465" s="5"/>
      <c r="G465" s="5"/>
      <c r="H465" s="21"/>
      <c r="I465" s="21"/>
      <c r="J465" s="21"/>
      <c r="K465" s="21"/>
      <c r="L465" s="21"/>
      <c r="M465" s="21"/>
      <c r="N465" s="21"/>
      <c r="O465" s="8"/>
      <c r="P465" s="8"/>
      <c r="Q465" s="8"/>
      <c r="R465" s="8"/>
      <c r="S465" s="8"/>
      <c r="T465" s="8"/>
      <c r="U465" s="8"/>
      <c r="V465" s="8"/>
      <c r="W465" s="8"/>
      <c r="X465" s="8"/>
      <c r="Y465" s="8"/>
      <c r="Z465" s="8"/>
    </row>
    <row r="466" spans="1:26" ht="14.25" customHeight="1">
      <c r="A466" s="19"/>
      <c r="B466" s="24"/>
      <c r="C466" s="24"/>
      <c r="D466" s="24"/>
      <c r="E466" s="8"/>
      <c r="F466" s="5"/>
      <c r="G466" s="5"/>
      <c r="H466" s="21"/>
      <c r="I466" s="21"/>
      <c r="J466" s="21"/>
      <c r="K466" s="21"/>
      <c r="L466" s="21"/>
      <c r="M466" s="21"/>
      <c r="N466" s="21"/>
      <c r="O466" s="8"/>
      <c r="P466" s="8"/>
      <c r="Q466" s="8"/>
      <c r="R466" s="8"/>
      <c r="S466" s="8"/>
      <c r="T466" s="8"/>
      <c r="U466" s="8"/>
      <c r="V466" s="8"/>
      <c r="W466" s="8"/>
      <c r="X466" s="8"/>
      <c r="Y466" s="8"/>
      <c r="Z466" s="8"/>
    </row>
    <row r="467" spans="1:26" ht="14.25" customHeight="1">
      <c r="A467" s="19"/>
      <c r="B467" s="24"/>
      <c r="C467" s="24"/>
      <c r="D467" s="24"/>
      <c r="E467" s="8"/>
      <c r="F467" s="5"/>
      <c r="G467" s="5"/>
      <c r="H467" s="21"/>
      <c r="I467" s="21"/>
      <c r="J467" s="21"/>
      <c r="K467" s="21"/>
      <c r="L467" s="21"/>
      <c r="M467" s="21"/>
      <c r="N467" s="21"/>
      <c r="O467" s="8"/>
      <c r="P467" s="8"/>
      <c r="Q467" s="8"/>
      <c r="R467" s="8"/>
      <c r="S467" s="8"/>
      <c r="T467" s="8"/>
      <c r="U467" s="8"/>
      <c r="V467" s="8"/>
      <c r="W467" s="8"/>
      <c r="X467" s="8"/>
      <c r="Y467" s="8"/>
      <c r="Z467" s="8"/>
    </row>
    <row r="468" spans="1:26" ht="14.25" customHeight="1">
      <c r="A468" s="19"/>
      <c r="B468" s="24"/>
      <c r="C468" s="24"/>
      <c r="D468" s="24"/>
      <c r="E468" s="8"/>
      <c r="F468" s="5"/>
      <c r="G468" s="5"/>
      <c r="H468" s="21"/>
      <c r="I468" s="21"/>
      <c r="J468" s="21"/>
      <c r="K468" s="21"/>
      <c r="L468" s="21"/>
      <c r="M468" s="21"/>
      <c r="N468" s="21"/>
      <c r="O468" s="8"/>
      <c r="P468" s="8"/>
      <c r="Q468" s="8"/>
      <c r="R468" s="8"/>
      <c r="S468" s="8"/>
      <c r="T468" s="8"/>
      <c r="U468" s="8"/>
      <c r="V468" s="8"/>
      <c r="W468" s="8"/>
      <c r="X468" s="8"/>
      <c r="Y468" s="8"/>
      <c r="Z468" s="8"/>
    </row>
    <row r="469" spans="1:26" ht="14.25" customHeight="1">
      <c r="A469" s="19"/>
      <c r="B469" s="24"/>
      <c r="C469" s="24"/>
      <c r="D469" s="24"/>
      <c r="E469" s="8"/>
      <c r="F469" s="5"/>
      <c r="G469" s="5"/>
      <c r="H469" s="21"/>
      <c r="I469" s="21"/>
      <c r="J469" s="21"/>
      <c r="K469" s="21"/>
      <c r="L469" s="21"/>
      <c r="M469" s="21"/>
      <c r="N469" s="21"/>
      <c r="O469" s="8"/>
      <c r="P469" s="8"/>
      <c r="Q469" s="8"/>
      <c r="R469" s="8"/>
      <c r="S469" s="8"/>
      <c r="T469" s="8"/>
      <c r="U469" s="8"/>
      <c r="V469" s="8"/>
      <c r="W469" s="8"/>
      <c r="X469" s="8"/>
      <c r="Y469" s="8"/>
      <c r="Z469" s="8"/>
    </row>
    <row r="470" spans="1:26" ht="14.25" customHeight="1">
      <c r="A470" s="19"/>
      <c r="B470" s="24"/>
      <c r="C470" s="24"/>
      <c r="D470" s="24"/>
      <c r="E470" s="8"/>
      <c r="F470" s="5"/>
      <c r="G470" s="5"/>
      <c r="H470" s="21"/>
      <c r="I470" s="21"/>
      <c r="J470" s="21"/>
      <c r="K470" s="21"/>
      <c r="L470" s="21"/>
      <c r="M470" s="21"/>
      <c r="N470" s="21"/>
      <c r="O470" s="8"/>
      <c r="P470" s="8"/>
      <c r="Q470" s="8"/>
      <c r="R470" s="8"/>
      <c r="S470" s="8"/>
      <c r="T470" s="8"/>
      <c r="U470" s="8"/>
      <c r="V470" s="8"/>
      <c r="W470" s="8"/>
      <c r="X470" s="8"/>
      <c r="Y470" s="8"/>
      <c r="Z470" s="8"/>
    </row>
    <row r="471" spans="1:26" ht="14.25" customHeight="1">
      <c r="A471" s="19"/>
      <c r="B471" s="24"/>
      <c r="C471" s="24"/>
      <c r="D471" s="24"/>
      <c r="E471" s="8"/>
      <c r="F471" s="5"/>
      <c r="G471" s="5"/>
      <c r="H471" s="21"/>
      <c r="I471" s="21"/>
      <c r="J471" s="21"/>
      <c r="K471" s="21"/>
      <c r="L471" s="21"/>
      <c r="M471" s="21"/>
      <c r="N471" s="21"/>
      <c r="O471" s="8"/>
      <c r="P471" s="8"/>
      <c r="Q471" s="8"/>
      <c r="R471" s="8"/>
      <c r="S471" s="8"/>
      <c r="T471" s="8"/>
      <c r="U471" s="8"/>
      <c r="V471" s="8"/>
      <c r="W471" s="8"/>
      <c r="X471" s="8"/>
      <c r="Y471" s="8"/>
      <c r="Z471" s="8"/>
    </row>
    <row r="472" spans="1:26" ht="14.25" customHeight="1">
      <c r="A472" s="19"/>
      <c r="B472" s="24"/>
      <c r="C472" s="24"/>
      <c r="D472" s="24"/>
      <c r="E472" s="8"/>
      <c r="F472" s="5"/>
      <c r="G472" s="5"/>
      <c r="H472" s="21"/>
      <c r="I472" s="21"/>
      <c r="J472" s="21"/>
      <c r="K472" s="21"/>
      <c r="L472" s="21"/>
      <c r="M472" s="21"/>
      <c r="N472" s="21"/>
      <c r="O472" s="8"/>
      <c r="P472" s="8"/>
      <c r="Q472" s="8"/>
      <c r="R472" s="8"/>
      <c r="S472" s="8"/>
      <c r="T472" s="8"/>
      <c r="U472" s="8"/>
      <c r="V472" s="8"/>
      <c r="W472" s="8"/>
      <c r="X472" s="8"/>
      <c r="Y472" s="8"/>
      <c r="Z472" s="8"/>
    </row>
    <row r="473" spans="1:26" ht="14.25" customHeight="1">
      <c r="A473" s="19"/>
      <c r="B473" s="24"/>
      <c r="C473" s="24"/>
      <c r="D473" s="24"/>
      <c r="E473" s="8"/>
      <c r="F473" s="5"/>
      <c r="G473" s="5"/>
      <c r="H473" s="21"/>
      <c r="I473" s="21"/>
      <c r="J473" s="21"/>
      <c r="K473" s="21"/>
      <c r="L473" s="21"/>
      <c r="M473" s="21"/>
      <c r="N473" s="21"/>
      <c r="O473" s="8"/>
      <c r="P473" s="8"/>
      <c r="Q473" s="8"/>
      <c r="R473" s="8"/>
      <c r="S473" s="8"/>
      <c r="T473" s="8"/>
      <c r="U473" s="8"/>
      <c r="V473" s="8"/>
      <c r="W473" s="8"/>
      <c r="X473" s="8"/>
      <c r="Y473" s="8"/>
      <c r="Z473" s="8"/>
    </row>
    <row r="474" spans="1:26" ht="14.25" customHeight="1">
      <c r="A474" s="19"/>
      <c r="B474" s="24"/>
      <c r="C474" s="24"/>
      <c r="D474" s="24"/>
      <c r="E474" s="8"/>
      <c r="F474" s="5"/>
      <c r="G474" s="5"/>
      <c r="H474" s="21"/>
      <c r="I474" s="21"/>
      <c r="J474" s="21"/>
      <c r="K474" s="21"/>
      <c r="L474" s="21"/>
      <c r="M474" s="21"/>
      <c r="N474" s="21"/>
      <c r="O474" s="8"/>
      <c r="P474" s="8"/>
      <c r="Q474" s="8"/>
      <c r="R474" s="8"/>
      <c r="S474" s="8"/>
      <c r="T474" s="8"/>
      <c r="U474" s="8"/>
      <c r="V474" s="8"/>
      <c r="W474" s="8"/>
      <c r="X474" s="8"/>
      <c r="Y474" s="8"/>
      <c r="Z474" s="8"/>
    </row>
    <row r="475" spans="1:26" ht="14.25" customHeight="1">
      <c r="A475" s="19"/>
      <c r="B475" s="24"/>
      <c r="C475" s="24"/>
      <c r="D475" s="24"/>
      <c r="E475" s="8"/>
      <c r="F475" s="5"/>
      <c r="G475" s="5"/>
      <c r="H475" s="21"/>
      <c r="I475" s="21"/>
      <c r="J475" s="21"/>
      <c r="K475" s="21"/>
      <c r="L475" s="21"/>
      <c r="M475" s="21"/>
      <c r="N475" s="21"/>
      <c r="O475" s="8"/>
      <c r="P475" s="8"/>
      <c r="Q475" s="8"/>
      <c r="R475" s="8"/>
      <c r="S475" s="8"/>
      <c r="T475" s="8"/>
      <c r="U475" s="8"/>
      <c r="V475" s="8"/>
      <c r="W475" s="8"/>
      <c r="X475" s="8"/>
      <c r="Y475" s="8"/>
      <c r="Z475" s="8"/>
    </row>
    <row r="476" spans="1:26" ht="14.25" customHeight="1">
      <c r="A476" s="19"/>
      <c r="B476" s="24"/>
      <c r="C476" s="24"/>
      <c r="D476" s="24"/>
      <c r="E476" s="8"/>
      <c r="F476" s="5"/>
      <c r="G476" s="5"/>
      <c r="H476" s="21"/>
      <c r="I476" s="21"/>
      <c r="J476" s="21"/>
      <c r="K476" s="21"/>
      <c r="L476" s="21"/>
      <c r="M476" s="21"/>
      <c r="N476" s="21"/>
      <c r="O476" s="8"/>
      <c r="P476" s="8"/>
      <c r="Q476" s="8"/>
      <c r="R476" s="8"/>
      <c r="S476" s="8"/>
      <c r="T476" s="8"/>
      <c r="U476" s="8"/>
      <c r="V476" s="8"/>
      <c r="W476" s="8"/>
      <c r="X476" s="8"/>
      <c r="Y476" s="8"/>
      <c r="Z476" s="8"/>
    </row>
    <row r="477" spans="1:26" ht="14.25" customHeight="1">
      <c r="A477" s="19"/>
      <c r="B477" s="24"/>
      <c r="C477" s="24"/>
      <c r="D477" s="24"/>
      <c r="E477" s="8"/>
      <c r="F477" s="5"/>
      <c r="G477" s="5"/>
      <c r="H477" s="21"/>
      <c r="I477" s="21"/>
      <c r="J477" s="21"/>
      <c r="K477" s="21"/>
      <c r="L477" s="21"/>
      <c r="M477" s="21"/>
      <c r="N477" s="21"/>
      <c r="O477" s="8"/>
      <c r="P477" s="8"/>
      <c r="Q477" s="8"/>
      <c r="R477" s="8"/>
      <c r="S477" s="8"/>
      <c r="T477" s="8"/>
      <c r="U477" s="8"/>
      <c r="V477" s="8"/>
      <c r="W477" s="8"/>
      <c r="X477" s="8"/>
      <c r="Y477" s="8"/>
      <c r="Z477" s="8"/>
    </row>
    <row r="478" spans="1:26" ht="14.25" customHeight="1">
      <c r="A478" s="19"/>
      <c r="B478" s="24"/>
      <c r="C478" s="24"/>
      <c r="D478" s="24"/>
      <c r="E478" s="8"/>
      <c r="F478" s="5"/>
      <c r="G478" s="5"/>
      <c r="H478" s="21"/>
      <c r="I478" s="21"/>
      <c r="J478" s="21"/>
      <c r="K478" s="21"/>
      <c r="L478" s="21"/>
      <c r="M478" s="21"/>
      <c r="N478" s="21"/>
      <c r="O478" s="8"/>
      <c r="P478" s="8"/>
      <c r="Q478" s="8"/>
      <c r="R478" s="8"/>
      <c r="S478" s="8"/>
      <c r="T478" s="8"/>
      <c r="U478" s="8"/>
      <c r="V478" s="8"/>
      <c r="W478" s="8"/>
      <c r="X478" s="8"/>
      <c r="Y478" s="8"/>
      <c r="Z478" s="8"/>
    </row>
    <row r="479" spans="1:26" ht="14.25" customHeight="1">
      <c r="A479" s="19"/>
      <c r="B479" s="24"/>
      <c r="C479" s="24"/>
      <c r="D479" s="24"/>
      <c r="E479" s="8"/>
      <c r="F479" s="5"/>
      <c r="G479" s="5"/>
      <c r="H479" s="21"/>
      <c r="I479" s="21"/>
      <c r="J479" s="21"/>
      <c r="K479" s="21"/>
      <c r="L479" s="21"/>
      <c r="M479" s="21"/>
      <c r="N479" s="21"/>
      <c r="O479" s="8"/>
      <c r="P479" s="8"/>
      <c r="Q479" s="8"/>
      <c r="R479" s="8"/>
      <c r="S479" s="8"/>
      <c r="T479" s="8"/>
      <c r="U479" s="8"/>
      <c r="V479" s="8"/>
      <c r="W479" s="8"/>
      <c r="X479" s="8"/>
      <c r="Y479" s="8"/>
      <c r="Z479" s="8"/>
    </row>
    <row r="480" spans="1:26" ht="14.25" customHeight="1">
      <c r="A480" s="19"/>
      <c r="B480" s="24"/>
      <c r="C480" s="24"/>
      <c r="D480" s="24"/>
      <c r="E480" s="8"/>
      <c r="F480" s="5"/>
      <c r="G480" s="5"/>
      <c r="H480" s="21"/>
      <c r="I480" s="21"/>
      <c r="J480" s="21"/>
      <c r="K480" s="21"/>
      <c r="L480" s="21"/>
      <c r="M480" s="21"/>
      <c r="N480" s="21"/>
      <c r="O480" s="8"/>
      <c r="P480" s="8"/>
      <c r="Q480" s="8"/>
      <c r="R480" s="8"/>
      <c r="S480" s="8"/>
      <c r="T480" s="8"/>
      <c r="U480" s="8"/>
      <c r="V480" s="8"/>
      <c r="W480" s="8"/>
      <c r="X480" s="8"/>
      <c r="Y480" s="8"/>
      <c r="Z480" s="8"/>
    </row>
    <row r="481" spans="1:26" ht="14.25" customHeight="1">
      <c r="A481" s="19"/>
      <c r="B481" s="24"/>
      <c r="C481" s="24"/>
      <c r="D481" s="24"/>
      <c r="E481" s="8"/>
      <c r="F481" s="5"/>
      <c r="G481" s="5"/>
      <c r="H481" s="21"/>
      <c r="I481" s="21"/>
      <c r="J481" s="21"/>
      <c r="K481" s="21"/>
      <c r="L481" s="21"/>
      <c r="M481" s="21"/>
      <c r="N481" s="21"/>
      <c r="O481" s="8"/>
      <c r="P481" s="8"/>
      <c r="Q481" s="8"/>
      <c r="R481" s="8"/>
      <c r="S481" s="8"/>
      <c r="T481" s="8"/>
      <c r="U481" s="8"/>
      <c r="V481" s="8"/>
      <c r="W481" s="8"/>
      <c r="X481" s="8"/>
      <c r="Y481" s="8"/>
      <c r="Z481" s="8"/>
    </row>
    <row r="482" spans="1:26" ht="14.25" customHeight="1">
      <c r="A482" s="19"/>
      <c r="B482" s="24"/>
      <c r="C482" s="24"/>
      <c r="D482" s="24"/>
      <c r="E482" s="8"/>
      <c r="F482" s="5"/>
      <c r="G482" s="5"/>
      <c r="H482" s="21"/>
      <c r="I482" s="21"/>
      <c r="J482" s="21"/>
      <c r="K482" s="21"/>
      <c r="L482" s="21"/>
      <c r="M482" s="21"/>
      <c r="N482" s="21"/>
      <c r="O482" s="8"/>
      <c r="P482" s="8"/>
      <c r="Q482" s="8"/>
      <c r="R482" s="8"/>
      <c r="S482" s="8"/>
      <c r="T482" s="8"/>
      <c r="U482" s="8"/>
      <c r="V482" s="8"/>
      <c r="W482" s="8"/>
      <c r="X482" s="8"/>
      <c r="Y482" s="8"/>
      <c r="Z482" s="8"/>
    </row>
    <row r="483" spans="1:26" ht="14.25" customHeight="1">
      <c r="A483" s="19"/>
      <c r="B483" s="24"/>
      <c r="C483" s="24"/>
      <c r="D483" s="24"/>
      <c r="E483" s="8"/>
      <c r="F483" s="5"/>
      <c r="G483" s="5"/>
      <c r="H483" s="21"/>
      <c r="I483" s="21"/>
      <c r="J483" s="21"/>
      <c r="K483" s="21"/>
      <c r="L483" s="21"/>
      <c r="M483" s="21"/>
      <c r="N483" s="21"/>
      <c r="O483" s="8"/>
      <c r="P483" s="8"/>
      <c r="Q483" s="8"/>
      <c r="R483" s="8"/>
      <c r="S483" s="8"/>
      <c r="T483" s="8"/>
      <c r="U483" s="8"/>
      <c r="V483" s="8"/>
      <c r="W483" s="8"/>
      <c r="X483" s="8"/>
      <c r="Y483" s="8"/>
      <c r="Z483" s="8"/>
    </row>
    <row r="484" spans="1:26" ht="14.25" customHeight="1">
      <c r="A484" s="19"/>
      <c r="B484" s="24"/>
      <c r="C484" s="24"/>
      <c r="D484" s="24"/>
      <c r="E484" s="8"/>
      <c r="F484" s="5"/>
      <c r="G484" s="5"/>
      <c r="H484" s="21"/>
      <c r="I484" s="21"/>
      <c r="J484" s="21"/>
      <c r="K484" s="21"/>
      <c r="L484" s="21"/>
      <c r="M484" s="21"/>
      <c r="N484" s="21"/>
      <c r="O484" s="8"/>
      <c r="P484" s="8"/>
      <c r="Q484" s="8"/>
      <c r="R484" s="8"/>
      <c r="S484" s="8"/>
      <c r="T484" s="8"/>
      <c r="U484" s="8"/>
      <c r="V484" s="8"/>
      <c r="W484" s="8"/>
      <c r="X484" s="8"/>
      <c r="Y484" s="8"/>
      <c r="Z484" s="8"/>
    </row>
    <row r="485" spans="1:26" ht="14.25" customHeight="1">
      <c r="A485" s="19"/>
      <c r="B485" s="24"/>
      <c r="C485" s="24"/>
      <c r="D485" s="24"/>
      <c r="E485" s="8"/>
      <c r="F485" s="5"/>
      <c r="G485" s="5"/>
      <c r="H485" s="21"/>
      <c r="I485" s="21"/>
      <c r="J485" s="21"/>
      <c r="K485" s="21"/>
      <c r="L485" s="21"/>
      <c r="M485" s="21"/>
      <c r="N485" s="21"/>
      <c r="O485" s="8"/>
      <c r="P485" s="8"/>
      <c r="Q485" s="8"/>
      <c r="R485" s="8"/>
      <c r="S485" s="8"/>
      <c r="T485" s="8"/>
      <c r="U485" s="8"/>
      <c r="V485" s="8"/>
      <c r="W485" s="8"/>
      <c r="X485" s="8"/>
      <c r="Y485" s="8"/>
      <c r="Z485" s="8"/>
    </row>
    <row r="486" spans="1:26" ht="14.25" customHeight="1">
      <c r="A486" s="19"/>
      <c r="B486" s="24"/>
      <c r="C486" s="24"/>
      <c r="D486" s="24"/>
      <c r="E486" s="8"/>
      <c r="F486" s="5"/>
      <c r="G486" s="5"/>
      <c r="H486" s="21"/>
      <c r="I486" s="21"/>
      <c r="J486" s="21"/>
      <c r="K486" s="21"/>
      <c r="L486" s="21"/>
      <c r="M486" s="21"/>
      <c r="N486" s="21"/>
      <c r="O486" s="8"/>
      <c r="P486" s="8"/>
      <c r="Q486" s="8"/>
      <c r="R486" s="8"/>
      <c r="S486" s="8"/>
      <c r="T486" s="8"/>
      <c r="U486" s="8"/>
      <c r="V486" s="8"/>
      <c r="W486" s="8"/>
      <c r="X486" s="8"/>
      <c r="Y486" s="8"/>
      <c r="Z486" s="8"/>
    </row>
    <row r="487" spans="1:26" ht="14.25" customHeight="1">
      <c r="A487" s="19"/>
      <c r="B487" s="24"/>
      <c r="C487" s="24"/>
      <c r="D487" s="24"/>
      <c r="E487" s="8"/>
      <c r="F487" s="5"/>
      <c r="G487" s="5"/>
      <c r="H487" s="21"/>
      <c r="I487" s="21"/>
      <c r="J487" s="21"/>
      <c r="K487" s="21"/>
      <c r="L487" s="21"/>
      <c r="M487" s="21"/>
      <c r="N487" s="21"/>
      <c r="O487" s="8"/>
      <c r="P487" s="8"/>
      <c r="Q487" s="8"/>
      <c r="R487" s="8"/>
      <c r="S487" s="8"/>
      <c r="T487" s="8"/>
      <c r="U487" s="8"/>
      <c r="V487" s="8"/>
      <c r="W487" s="8"/>
      <c r="X487" s="8"/>
      <c r="Y487" s="8"/>
      <c r="Z487" s="8"/>
    </row>
    <row r="488" spans="1:26" ht="14.25" customHeight="1">
      <c r="A488" s="19"/>
      <c r="B488" s="24"/>
      <c r="C488" s="24"/>
      <c r="D488" s="24"/>
      <c r="E488" s="8"/>
      <c r="F488" s="5"/>
      <c r="G488" s="5"/>
      <c r="H488" s="21"/>
      <c r="I488" s="21"/>
      <c r="J488" s="21"/>
      <c r="K488" s="21"/>
      <c r="L488" s="21"/>
      <c r="M488" s="21"/>
      <c r="N488" s="21"/>
      <c r="O488" s="8"/>
      <c r="P488" s="8"/>
      <c r="Q488" s="8"/>
      <c r="R488" s="8"/>
      <c r="S488" s="8"/>
      <c r="T488" s="8"/>
      <c r="U488" s="8"/>
      <c r="V488" s="8"/>
      <c r="W488" s="8"/>
      <c r="X488" s="8"/>
      <c r="Y488" s="8"/>
      <c r="Z488" s="8"/>
    </row>
    <row r="489" spans="1:26" ht="14.25" customHeight="1">
      <c r="A489" s="19"/>
      <c r="B489" s="24"/>
      <c r="C489" s="24"/>
      <c r="D489" s="24"/>
      <c r="E489" s="8"/>
      <c r="F489" s="5"/>
      <c r="G489" s="5"/>
      <c r="H489" s="21"/>
      <c r="I489" s="21"/>
      <c r="J489" s="21"/>
      <c r="K489" s="21"/>
      <c r="L489" s="21"/>
      <c r="M489" s="21"/>
      <c r="N489" s="21"/>
      <c r="O489" s="8"/>
      <c r="P489" s="8"/>
      <c r="Q489" s="8"/>
      <c r="R489" s="8"/>
      <c r="S489" s="8"/>
      <c r="T489" s="8"/>
      <c r="U489" s="8"/>
      <c r="V489" s="8"/>
      <c r="W489" s="8"/>
      <c r="X489" s="8"/>
      <c r="Y489" s="8"/>
      <c r="Z489" s="8"/>
    </row>
    <row r="490" spans="1:26" ht="14.25" customHeight="1">
      <c r="A490" s="19"/>
      <c r="B490" s="24"/>
      <c r="C490" s="24"/>
      <c r="D490" s="24"/>
      <c r="E490" s="8"/>
      <c r="F490" s="5"/>
      <c r="G490" s="5"/>
      <c r="H490" s="21"/>
      <c r="I490" s="21"/>
      <c r="J490" s="21"/>
      <c r="K490" s="21"/>
      <c r="L490" s="21"/>
      <c r="M490" s="21"/>
      <c r="N490" s="21"/>
      <c r="O490" s="8"/>
      <c r="P490" s="8"/>
      <c r="Q490" s="8"/>
      <c r="R490" s="8"/>
      <c r="S490" s="8"/>
      <c r="T490" s="8"/>
      <c r="U490" s="8"/>
      <c r="V490" s="8"/>
      <c r="W490" s="8"/>
      <c r="X490" s="8"/>
      <c r="Y490" s="8"/>
      <c r="Z490" s="8"/>
    </row>
    <row r="491" spans="1:26" ht="14.25" customHeight="1">
      <c r="A491" s="19"/>
      <c r="B491" s="24"/>
      <c r="C491" s="24"/>
      <c r="D491" s="24"/>
      <c r="E491" s="8"/>
      <c r="F491" s="5"/>
      <c r="G491" s="5"/>
      <c r="H491" s="21"/>
      <c r="I491" s="21"/>
      <c r="J491" s="21"/>
      <c r="K491" s="21"/>
      <c r="L491" s="21"/>
      <c r="M491" s="21"/>
      <c r="N491" s="21"/>
      <c r="O491" s="8"/>
      <c r="P491" s="8"/>
      <c r="Q491" s="8"/>
      <c r="R491" s="8"/>
      <c r="S491" s="8"/>
      <c r="T491" s="8"/>
      <c r="U491" s="8"/>
      <c r="V491" s="8"/>
      <c r="W491" s="8"/>
      <c r="X491" s="8"/>
      <c r="Y491" s="8"/>
      <c r="Z491" s="8"/>
    </row>
    <row r="492" spans="1:26" ht="14.25" customHeight="1">
      <c r="A492" s="19"/>
      <c r="B492" s="24"/>
      <c r="C492" s="24"/>
      <c r="D492" s="24"/>
      <c r="E492" s="8"/>
      <c r="F492" s="5"/>
      <c r="G492" s="5"/>
      <c r="H492" s="21"/>
      <c r="I492" s="21"/>
      <c r="J492" s="21"/>
      <c r="K492" s="21"/>
      <c r="L492" s="21"/>
      <c r="M492" s="21"/>
      <c r="N492" s="21"/>
      <c r="O492" s="8"/>
      <c r="P492" s="8"/>
      <c r="Q492" s="8"/>
      <c r="R492" s="8"/>
      <c r="S492" s="8"/>
      <c r="T492" s="8"/>
      <c r="U492" s="8"/>
      <c r="V492" s="8"/>
      <c r="W492" s="8"/>
      <c r="X492" s="8"/>
      <c r="Y492" s="8"/>
      <c r="Z492" s="8"/>
    </row>
    <row r="493" spans="1:26" ht="14.25" customHeight="1">
      <c r="A493" s="19"/>
      <c r="B493" s="24"/>
      <c r="C493" s="24"/>
      <c r="D493" s="24"/>
      <c r="E493" s="8"/>
      <c r="F493" s="5"/>
      <c r="G493" s="5"/>
      <c r="H493" s="21"/>
      <c r="I493" s="21"/>
      <c r="J493" s="21"/>
      <c r="K493" s="21"/>
      <c r="L493" s="21"/>
      <c r="M493" s="21"/>
      <c r="N493" s="21"/>
      <c r="O493" s="8"/>
      <c r="P493" s="8"/>
      <c r="Q493" s="8"/>
      <c r="R493" s="8"/>
      <c r="S493" s="8"/>
      <c r="T493" s="8"/>
      <c r="U493" s="8"/>
      <c r="V493" s="8"/>
      <c r="W493" s="8"/>
      <c r="X493" s="8"/>
      <c r="Y493" s="8"/>
      <c r="Z493" s="8"/>
    </row>
    <row r="494" spans="1:26" ht="14.25" customHeight="1">
      <c r="A494" s="19"/>
      <c r="B494" s="24"/>
      <c r="C494" s="24"/>
      <c r="D494" s="24"/>
      <c r="E494" s="8"/>
      <c r="F494" s="5"/>
      <c r="G494" s="5"/>
      <c r="H494" s="21"/>
      <c r="I494" s="21"/>
      <c r="J494" s="21"/>
      <c r="K494" s="21"/>
      <c r="L494" s="21"/>
      <c r="M494" s="21"/>
      <c r="N494" s="21"/>
      <c r="O494" s="8"/>
      <c r="P494" s="8"/>
      <c r="Q494" s="8"/>
      <c r="R494" s="8"/>
      <c r="S494" s="8"/>
      <c r="T494" s="8"/>
      <c r="U494" s="8"/>
      <c r="V494" s="8"/>
      <c r="W494" s="8"/>
      <c r="X494" s="8"/>
      <c r="Y494" s="8"/>
      <c r="Z494" s="8"/>
    </row>
    <row r="495" spans="1:26" ht="14.25" customHeight="1">
      <c r="A495" s="19"/>
      <c r="B495" s="24"/>
      <c r="C495" s="24"/>
      <c r="D495" s="24"/>
      <c r="E495" s="8"/>
      <c r="F495" s="5"/>
      <c r="G495" s="5"/>
      <c r="H495" s="21"/>
      <c r="I495" s="21"/>
      <c r="J495" s="21"/>
      <c r="K495" s="21"/>
      <c r="L495" s="21"/>
      <c r="M495" s="21"/>
      <c r="N495" s="21"/>
      <c r="O495" s="8"/>
      <c r="P495" s="8"/>
      <c r="Q495" s="8"/>
      <c r="R495" s="8"/>
      <c r="S495" s="8"/>
      <c r="T495" s="8"/>
      <c r="U495" s="8"/>
      <c r="V495" s="8"/>
      <c r="W495" s="8"/>
      <c r="X495" s="8"/>
      <c r="Y495" s="8"/>
      <c r="Z495" s="8"/>
    </row>
    <row r="496" spans="1:26" ht="14.25" customHeight="1">
      <c r="A496" s="19"/>
      <c r="B496" s="24"/>
      <c r="C496" s="24"/>
      <c r="D496" s="24"/>
      <c r="E496" s="8"/>
      <c r="F496" s="5"/>
      <c r="G496" s="5"/>
      <c r="H496" s="21"/>
      <c r="I496" s="21"/>
      <c r="J496" s="21"/>
      <c r="K496" s="21"/>
      <c r="L496" s="21"/>
      <c r="M496" s="21"/>
      <c r="N496" s="21"/>
      <c r="O496" s="8"/>
      <c r="P496" s="8"/>
      <c r="Q496" s="8"/>
      <c r="R496" s="8"/>
      <c r="S496" s="8"/>
      <c r="T496" s="8"/>
      <c r="U496" s="8"/>
      <c r="V496" s="8"/>
      <c r="W496" s="8"/>
      <c r="X496" s="8"/>
      <c r="Y496" s="8"/>
      <c r="Z496" s="8"/>
    </row>
    <row r="497" spans="1:26" ht="14.25" customHeight="1">
      <c r="A497" s="19"/>
      <c r="B497" s="24"/>
      <c r="C497" s="24"/>
      <c r="D497" s="24"/>
      <c r="E497" s="8"/>
      <c r="F497" s="5"/>
      <c r="G497" s="5"/>
      <c r="H497" s="21"/>
      <c r="I497" s="21"/>
      <c r="J497" s="21"/>
      <c r="K497" s="21"/>
      <c r="L497" s="21"/>
      <c r="M497" s="21"/>
      <c r="N497" s="21"/>
      <c r="O497" s="8"/>
      <c r="P497" s="8"/>
      <c r="Q497" s="8"/>
      <c r="R497" s="8"/>
      <c r="S497" s="8"/>
      <c r="T497" s="8"/>
      <c r="U497" s="8"/>
      <c r="V497" s="8"/>
      <c r="W497" s="8"/>
      <c r="X497" s="8"/>
      <c r="Y497" s="8"/>
      <c r="Z497" s="8"/>
    </row>
    <row r="498" spans="1:26" ht="14.25" customHeight="1">
      <c r="A498" s="19"/>
      <c r="B498" s="24"/>
      <c r="C498" s="24"/>
      <c r="D498" s="24"/>
      <c r="E498" s="8"/>
      <c r="F498" s="5"/>
      <c r="G498" s="5"/>
      <c r="H498" s="21"/>
      <c r="I498" s="21"/>
      <c r="J498" s="21"/>
      <c r="K498" s="21"/>
      <c r="L498" s="21"/>
      <c r="M498" s="21"/>
      <c r="N498" s="21"/>
      <c r="O498" s="8"/>
      <c r="P498" s="8"/>
      <c r="Q498" s="8"/>
      <c r="R498" s="8"/>
      <c r="S498" s="8"/>
      <c r="T498" s="8"/>
      <c r="U498" s="8"/>
      <c r="V498" s="8"/>
      <c r="W498" s="8"/>
      <c r="X498" s="8"/>
      <c r="Y498" s="8"/>
      <c r="Z498" s="8"/>
    </row>
    <row r="499" spans="1:26" ht="14.25" customHeight="1">
      <c r="A499" s="19"/>
      <c r="B499" s="24"/>
      <c r="C499" s="24"/>
      <c r="D499" s="24"/>
      <c r="E499" s="8"/>
      <c r="F499" s="5"/>
      <c r="G499" s="5"/>
      <c r="H499" s="21"/>
      <c r="I499" s="21"/>
      <c r="J499" s="21"/>
      <c r="K499" s="21"/>
      <c r="L499" s="21"/>
      <c r="M499" s="21"/>
      <c r="N499" s="21"/>
      <c r="O499" s="8"/>
      <c r="P499" s="8"/>
      <c r="Q499" s="8"/>
      <c r="R499" s="8"/>
      <c r="S499" s="8"/>
      <c r="T499" s="8"/>
      <c r="U499" s="8"/>
      <c r="V499" s="8"/>
      <c r="W499" s="8"/>
      <c r="X499" s="8"/>
      <c r="Y499" s="8"/>
      <c r="Z499" s="8"/>
    </row>
    <row r="500" spans="1:26" ht="14.25" customHeight="1">
      <c r="A500" s="19"/>
      <c r="B500" s="24"/>
      <c r="C500" s="24"/>
      <c r="D500" s="24"/>
      <c r="E500" s="8"/>
      <c r="F500" s="5"/>
      <c r="G500" s="5"/>
      <c r="H500" s="21"/>
      <c r="I500" s="21"/>
      <c r="J500" s="21"/>
      <c r="K500" s="21"/>
      <c r="L500" s="21"/>
      <c r="M500" s="21"/>
      <c r="N500" s="21"/>
      <c r="O500" s="8"/>
      <c r="P500" s="8"/>
      <c r="Q500" s="8"/>
      <c r="R500" s="8"/>
      <c r="S500" s="8"/>
      <c r="T500" s="8"/>
      <c r="U500" s="8"/>
      <c r="V500" s="8"/>
      <c r="W500" s="8"/>
      <c r="X500" s="8"/>
      <c r="Y500" s="8"/>
      <c r="Z500" s="8"/>
    </row>
    <row r="501" spans="1:26" ht="14.25" customHeight="1">
      <c r="A501" s="19"/>
      <c r="B501" s="24"/>
      <c r="C501" s="24"/>
      <c r="D501" s="24"/>
      <c r="E501" s="8"/>
      <c r="F501" s="5"/>
      <c r="G501" s="5"/>
      <c r="H501" s="21"/>
      <c r="I501" s="21"/>
      <c r="J501" s="21"/>
      <c r="K501" s="21"/>
      <c r="L501" s="21"/>
      <c r="M501" s="21"/>
      <c r="N501" s="21"/>
      <c r="O501" s="8"/>
      <c r="P501" s="8"/>
      <c r="Q501" s="8"/>
      <c r="R501" s="8"/>
      <c r="S501" s="8"/>
      <c r="T501" s="8"/>
      <c r="U501" s="8"/>
      <c r="V501" s="8"/>
      <c r="W501" s="8"/>
      <c r="X501" s="8"/>
      <c r="Y501" s="8"/>
      <c r="Z501" s="8"/>
    </row>
    <row r="502" spans="1:26" ht="14.25" customHeight="1">
      <c r="A502" s="19"/>
      <c r="B502" s="24"/>
      <c r="C502" s="24"/>
      <c r="D502" s="24"/>
      <c r="E502" s="8"/>
      <c r="F502" s="5"/>
      <c r="G502" s="5"/>
      <c r="H502" s="21"/>
      <c r="I502" s="21"/>
      <c r="J502" s="21"/>
      <c r="K502" s="21"/>
      <c r="L502" s="21"/>
      <c r="M502" s="21"/>
      <c r="N502" s="21"/>
      <c r="O502" s="8"/>
      <c r="P502" s="8"/>
      <c r="Q502" s="8"/>
      <c r="R502" s="8"/>
      <c r="S502" s="8"/>
      <c r="T502" s="8"/>
      <c r="U502" s="8"/>
      <c r="V502" s="8"/>
      <c r="W502" s="8"/>
      <c r="X502" s="8"/>
      <c r="Y502" s="8"/>
      <c r="Z502" s="8"/>
    </row>
    <row r="503" spans="1:26" ht="14.25" customHeight="1">
      <c r="A503" s="19"/>
      <c r="B503" s="24"/>
      <c r="C503" s="24"/>
      <c r="D503" s="24"/>
      <c r="E503" s="8"/>
      <c r="F503" s="5"/>
      <c r="G503" s="5"/>
      <c r="H503" s="21"/>
      <c r="I503" s="21"/>
      <c r="J503" s="21"/>
      <c r="K503" s="21"/>
      <c r="L503" s="21"/>
      <c r="M503" s="21"/>
      <c r="N503" s="21"/>
      <c r="O503" s="8"/>
      <c r="P503" s="8"/>
      <c r="Q503" s="8"/>
      <c r="R503" s="8"/>
      <c r="S503" s="8"/>
      <c r="T503" s="8"/>
      <c r="U503" s="8"/>
      <c r="V503" s="8"/>
      <c r="W503" s="8"/>
      <c r="X503" s="8"/>
      <c r="Y503" s="8"/>
      <c r="Z503" s="8"/>
    </row>
    <row r="504" spans="1:26" ht="14.25" customHeight="1">
      <c r="A504" s="19"/>
      <c r="B504" s="24"/>
      <c r="C504" s="24"/>
      <c r="D504" s="24"/>
      <c r="E504" s="8"/>
      <c r="F504" s="5"/>
      <c r="G504" s="5"/>
      <c r="H504" s="21"/>
      <c r="I504" s="21"/>
      <c r="J504" s="21"/>
      <c r="K504" s="21"/>
      <c r="L504" s="21"/>
      <c r="M504" s="21"/>
      <c r="N504" s="21"/>
      <c r="O504" s="8"/>
      <c r="P504" s="8"/>
      <c r="Q504" s="8"/>
      <c r="R504" s="8"/>
      <c r="S504" s="8"/>
      <c r="T504" s="8"/>
      <c r="U504" s="8"/>
      <c r="V504" s="8"/>
      <c r="W504" s="8"/>
      <c r="X504" s="8"/>
      <c r="Y504" s="8"/>
      <c r="Z504" s="8"/>
    </row>
    <row r="505" spans="1:26" ht="14.25" customHeight="1">
      <c r="A505" s="19"/>
      <c r="B505" s="24"/>
      <c r="C505" s="24"/>
      <c r="D505" s="24"/>
      <c r="E505" s="8"/>
      <c r="F505" s="5"/>
      <c r="G505" s="5"/>
      <c r="H505" s="21"/>
      <c r="I505" s="21"/>
      <c r="J505" s="21"/>
      <c r="K505" s="21"/>
      <c r="L505" s="21"/>
      <c r="M505" s="21"/>
      <c r="N505" s="21"/>
      <c r="O505" s="8"/>
      <c r="P505" s="8"/>
      <c r="Q505" s="8"/>
      <c r="R505" s="8"/>
      <c r="S505" s="8"/>
      <c r="T505" s="8"/>
      <c r="U505" s="8"/>
      <c r="V505" s="8"/>
      <c r="W505" s="8"/>
      <c r="X505" s="8"/>
      <c r="Y505" s="8"/>
      <c r="Z505" s="8"/>
    </row>
    <row r="506" spans="1:26" ht="14.25" customHeight="1">
      <c r="A506" s="19"/>
      <c r="B506" s="24"/>
      <c r="C506" s="24"/>
      <c r="D506" s="24"/>
      <c r="E506" s="8"/>
      <c r="F506" s="5"/>
      <c r="G506" s="5"/>
      <c r="H506" s="21"/>
      <c r="I506" s="21"/>
      <c r="J506" s="21"/>
      <c r="K506" s="21"/>
      <c r="L506" s="21"/>
      <c r="M506" s="21"/>
      <c r="N506" s="21"/>
      <c r="O506" s="8"/>
      <c r="P506" s="8"/>
      <c r="Q506" s="8"/>
      <c r="R506" s="8"/>
      <c r="S506" s="8"/>
      <c r="T506" s="8"/>
      <c r="U506" s="8"/>
      <c r="V506" s="8"/>
      <c r="W506" s="8"/>
      <c r="X506" s="8"/>
      <c r="Y506" s="8"/>
      <c r="Z506" s="8"/>
    </row>
    <row r="507" spans="1:26" ht="14.25" customHeight="1">
      <c r="A507" s="19"/>
      <c r="B507" s="24"/>
      <c r="C507" s="24"/>
      <c r="D507" s="24"/>
      <c r="E507" s="8"/>
      <c r="F507" s="5"/>
      <c r="G507" s="5"/>
      <c r="H507" s="21"/>
      <c r="I507" s="21"/>
      <c r="J507" s="21"/>
      <c r="K507" s="21"/>
      <c r="L507" s="21"/>
      <c r="M507" s="21"/>
      <c r="N507" s="21"/>
      <c r="O507" s="8"/>
      <c r="P507" s="8"/>
      <c r="Q507" s="8"/>
      <c r="R507" s="8"/>
      <c r="S507" s="8"/>
      <c r="T507" s="8"/>
      <c r="U507" s="8"/>
      <c r="V507" s="8"/>
      <c r="W507" s="8"/>
      <c r="X507" s="8"/>
      <c r="Y507" s="8"/>
      <c r="Z507" s="8"/>
    </row>
    <row r="508" spans="1:26" ht="14.25" customHeight="1">
      <c r="A508" s="19"/>
      <c r="B508" s="24"/>
      <c r="C508" s="24"/>
      <c r="D508" s="24"/>
      <c r="E508" s="8"/>
      <c r="F508" s="5"/>
      <c r="G508" s="5"/>
      <c r="H508" s="21"/>
      <c r="I508" s="21"/>
      <c r="J508" s="21"/>
      <c r="K508" s="21"/>
      <c r="L508" s="21"/>
      <c r="M508" s="21"/>
      <c r="N508" s="21"/>
      <c r="O508" s="8"/>
      <c r="P508" s="8"/>
      <c r="Q508" s="8"/>
      <c r="R508" s="8"/>
      <c r="S508" s="8"/>
      <c r="T508" s="8"/>
      <c r="U508" s="8"/>
      <c r="V508" s="8"/>
      <c r="W508" s="8"/>
      <c r="X508" s="8"/>
      <c r="Y508" s="8"/>
      <c r="Z508" s="8"/>
    </row>
    <row r="509" spans="1:26" ht="14.25" customHeight="1">
      <c r="A509" s="19"/>
      <c r="B509" s="24"/>
      <c r="C509" s="24"/>
      <c r="D509" s="24"/>
      <c r="E509" s="8"/>
      <c r="F509" s="5"/>
      <c r="G509" s="5"/>
      <c r="H509" s="21"/>
      <c r="I509" s="21"/>
      <c r="J509" s="21"/>
      <c r="K509" s="21"/>
      <c r="L509" s="21"/>
      <c r="M509" s="21"/>
      <c r="N509" s="21"/>
      <c r="O509" s="8"/>
      <c r="P509" s="8"/>
      <c r="Q509" s="8"/>
      <c r="R509" s="8"/>
      <c r="S509" s="8"/>
      <c r="T509" s="8"/>
      <c r="U509" s="8"/>
      <c r="V509" s="8"/>
      <c r="W509" s="8"/>
      <c r="X509" s="8"/>
      <c r="Y509" s="8"/>
      <c r="Z509" s="8"/>
    </row>
    <row r="510" spans="1:26" ht="14.25" customHeight="1">
      <c r="A510" s="19"/>
      <c r="B510" s="24"/>
      <c r="C510" s="24"/>
      <c r="D510" s="24"/>
      <c r="E510" s="8"/>
      <c r="F510" s="5"/>
      <c r="G510" s="5"/>
      <c r="H510" s="21"/>
      <c r="I510" s="21"/>
      <c r="J510" s="21"/>
      <c r="K510" s="21"/>
      <c r="L510" s="21"/>
      <c r="M510" s="21"/>
      <c r="N510" s="21"/>
      <c r="O510" s="8"/>
      <c r="P510" s="8"/>
      <c r="Q510" s="8"/>
      <c r="R510" s="8"/>
      <c r="S510" s="8"/>
      <c r="T510" s="8"/>
      <c r="U510" s="8"/>
      <c r="V510" s="8"/>
      <c r="W510" s="8"/>
      <c r="X510" s="8"/>
      <c r="Y510" s="8"/>
      <c r="Z510" s="8"/>
    </row>
    <row r="511" spans="1:26" ht="14.25" customHeight="1">
      <c r="A511" s="19"/>
      <c r="B511" s="24"/>
      <c r="C511" s="24"/>
      <c r="D511" s="24"/>
      <c r="E511" s="8"/>
      <c r="F511" s="5"/>
      <c r="G511" s="5"/>
      <c r="H511" s="21"/>
      <c r="I511" s="21"/>
      <c r="J511" s="21"/>
      <c r="K511" s="21"/>
      <c r="L511" s="21"/>
      <c r="M511" s="21"/>
      <c r="N511" s="21"/>
      <c r="O511" s="8"/>
      <c r="P511" s="8"/>
      <c r="Q511" s="8"/>
      <c r="R511" s="8"/>
      <c r="S511" s="8"/>
      <c r="T511" s="8"/>
      <c r="U511" s="8"/>
      <c r="V511" s="8"/>
      <c r="W511" s="8"/>
      <c r="X511" s="8"/>
      <c r="Y511" s="8"/>
      <c r="Z511" s="8"/>
    </row>
    <row r="512" spans="1:26" ht="14.25" customHeight="1">
      <c r="A512" s="19"/>
      <c r="B512" s="24"/>
      <c r="C512" s="24"/>
      <c r="D512" s="24"/>
      <c r="E512" s="8"/>
      <c r="F512" s="5"/>
      <c r="G512" s="5"/>
      <c r="H512" s="21"/>
      <c r="I512" s="21"/>
      <c r="J512" s="21"/>
      <c r="K512" s="21"/>
      <c r="L512" s="21"/>
      <c r="M512" s="21"/>
      <c r="N512" s="21"/>
      <c r="O512" s="8"/>
      <c r="P512" s="8"/>
      <c r="Q512" s="8"/>
      <c r="R512" s="8"/>
      <c r="S512" s="8"/>
      <c r="T512" s="8"/>
      <c r="U512" s="8"/>
      <c r="V512" s="8"/>
      <c r="W512" s="8"/>
      <c r="X512" s="8"/>
      <c r="Y512" s="8"/>
      <c r="Z512" s="8"/>
    </row>
    <row r="513" spans="1:26" ht="14.25" customHeight="1">
      <c r="A513" s="19"/>
      <c r="B513" s="24"/>
      <c r="C513" s="24"/>
      <c r="D513" s="24"/>
      <c r="E513" s="8"/>
      <c r="F513" s="5"/>
      <c r="G513" s="5"/>
      <c r="H513" s="21"/>
      <c r="I513" s="21"/>
      <c r="J513" s="21"/>
      <c r="K513" s="21"/>
      <c r="L513" s="21"/>
      <c r="M513" s="21"/>
      <c r="N513" s="21"/>
      <c r="O513" s="8"/>
      <c r="P513" s="8"/>
      <c r="Q513" s="8"/>
      <c r="R513" s="8"/>
      <c r="S513" s="8"/>
      <c r="T513" s="8"/>
      <c r="U513" s="8"/>
      <c r="V513" s="8"/>
      <c r="W513" s="8"/>
      <c r="X513" s="8"/>
      <c r="Y513" s="8"/>
      <c r="Z513" s="8"/>
    </row>
    <row r="514" spans="1:26" ht="14.25" customHeight="1">
      <c r="A514" s="19"/>
      <c r="B514" s="24"/>
      <c r="C514" s="24"/>
      <c r="D514" s="24"/>
      <c r="E514" s="8"/>
      <c r="F514" s="5"/>
      <c r="G514" s="5"/>
      <c r="H514" s="21"/>
      <c r="I514" s="21"/>
      <c r="J514" s="21"/>
      <c r="K514" s="21"/>
      <c r="L514" s="21"/>
      <c r="M514" s="21"/>
      <c r="N514" s="21"/>
      <c r="O514" s="8"/>
      <c r="P514" s="8"/>
      <c r="Q514" s="8"/>
      <c r="R514" s="8"/>
      <c r="S514" s="8"/>
      <c r="T514" s="8"/>
      <c r="U514" s="8"/>
      <c r="V514" s="8"/>
      <c r="W514" s="8"/>
      <c r="X514" s="8"/>
      <c r="Y514" s="8"/>
      <c r="Z514" s="8"/>
    </row>
    <row r="515" spans="1:26" ht="14.25" customHeight="1">
      <c r="A515" s="19"/>
      <c r="B515" s="24"/>
      <c r="C515" s="24"/>
      <c r="D515" s="24"/>
      <c r="E515" s="8"/>
      <c r="F515" s="5"/>
      <c r="G515" s="5"/>
      <c r="H515" s="21"/>
      <c r="I515" s="21"/>
      <c r="J515" s="21"/>
      <c r="K515" s="21"/>
      <c r="L515" s="21"/>
      <c r="M515" s="21"/>
      <c r="N515" s="21"/>
      <c r="O515" s="8"/>
      <c r="P515" s="8"/>
      <c r="Q515" s="8"/>
      <c r="R515" s="8"/>
      <c r="S515" s="8"/>
      <c r="T515" s="8"/>
      <c r="U515" s="8"/>
      <c r="V515" s="8"/>
      <c r="W515" s="8"/>
      <c r="X515" s="8"/>
      <c r="Y515" s="8"/>
      <c r="Z515" s="8"/>
    </row>
    <row r="516" spans="1:26" ht="14.25" customHeight="1">
      <c r="A516" s="19"/>
      <c r="B516" s="24"/>
      <c r="C516" s="24"/>
      <c r="D516" s="24"/>
      <c r="E516" s="8"/>
      <c r="F516" s="5"/>
      <c r="G516" s="5"/>
      <c r="H516" s="21"/>
      <c r="I516" s="21"/>
      <c r="J516" s="21"/>
      <c r="K516" s="21"/>
      <c r="L516" s="21"/>
      <c r="M516" s="21"/>
      <c r="N516" s="21"/>
      <c r="O516" s="8"/>
      <c r="P516" s="8"/>
      <c r="Q516" s="8"/>
      <c r="R516" s="8"/>
      <c r="S516" s="8"/>
      <c r="T516" s="8"/>
      <c r="U516" s="8"/>
      <c r="V516" s="8"/>
      <c r="W516" s="8"/>
      <c r="X516" s="8"/>
      <c r="Y516" s="8"/>
      <c r="Z516" s="8"/>
    </row>
    <row r="517" spans="1:26" ht="14.25" customHeight="1">
      <c r="A517" s="19"/>
      <c r="B517" s="24"/>
      <c r="C517" s="24"/>
      <c r="D517" s="24"/>
      <c r="E517" s="8"/>
      <c r="F517" s="5"/>
      <c r="G517" s="5"/>
      <c r="H517" s="21"/>
      <c r="I517" s="21"/>
      <c r="J517" s="21"/>
      <c r="K517" s="21"/>
      <c r="L517" s="21"/>
      <c r="M517" s="21"/>
      <c r="N517" s="21"/>
      <c r="O517" s="8"/>
      <c r="P517" s="8"/>
      <c r="Q517" s="8"/>
      <c r="R517" s="8"/>
      <c r="S517" s="8"/>
      <c r="T517" s="8"/>
      <c r="U517" s="8"/>
      <c r="V517" s="8"/>
      <c r="W517" s="8"/>
      <c r="X517" s="8"/>
      <c r="Y517" s="8"/>
      <c r="Z517" s="8"/>
    </row>
    <row r="518" spans="1:26" ht="14.25" customHeight="1">
      <c r="A518" s="19"/>
      <c r="B518" s="24"/>
      <c r="C518" s="24"/>
      <c r="D518" s="24"/>
      <c r="E518" s="8"/>
      <c r="F518" s="5"/>
      <c r="G518" s="5"/>
      <c r="H518" s="21"/>
      <c r="I518" s="21"/>
      <c r="J518" s="21"/>
      <c r="K518" s="21"/>
      <c r="L518" s="21"/>
      <c r="M518" s="21"/>
      <c r="N518" s="21"/>
      <c r="O518" s="8"/>
      <c r="P518" s="8"/>
      <c r="Q518" s="8"/>
      <c r="R518" s="8"/>
      <c r="S518" s="8"/>
      <c r="T518" s="8"/>
      <c r="U518" s="8"/>
      <c r="V518" s="8"/>
      <c r="W518" s="8"/>
      <c r="X518" s="8"/>
      <c r="Y518" s="8"/>
      <c r="Z518" s="8"/>
    </row>
    <row r="519" spans="1:26" ht="14.25" customHeight="1">
      <c r="A519" s="19"/>
      <c r="B519" s="24"/>
      <c r="C519" s="24"/>
      <c r="D519" s="24"/>
      <c r="E519" s="8"/>
      <c r="F519" s="5"/>
      <c r="G519" s="5"/>
      <c r="H519" s="21"/>
      <c r="I519" s="21"/>
      <c r="J519" s="21"/>
      <c r="K519" s="21"/>
      <c r="L519" s="21"/>
      <c r="M519" s="21"/>
      <c r="N519" s="21"/>
      <c r="O519" s="8"/>
      <c r="P519" s="8"/>
      <c r="Q519" s="8"/>
      <c r="R519" s="8"/>
      <c r="S519" s="8"/>
      <c r="T519" s="8"/>
      <c r="U519" s="8"/>
      <c r="V519" s="8"/>
      <c r="W519" s="8"/>
      <c r="X519" s="8"/>
      <c r="Y519" s="8"/>
      <c r="Z519" s="8"/>
    </row>
    <row r="520" spans="1:26" ht="14.25" customHeight="1">
      <c r="A520" s="19"/>
      <c r="B520" s="24"/>
      <c r="C520" s="24"/>
      <c r="D520" s="24"/>
      <c r="E520" s="8"/>
      <c r="F520" s="5"/>
      <c r="G520" s="5"/>
      <c r="H520" s="21"/>
      <c r="I520" s="21"/>
      <c r="J520" s="21"/>
      <c r="K520" s="21"/>
      <c r="L520" s="21"/>
      <c r="M520" s="21"/>
      <c r="N520" s="21"/>
      <c r="O520" s="8"/>
      <c r="P520" s="8"/>
      <c r="Q520" s="8"/>
      <c r="R520" s="8"/>
      <c r="S520" s="8"/>
      <c r="T520" s="8"/>
      <c r="U520" s="8"/>
      <c r="V520" s="8"/>
      <c r="W520" s="8"/>
      <c r="X520" s="8"/>
      <c r="Y520" s="8"/>
      <c r="Z520" s="8"/>
    </row>
    <row r="521" spans="1:26" ht="14.25" customHeight="1">
      <c r="A521" s="19"/>
      <c r="B521" s="24"/>
      <c r="C521" s="24"/>
      <c r="D521" s="24"/>
      <c r="E521" s="8"/>
      <c r="F521" s="5"/>
      <c r="G521" s="5"/>
      <c r="H521" s="21"/>
      <c r="I521" s="21"/>
      <c r="J521" s="21"/>
      <c r="K521" s="21"/>
      <c r="L521" s="21"/>
      <c r="M521" s="21"/>
      <c r="N521" s="21"/>
      <c r="O521" s="8"/>
      <c r="P521" s="8"/>
      <c r="Q521" s="8"/>
      <c r="R521" s="8"/>
      <c r="S521" s="8"/>
      <c r="T521" s="8"/>
      <c r="U521" s="8"/>
      <c r="V521" s="8"/>
      <c r="W521" s="8"/>
      <c r="X521" s="8"/>
      <c r="Y521" s="8"/>
      <c r="Z521" s="8"/>
    </row>
    <row r="522" spans="1:26" ht="14.25" customHeight="1">
      <c r="A522" s="19"/>
      <c r="B522" s="24"/>
      <c r="C522" s="24"/>
      <c r="D522" s="24"/>
      <c r="E522" s="8"/>
      <c r="F522" s="5"/>
      <c r="G522" s="5"/>
      <c r="H522" s="21"/>
      <c r="I522" s="21"/>
      <c r="J522" s="21"/>
      <c r="K522" s="21"/>
      <c r="L522" s="21"/>
      <c r="M522" s="21"/>
      <c r="N522" s="21"/>
      <c r="O522" s="8"/>
      <c r="P522" s="8"/>
      <c r="Q522" s="8"/>
      <c r="R522" s="8"/>
      <c r="S522" s="8"/>
      <c r="T522" s="8"/>
      <c r="U522" s="8"/>
      <c r="V522" s="8"/>
      <c r="W522" s="8"/>
      <c r="X522" s="8"/>
      <c r="Y522" s="8"/>
      <c r="Z522" s="8"/>
    </row>
    <row r="523" spans="1:26" ht="14.25" customHeight="1">
      <c r="A523" s="19"/>
      <c r="B523" s="24"/>
      <c r="C523" s="24"/>
      <c r="D523" s="24"/>
      <c r="E523" s="8"/>
      <c r="F523" s="5"/>
      <c r="G523" s="5"/>
      <c r="H523" s="21"/>
      <c r="I523" s="21"/>
      <c r="J523" s="21"/>
      <c r="K523" s="21"/>
      <c r="L523" s="21"/>
      <c r="M523" s="21"/>
      <c r="N523" s="21"/>
      <c r="O523" s="8"/>
      <c r="P523" s="8"/>
      <c r="Q523" s="8"/>
      <c r="R523" s="8"/>
      <c r="S523" s="8"/>
      <c r="T523" s="8"/>
      <c r="U523" s="8"/>
      <c r="V523" s="8"/>
      <c r="W523" s="8"/>
      <c r="X523" s="8"/>
      <c r="Y523" s="8"/>
      <c r="Z523" s="8"/>
    </row>
    <row r="524" spans="1:26" ht="14.25" customHeight="1">
      <c r="A524" s="19"/>
      <c r="B524" s="24"/>
      <c r="C524" s="24"/>
      <c r="D524" s="24"/>
      <c r="E524" s="8"/>
      <c r="F524" s="5"/>
      <c r="G524" s="5"/>
      <c r="H524" s="21"/>
      <c r="I524" s="21"/>
      <c r="J524" s="21"/>
      <c r="K524" s="21"/>
      <c r="L524" s="21"/>
      <c r="M524" s="21"/>
      <c r="N524" s="21"/>
      <c r="O524" s="8"/>
      <c r="P524" s="8"/>
      <c r="Q524" s="8"/>
      <c r="R524" s="8"/>
      <c r="S524" s="8"/>
      <c r="T524" s="8"/>
      <c r="U524" s="8"/>
      <c r="V524" s="8"/>
      <c r="W524" s="8"/>
      <c r="X524" s="8"/>
      <c r="Y524" s="8"/>
      <c r="Z524" s="8"/>
    </row>
    <row r="525" spans="1:26" ht="14.25" customHeight="1">
      <c r="A525" s="19"/>
      <c r="B525" s="24"/>
      <c r="C525" s="24"/>
      <c r="D525" s="24"/>
      <c r="E525" s="8"/>
      <c r="F525" s="5"/>
      <c r="G525" s="5"/>
      <c r="H525" s="21"/>
      <c r="I525" s="21"/>
      <c r="J525" s="21"/>
      <c r="K525" s="21"/>
      <c r="L525" s="21"/>
      <c r="M525" s="21"/>
      <c r="N525" s="21"/>
      <c r="O525" s="8"/>
      <c r="P525" s="8"/>
      <c r="Q525" s="8"/>
      <c r="R525" s="8"/>
      <c r="S525" s="8"/>
      <c r="T525" s="8"/>
      <c r="U525" s="8"/>
      <c r="V525" s="8"/>
      <c r="W525" s="8"/>
      <c r="X525" s="8"/>
      <c r="Y525" s="8"/>
      <c r="Z525" s="8"/>
    </row>
    <row r="526" spans="1:26" ht="14.25" customHeight="1">
      <c r="A526" s="19"/>
      <c r="B526" s="24"/>
      <c r="C526" s="24"/>
      <c r="D526" s="24"/>
      <c r="E526" s="8"/>
      <c r="F526" s="5"/>
      <c r="G526" s="5"/>
      <c r="H526" s="21"/>
      <c r="I526" s="21"/>
      <c r="J526" s="21"/>
      <c r="K526" s="21"/>
      <c r="L526" s="21"/>
      <c r="M526" s="21"/>
      <c r="N526" s="21"/>
      <c r="O526" s="8"/>
      <c r="P526" s="8"/>
      <c r="Q526" s="8"/>
      <c r="R526" s="8"/>
      <c r="S526" s="8"/>
      <c r="T526" s="8"/>
      <c r="U526" s="8"/>
      <c r="V526" s="8"/>
      <c r="W526" s="8"/>
      <c r="X526" s="8"/>
      <c r="Y526" s="8"/>
      <c r="Z526" s="8"/>
    </row>
    <row r="527" spans="1:26" ht="14.25" customHeight="1">
      <c r="A527" s="19"/>
      <c r="B527" s="24"/>
      <c r="C527" s="24"/>
      <c r="D527" s="24"/>
      <c r="E527" s="8"/>
      <c r="F527" s="5"/>
      <c r="G527" s="5"/>
      <c r="H527" s="21"/>
      <c r="I527" s="21"/>
      <c r="J527" s="21"/>
      <c r="K527" s="21"/>
      <c r="L527" s="21"/>
      <c r="M527" s="21"/>
      <c r="N527" s="21"/>
      <c r="O527" s="8"/>
      <c r="P527" s="8"/>
      <c r="Q527" s="8"/>
      <c r="R527" s="8"/>
      <c r="S527" s="8"/>
      <c r="T527" s="8"/>
      <c r="U527" s="8"/>
      <c r="V527" s="8"/>
      <c r="W527" s="8"/>
      <c r="X527" s="8"/>
      <c r="Y527" s="8"/>
      <c r="Z527" s="8"/>
    </row>
    <row r="528" spans="1:26" ht="14.25" customHeight="1">
      <c r="A528" s="19"/>
      <c r="B528" s="24"/>
      <c r="C528" s="24"/>
      <c r="D528" s="24"/>
      <c r="E528" s="8"/>
      <c r="F528" s="5"/>
      <c r="G528" s="5"/>
      <c r="H528" s="21"/>
      <c r="I528" s="21"/>
      <c r="J528" s="21"/>
      <c r="K528" s="21"/>
      <c r="L528" s="21"/>
      <c r="M528" s="21"/>
      <c r="N528" s="21"/>
      <c r="O528" s="8"/>
      <c r="P528" s="8"/>
      <c r="Q528" s="8"/>
      <c r="R528" s="8"/>
      <c r="S528" s="8"/>
      <c r="T528" s="8"/>
      <c r="U528" s="8"/>
      <c r="V528" s="8"/>
      <c r="W528" s="8"/>
      <c r="X528" s="8"/>
      <c r="Y528" s="8"/>
      <c r="Z528" s="8"/>
    </row>
    <row r="529" spans="1:26" ht="14.25" customHeight="1">
      <c r="A529" s="19"/>
      <c r="B529" s="24"/>
      <c r="C529" s="24"/>
      <c r="D529" s="24"/>
      <c r="E529" s="8"/>
      <c r="F529" s="5"/>
      <c r="G529" s="5"/>
      <c r="H529" s="21"/>
      <c r="I529" s="21"/>
      <c r="J529" s="21"/>
      <c r="K529" s="21"/>
      <c r="L529" s="21"/>
      <c r="M529" s="21"/>
      <c r="N529" s="21"/>
      <c r="O529" s="8"/>
      <c r="P529" s="8"/>
      <c r="Q529" s="8"/>
      <c r="R529" s="8"/>
      <c r="S529" s="8"/>
      <c r="T529" s="8"/>
      <c r="U529" s="8"/>
      <c r="V529" s="8"/>
      <c r="W529" s="8"/>
      <c r="X529" s="8"/>
      <c r="Y529" s="8"/>
      <c r="Z529" s="8"/>
    </row>
    <row r="530" spans="1:26" ht="14.25" customHeight="1">
      <c r="A530" s="19"/>
      <c r="B530" s="24"/>
      <c r="C530" s="24"/>
      <c r="D530" s="24"/>
      <c r="E530" s="8"/>
      <c r="F530" s="5"/>
      <c r="G530" s="5"/>
      <c r="H530" s="21"/>
      <c r="I530" s="21"/>
      <c r="J530" s="21"/>
      <c r="K530" s="21"/>
      <c r="L530" s="21"/>
      <c r="M530" s="21"/>
      <c r="N530" s="21"/>
      <c r="O530" s="8"/>
      <c r="P530" s="8"/>
      <c r="Q530" s="8"/>
      <c r="R530" s="8"/>
      <c r="S530" s="8"/>
      <c r="T530" s="8"/>
      <c r="U530" s="8"/>
      <c r="V530" s="8"/>
      <c r="W530" s="8"/>
      <c r="X530" s="8"/>
      <c r="Y530" s="8"/>
      <c r="Z530" s="8"/>
    </row>
    <row r="531" spans="1:26" ht="14.25" customHeight="1">
      <c r="A531" s="19"/>
      <c r="B531" s="24"/>
      <c r="C531" s="24"/>
      <c r="D531" s="24"/>
      <c r="E531" s="8"/>
      <c r="F531" s="5"/>
      <c r="G531" s="5"/>
      <c r="H531" s="21"/>
      <c r="I531" s="21"/>
      <c r="J531" s="21"/>
      <c r="K531" s="21"/>
      <c r="L531" s="21"/>
      <c r="M531" s="21"/>
      <c r="N531" s="21"/>
      <c r="O531" s="8"/>
      <c r="P531" s="8"/>
      <c r="Q531" s="8"/>
      <c r="R531" s="8"/>
      <c r="S531" s="8"/>
      <c r="T531" s="8"/>
      <c r="U531" s="8"/>
      <c r="V531" s="8"/>
      <c r="W531" s="8"/>
      <c r="X531" s="8"/>
      <c r="Y531" s="8"/>
      <c r="Z531" s="8"/>
    </row>
    <row r="532" spans="1:26" ht="14.25" customHeight="1">
      <c r="A532" s="19"/>
      <c r="B532" s="24"/>
      <c r="C532" s="24"/>
      <c r="D532" s="24"/>
      <c r="E532" s="8"/>
      <c r="F532" s="5"/>
      <c r="G532" s="5"/>
      <c r="H532" s="21"/>
      <c r="I532" s="21"/>
      <c r="J532" s="21"/>
      <c r="K532" s="21"/>
      <c r="L532" s="21"/>
      <c r="M532" s="21"/>
      <c r="N532" s="21"/>
      <c r="O532" s="8"/>
      <c r="P532" s="8"/>
      <c r="Q532" s="8"/>
      <c r="R532" s="8"/>
      <c r="S532" s="8"/>
      <c r="T532" s="8"/>
      <c r="U532" s="8"/>
      <c r="V532" s="8"/>
      <c r="W532" s="8"/>
      <c r="X532" s="8"/>
      <c r="Y532" s="8"/>
      <c r="Z532" s="8"/>
    </row>
    <row r="533" spans="1:26" ht="14.25" customHeight="1">
      <c r="A533" s="19"/>
      <c r="B533" s="24"/>
      <c r="C533" s="24"/>
      <c r="D533" s="24"/>
      <c r="E533" s="8"/>
      <c r="F533" s="5"/>
      <c r="G533" s="5"/>
      <c r="H533" s="21"/>
      <c r="I533" s="21"/>
      <c r="J533" s="21"/>
      <c r="K533" s="21"/>
      <c r="L533" s="21"/>
      <c r="M533" s="21"/>
      <c r="N533" s="21"/>
      <c r="O533" s="8"/>
      <c r="P533" s="8"/>
      <c r="Q533" s="8"/>
      <c r="R533" s="8"/>
      <c r="S533" s="8"/>
      <c r="T533" s="8"/>
      <c r="U533" s="8"/>
      <c r="V533" s="8"/>
      <c r="W533" s="8"/>
      <c r="X533" s="8"/>
      <c r="Y533" s="8"/>
      <c r="Z533" s="8"/>
    </row>
    <row r="534" spans="1:26" ht="14.25" customHeight="1">
      <c r="A534" s="19"/>
      <c r="B534" s="24"/>
      <c r="C534" s="24"/>
      <c r="D534" s="24"/>
      <c r="E534" s="8"/>
      <c r="F534" s="5"/>
      <c r="G534" s="5"/>
      <c r="H534" s="21"/>
      <c r="I534" s="21"/>
      <c r="J534" s="21"/>
      <c r="K534" s="21"/>
      <c r="L534" s="21"/>
      <c r="M534" s="21"/>
      <c r="N534" s="21"/>
      <c r="O534" s="8"/>
      <c r="P534" s="8"/>
      <c r="Q534" s="8"/>
      <c r="R534" s="8"/>
      <c r="S534" s="8"/>
      <c r="T534" s="8"/>
      <c r="U534" s="8"/>
      <c r="V534" s="8"/>
      <c r="W534" s="8"/>
      <c r="X534" s="8"/>
      <c r="Y534" s="8"/>
      <c r="Z534" s="8"/>
    </row>
    <row r="535" spans="1:26" ht="14.25" customHeight="1">
      <c r="A535" s="19"/>
      <c r="B535" s="24"/>
      <c r="C535" s="24"/>
      <c r="D535" s="24"/>
      <c r="E535" s="8"/>
      <c r="F535" s="5"/>
      <c r="G535" s="5"/>
      <c r="H535" s="21"/>
      <c r="I535" s="21"/>
      <c r="J535" s="21"/>
      <c r="K535" s="21"/>
      <c r="L535" s="21"/>
      <c r="M535" s="21"/>
      <c r="N535" s="21"/>
      <c r="O535" s="8"/>
      <c r="P535" s="8"/>
      <c r="Q535" s="8"/>
      <c r="R535" s="8"/>
      <c r="S535" s="8"/>
      <c r="T535" s="8"/>
      <c r="U535" s="8"/>
      <c r="V535" s="8"/>
      <c r="W535" s="8"/>
      <c r="X535" s="8"/>
      <c r="Y535" s="8"/>
      <c r="Z535" s="8"/>
    </row>
    <row r="536" spans="1:26" ht="14.25" customHeight="1">
      <c r="A536" s="19"/>
      <c r="B536" s="24"/>
      <c r="C536" s="24"/>
      <c r="D536" s="24"/>
      <c r="E536" s="8"/>
      <c r="F536" s="5"/>
      <c r="G536" s="5"/>
      <c r="H536" s="21"/>
      <c r="I536" s="21"/>
      <c r="J536" s="21"/>
      <c r="K536" s="21"/>
      <c r="L536" s="21"/>
      <c r="M536" s="21"/>
      <c r="N536" s="21"/>
      <c r="O536" s="8"/>
      <c r="P536" s="8"/>
      <c r="Q536" s="8"/>
      <c r="R536" s="8"/>
      <c r="S536" s="8"/>
      <c r="T536" s="8"/>
      <c r="U536" s="8"/>
      <c r="V536" s="8"/>
      <c r="W536" s="8"/>
      <c r="X536" s="8"/>
      <c r="Y536" s="8"/>
      <c r="Z536" s="8"/>
    </row>
    <row r="537" spans="1:26" ht="14.25" customHeight="1">
      <c r="A537" s="19"/>
      <c r="B537" s="24"/>
      <c r="C537" s="24"/>
      <c r="D537" s="24"/>
      <c r="E537" s="8"/>
      <c r="F537" s="5"/>
      <c r="G537" s="5"/>
      <c r="H537" s="21"/>
      <c r="I537" s="21"/>
      <c r="J537" s="21"/>
      <c r="K537" s="21"/>
      <c r="L537" s="21"/>
      <c r="M537" s="21"/>
      <c r="N537" s="21"/>
      <c r="O537" s="8"/>
      <c r="P537" s="8"/>
      <c r="Q537" s="8"/>
      <c r="R537" s="8"/>
      <c r="S537" s="8"/>
      <c r="T537" s="8"/>
      <c r="U537" s="8"/>
      <c r="V537" s="8"/>
      <c r="W537" s="8"/>
      <c r="X537" s="8"/>
      <c r="Y537" s="8"/>
      <c r="Z537" s="8"/>
    </row>
    <row r="538" spans="1:26" ht="14.25" customHeight="1">
      <c r="A538" s="19"/>
      <c r="B538" s="24"/>
      <c r="C538" s="24"/>
      <c r="D538" s="24"/>
      <c r="E538" s="8"/>
      <c r="F538" s="5"/>
      <c r="G538" s="5"/>
      <c r="H538" s="21"/>
      <c r="I538" s="21"/>
      <c r="J538" s="21"/>
      <c r="K538" s="21"/>
      <c r="L538" s="21"/>
      <c r="M538" s="21"/>
      <c r="N538" s="21"/>
      <c r="O538" s="8"/>
      <c r="P538" s="8"/>
      <c r="Q538" s="8"/>
      <c r="R538" s="8"/>
      <c r="S538" s="8"/>
      <c r="T538" s="8"/>
      <c r="U538" s="8"/>
      <c r="V538" s="8"/>
      <c r="W538" s="8"/>
      <c r="X538" s="8"/>
      <c r="Y538" s="8"/>
      <c r="Z538" s="8"/>
    </row>
    <row r="539" spans="1:26" ht="14.25" customHeight="1">
      <c r="A539" s="19"/>
      <c r="B539" s="24"/>
      <c r="C539" s="24"/>
      <c r="D539" s="24"/>
      <c r="E539" s="8"/>
      <c r="F539" s="5"/>
      <c r="G539" s="5"/>
      <c r="H539" s="21"/>
      <c r="I539" s="21"/>
      <c r="J539" s="21"/>
      <c r="K539" s="21"/>
      <c r="L539" s="21"/>
      <c r="M539" s="21"/>
      <c r="N539" s="21"/>
      <c r="O539" s="8"/>
      <c r="P539" s="8"/>
      <c r="Q539" s="8"/>
      <c r="R539" s="8"/>
      <c r="S539" s="8"/>
      <c r="T539" s="8"/>
      <c r="U539" s="8"/>
      <c r="V539" s="8"/>
      <c r="W539" s="8"/>
      <c r="X539" s="8"/>
      <c r="Y539" s="8"/>
      <c r="Z539" s="8"/>
    </row>
    <row r="540" spans="1:26" ht="14.25" customHeight="1">
      <c r="A540" s="19"/>
      <c r="B540" s="24"/>
      <c r="C540" s="24"/>
      <c r="D540" s="24"/>
      <c r="E540" s="8"/>
      <c r="F540" s="5"/>
      <c r="G540" s="5"/>
      <c r="H540" s="21"/>
      <c r="I540" s="21"/>
      <c r="J540" s="21"/>
      <c r="K540" s="21"/>
      <c r="L540" s="21"/>
      <c r="M540" s="21"/>
      <c r="N540" s="21"/>
      <c r="O540" s="8"/>
      <c r="P540" s="8"/>
      <c r="Q540" s="8"/>
      <c r="R540" s="8"/>
      <c r="S540" s="8"/>
      <c r="T540" s="8"/>
      <c r="U540" s="8"/>
      <c r="V540" s="8"/>
      <c r="W540" s="8"/>
      <c r="X540" s="8"/>
      <c r="Y540" s="8"/>
      <c r="Z540" s="8"/>
    </row>
    <row r="541" spans="1:26" ht="14.25" customHeight="1">
      <c r="A541" s="19"/>
      <c r="B541" s="24"/>
      <c r="C541" s="24"/>
      <c r="D541" s="24"/>
      <c r="E541" s="8"/>
      <c r="F541" s="5"/>
      <c r="G541" s="5"/>
      <c r="H541" s="21"/>
      <c r="I541" s="21"/>
      <c r="J541" s="21"/>
      <c r="K541" s="21"/>
      <c r="L541" s="21"/>
      <c r="M541" s="21"/>
      <c r="N541" s="21"/>
      <c r="O541" s="8"/>
      <c r="P541" s="8"/>
      <c r="Q541" s="8"/>
      <c r="R541" s="8"/>
      <c r="S541" s="8"/>
      <c r="T541" s="8"/>
      <c r="U541" s="8"/>
      <c r="V541" s="8"/>
      <c r="W541" s="8"/>
      <c r="X541" s="8"/>
      <c r="Y541" s="8"/>
      <c r="Z541" s="8"/>
    </row>
    <row r="542" spans="1:26" ht="14.25" customHeight="1">
      <c r="A542" s="19"/>
      <c r="B542" s="24"/>
      <c r="C542" s="24"/>
      <c r="D542" s="24"/>
      <c r="E542" s="8"/>
      <c r="F542" s="5"/>
      <c r="G542" s="5"/>
      <c r="H542" s="21"/>
      <c r="I542" s="21"/>
      <c r="J542" s="21"/>
      <c r="K542" s="21"/>
      <c r="L542" s="21"/>
      <c r="M542" s="21"/>
      <c r="N542" s="21"/>
      <c r="O542" s="8"/>
      <c r="P542" s="8"/>
      <c r="Q542" s="8"/>
      <c r="R542" s="8"/>
      <c r="S542" s="8"/>
      <c r="T542" s="8"/>
      <c r="U542" s="8"/>
      <c r="V542" s="8"/>
      <c r="W542" s="8"/>
      <c r="X542" s="8"/>
      <c r="Y542" s="8"/>
      <c r="Z542" s="8"/>
    </row>
    <row r="543" spans="1:26" ht="14.25" customHeight="1">
      <c r="A543" s="19"/>
      <c r="B543" s="24"/>
      <c r="C543" s="24"/>
      <c r="D543" s="24"/>
      <c r="E543" s="8"/>
      <c r="F543" s="5"/>
      <c r="G543" s="5"/>
      <c r="H543" s="21"/>
      <c r="I543" s="21"/>
      <c r="J543" s="21"/>
      <c r="K543" s="21"/>
      <c r="L543" s="21"/>
      <c r="M543" s="21"/>
      <c r="N543" s="21"/>
      <c r="O543" s="8"/>
      <c r="P543" s="8"/>
      <c r="Q543" s="8"/>
      <c r="R543" s="8"/>
      <c r="S543" s="8"/>
      <c r="T543" s="8"/>
      <c r="U543" s="8"/>
      <c r="V543" s="8"/>
      <c r="W543" s="8"/>
      <c r="X543" s="8"/>
      <c r="Y543" s="8"/>
      <c r="Z543" s="8"/>
    </row>
    <row r="544" spans="1:26" ht="14.25" customHeight="1">
      <c r="A544" s="19"/>
      <c r="B544" s="24"/>
      <c r="C544" s="24"/>
      <c r="D544" s="24"/>
      <c r="E544" s="8"/>
      <c r="F544" s="5"/>
      <c r="G544" s="5"/>
      <c r="H544" s="21"/>
      <c r="I544" s="21"/>
      <c r="J544" s="21"/>
      <c r="K544" s="21"/>
      <c r="L544" s="21"/>
      <c r="M544" s="21"/>
      <c r="N544" s="21"/>
      <c r="O544" s="8"/>
      <c r="P544" s="8"/>
      <c r="Q544" s="8"/>
      <c r="R544" s="8"/>
      <c r="S544" s="8"/>
      <c r="T544" s="8"/>
      <c r="U544" s="8"/>
      <c r="V544" s="8"/>
      <c r="W544" s="8"/>
      <c r="X544" s="8"/>
      <c r="Y544" s="8"/>
      <c r="Z544" s="8"/>
    </row>
    <row r="545" spans="1:26" ht="14.25" customHeight="1">
      <c r="A545" s="19"/>
      <c r="B545" s="24"/>
      <c r="C545" s="24"/>
      <c r="D545" s="24"/>
      <c r="E545" s="8"/>
      <c r="F545" s="5"/>
      <c r="G545" s="5"/>
      <c r="H545" s="21"/>
      <c r="I545" s="21"/>
      <c r="J545" s="21"/>
      <c r="K545" s="21"/>
      <c r="L545" s="21"/>
      <c r="M545" s="21"/>
      <c r="N545" s="21"/>
      <c r="O545" s="8"/>
      <c r="P545" s="8"/>
      <c r="Q545" s="8"/>
      <c r="R545" s="8"/>
      <c r="S545" s="8"/>
      <c r="T545" s="8"/>
      <c r="U545" s="8"/>
      <c r="V545" s="8"/>
      <c r="W545" s="8"/>
      <c r="X545" s="8"/>
      <c r="Y545" s="8"/>
      <c r="Z545" s="8"/>
    </row>
    <row r="546" spans="1:26" ht="14.25" customHeight="1">
      <c r="A546" s="19"/>
      <c r="B546" s="24"/>
      <c r="C546" s="24"/>
      <c r="D546" s="24"/>
      <c r="E546" s="8"/>
      <c r="F546" s="5"/>
      <c r="G546" s="5"/>
      <c r="H546" s="21"/>
      <c r="I546" s="21"/>
      <c r="J546" s="21"/>
      <c r="K546" s="21"/>
      <c r="L546" s="21"/>
      <c r="M546" s="21"/>
      <c r="N546" s="21"/>
      <c r="O546" s="8"/>
      <c r="P546" s="8"/>
      <c r="Q546" s="8"/>
      <c r="R546" s="8"/>
      <c r="S546" s="8"/>
      <c r="T546" s="8"/>
      <c r="U546" s="8"/>
      <c r="V546" s="8"/>
      <c r="W546" s="8"/>
      <c r="X546" s="8"/>
      <c r="Y546" s="8"/>
      <c r="Z546" s="8"/>
    </row>
    <row r="547" spans="1:26" ht="14.25" customHeight="1">
      <c r="A547" s="19"/>
      <c r="B547" s="24"/>
      <c r="C547" s="24"/>
      <c r="D547" s="24"/>
      <c r="E547" s="8"/>
      <c r="F547" s="5"/>
      <c r="G547" s="5"/>
      <c r="H547" s="21"/>
      <c r="I547" s="21"/>
      <c r="J547" s="21"/>
      <c r="K547" s="21"/>
      <c r="L547" s="21"/>
      <c r="M547" s="21"/>
      <c r="N547" s="21"/>
      <c r="O547" s="8"/>
      <c r="P547" s="8"/>
      <c r="Q547" s="8"/>
      <c r="R547" s="8"/>
      <c r="S547" s="8"/>
      <c r="T547" s="8"/>
      <c r="U547" s="8"/>
      <c r="V547" s="8"/>
      <c r="W547" s="8"/>
      <c r="X547" s="8"/>
      <c r="Y547" s="8"/>
      <c r="Z547" s="8"/>
    </row>
    <row r="548" spans="1:26" ht="14.25" customHeight="1">
      <c r="A548" s="19"/>
      <c r="B548" s="24"/>
      <c r="C548" s="24"/>
      <c r="D548" s="24"/>
      <c r="E548" s="8"/>
      <c r="F548" s="5"/>
      <c r="G548" s="5"/>
      <c r="H548" s="21"/>
      <c r="I548" s="21"/>
      <c r="J548" s="21"/>
      <c r="K548" s="21"/>
      <c r="L548" s="21"/>
      <c r="M548" s="21"/>
      <c r="N548" s="21"/>
      <c r="O548" s="8"/>
      <c r="P548" s="8"/>
      <c r="Q548" s="8"/>
      <c r="R548" s="8"/>
      <c r="S548" s="8"/>
      <c r="T548" s="8"/>
      <c r="U548" s="8"/>
      <c r="V548" s="8"/>
      <c r="W548" s="8"/>
      <c r="X548" s="8"/>
      <c r="Y548" s="8"/>
      <c r="Z548" s="8"/>
    </row>
    <row r="549" spans="1:26" ht="14.25" customHeight="1">
      <c r="A549" s="19"/>
      <c r="B549" s="24"/>
      <c r="C549" s="24"/>
      <c r="D549" s="24"/>
      <c r="E549" s="8"/>
      <c r="F549" s="5"/>
      <c r="G549" s="5"/>
      <c r="H549" s="21"/>
      <c r="I549" s="21"/>
      <c r="J549" s="21"/>
      <c r="K549" s="21"/>
      <c r="L549" s="21"/>
      <c r="M549" s="21"/>
      <c r="N549" s="21"/>
      <c r="O549" s="8"/>
      <c r="P549" s="8"/>
      <c r="Q549" s="8"/>
      <c r="R549" s="8"/>
      <c r="S549" s="8"/>
      <c r="T549" s="8"/>
      <c r="U549" s="8"/>
      <c r="V549" s="8"/>
      <c r="W549" s="8"/>
      <c r="X549" s="8"/>
      <c r="Y549" s="8"/>
      <c r="Z549" s="8"/>
    </row>
    <row r="550" spans="1:26" ht="14.25" customHeight="1">
      <c r="A550" s="19"/>
      <c r="B550" s="24"/>
      <c r="C550" s="24"/>
      <c r="D550" s="24"/>
      <c r="E550" s="8"/>
      <c r="F550" s="5"/>
      <c r="G550" s="5"/>
      <c r="H550" s="21"/>
      <c r="I550" s="21"/>
      <c r="J550" s="21"/>
      <c r="K550" s="21"/>
      <c r="L550" s="21"/>
      <c r="M550" s="21"/>
      <c r="N550" s="21"/>
      <c r="O550" s="8"/>
      <c r="P550" s="8"/>
      <c r="Q550" s="8"/>
      <c r="R550" s="8"/>
      <c r="S550" s="8"/>
      <c r="T550" s="8"/>
      <c r="U550" s="8"/>
      <c r="V550" s="8"/>
      <c r="W550" s="8"/>
      <c r="X550" s="8"/>
      <c r="Y550" s="8"/>
      <c r="Z550" s="8"/>
    </row>
    <row r="551" spans="1:26" ht="14.25" customHeight="1">
      <c r="A551" s="19"/>
      <c r="B551" s="24"/>
      <c r="C551" s="24"/>
      <c r="D551" s="24"/>
      <c r="E551" s="8"/>
      <c r="F551" s="5"/>
      <c r="G551" s="5"/>
      <c r="H551" s="21"/>
      <c r="I551" s="21"/>
      <c r="J551" s="21"/>
      <c r="K551" s="21"/>
      <c r="L551" s="21"/>
      <c r="M551" s="21"/>
      <c r="N551" s="21"/>
      <c r="O551" s="8"/>
      <c r="P551" s="8"/>
      <c r="Q551" s="8"/>
      <c r="R551" s="8"/>
      <c r="S551" s="8"/>
      <c r="T551" s="8"/>
      <c r="U551" s="8"/>
      <c r="V551" s="8"/>
      <c r="W551" s="8"/>
      <c r="X551" s="8"/>
      <c r="Y551" s="8"/>
      <c r="Z551" s="8"/>
    </row>
    <row r="552" spans="1:26" ht="14.25" customHeight="1">
      <c r="A552" s="19"/>
      <c r="B552" s="24"/>
      <c r="C552" s="24"/>
      <c r="D552" s="24"/>
      <c r="E552" s="8"/>
      <c r="F552" s="5"/>
      <c r="G552" s="5"/>
      <c r="H552" s="21"/>
      <c r="I552" s="21"/>
      <c r="J552" s="21"/>
      <c r="K552" s="21"/>
      <c r="L552" s="21"/>
      <c r="M552" s="21"/>
      <c r="N552" s="21"/>
      <c r="O552" s="8"/>
      <c r="P552" s="8"/>
      <c r="Q552" s="8"/>
      <c r="R552" s="8"/>
      <c r="S552" s="8"/>
      <c r="T552" s="8"/>
      <c r="U552" s="8"/>
      <c r="V552" s="8"/>
      <c r="W552" s="8"/>
      <c r="X552" s="8"/>
      <c r="Y552" s="8"/>
      <c r="Z552" s="8"/>
    </row>
    <row r="553" spans="1:26" ht="14.25" customHeight="1">
      <c r="A553" s="19"/>
      <c r="B553" s="24"/>
      <c r="C553" s="24"/>
      <c r="D553" s="24"/>
      <c r="E553" s="8"/>
      <c r="F553" s="5"/>
      <c r="G553" s="5"/>
      <c r="H553" s="21"/>
      <c r="I553" s="21"/>
      <c r="J553" s="21"/>
      <c r="K553" s="21"/>
      <c r="L553" s="21"/>
      <c r="M553" s="21"/>
      <c r="N553" s="21"/>
      <c r="O553" s="8"/>
      <c r="P553" s="8"/>
      <c r="Q553" s="8"/>
      <c r="R553" s="8"/>
      <c r="S553" s="8"/>
      <c r="T553" s="8"/>
      <c r="U553" s="8"/>
      <c r="V553" s="8"/>
      <c r="W553" s="8"/>
      <c r="X553" s="8"/>
      <c r="Y553" s="8"/>
      <c r="Z553" s="8"/>
    </row>
    <row r="554" spans="1:26" ht="14.25" customHeight="1">
      <c r="A554" s="19"/>
      <c r="B554" s="24"/>
      <c r="C554" s="24"/>
      <c r="D554" s="24"/>
      <c r="E554" s="8"/>
      <c r="F554" s="5"/>
      <c r="G554" s="5"/>
      <c r="H554" s="21"/>
      <c r="I554" s="21"/>
      <c r="J554" s="21"/>
      <c r="K554" s="21"/>
      <c r="L554" s="21"/>
      <c r="M554" s="21"/>
      <c r="N554" s="21"/>
      <c r="O554" s="8"/>
      <c r="P554" s="8"/>
      <c r="Q554" s="8"/>
      <c r="R554" s="8"/>
      <c r="S554" s="8"/>
      <c r="T554" s="8"/>
      <c r="U554" s="8"/>
      <c r="V554" s="8"/>
      <c r="W554" s="8"/>
      <c r="X554" s="8"/>
      <c r="Y554" s="8"/>
      <c r="Z554" s="8"/>
    </row>
    <row r="555" spans="1:26" ht="14.25" customHeight="1">
      <c r="A555" s="19"/>
      <c r="B555" s="24"/>
      <c r="C555" s="24"/>
      <c r="D555" s="24"/>
      <c r="E555" s="8"/>
      <c r="F555" s="5"/>
      <c r="G555" s="5"/>
      <c r="H555" s="21"/>
      <c r="I555" s="21"/>
      <c r="J555" s="21"/>
      <c r="K555" s="21"/>
      <c r="L555" s="21"/>
      <c r="M555" s="21"/>
      <c r="N555" s="21"/>
      <c r="O555" s="8"/>
      <c r="P555" s="8"/>
      <c r="Q555" s="8"/>
      <c r="R555" s="8"/>
      <c r="S555" s="8"/>
      <c r="T555" s="8"/>
      <c r="U555" s="8"/>
      <c r="V555" s="8"/>
      <c r="W555" s="8"/>
      <c r="X555" s="8"/>
      <c r="Y555" s="8"/>
      <c r="Z555" s="8"/>
    </row>
    <row r="556" spans="1:26" ht="14.25" customHeight="1">
      <c r="A556" s="19"/>
      <c r="B556" s="24"/>
      <c r="C556" s="24"/>
      <c r="D556" s="24"/>
      <c r="E556" s="8"/>
      <c r="F556" s="5"/>
      <c r="G556" s="5"/>
      <c r="H556" s="21"/>
      <c r="I556" s="21"/>
      <c r="J556" s="21"/>
      <c r="K556" s="21"/>
      <c r="L556" s="21"/>
      <c r="M556" s="21"/>
      <c r="N556" s="21"/>
      <c r="O556" s="8"/>
      <c r="P556" s="8"/>
      <c r="Q556" s="8"/>
      <c r="R556" s="8"/>
      <c r="S556" s="8"/>
      <c r="T556" s="8"/>
      <c r="U556" s="8"/>
      <c r="V556" s="8"/>
      <c r="W556" s="8"/>
      <c r="X556" s="8"/>
      <c r="Y556" s="8"/>
      <c r="Z556" s="8"/>
    </row>
    <row r="557" spans="1:26" ht="14.25" customHeight="1">
      <c r="A557" s="19"/>
      <c r="B557" s="24"/>
      <c r="C557" s="24"/>
      <c r="D557" s="24"/>
      <c r="E557" s="8"/>
      <c r="F557" s="5"/>
      <c r="G557" s="5"/>
      <c r="H557" s="21"/>
      <c r="I557" s="21"/>
      <c r="J557" s="21"/>
      <c r="K557" s="21"/>
      <c r="L557" s="21"/>
      <c r="M557" s="21"/>
      <c r="N557" s="21"/>
      <c r="O557" s="8"/>
      <c r="P557" s="8"/>
      <c r="Q557" s="8"/>
      <c r="R557" s="8"/>
      <c r="S557" s="8"/>
      <c r="T557" s="8"/>
      <c r="U557" s="8"/>
      <c r="V557" s="8"/>
      <c r="W557" s="8"/>
      <c r="X557" s="8"/>
      <c r="Y557" s="8"/>
      <c r="Z557" s="8"/>
    </row>
    <row r="558" spans="1:26" ht="14.25" customHeight="1">
      <c r="A558" s="19"/>
      <c r="B558" s="24"/>
      <c r="C558" s="24"/>
      <c r="D558" s="24"/>
      <c r="E558" s="8"/>
      <c r="F558" s="5"/>
      <c r="G558" s="5"/>
      <c r="H558" s="21"/>
      <c r="I558" s="21"/>
      <c r="J558" s="21"/>
      <c r="K558" s="21"/>
      <c r="L558" s="21"/>
      <c r="M558" s="21"/>
      <c r="N558" s="21"/>
      <c r="O558" s="8"/>
      <c r="P558" s="8"/>
      <c r="Q558" s="8"/>
      <c r="R558" s="8"/>
      <c r="S558" s="8"/>
      <c r="T558" s="8"/>
      <c r="U558" s="8"/>
      <c r="V558" s="8"/>
      <c r="W558" s="8"/>
      <c r="X558" s="8"/>
      <c r="Y558" s="8"/>
      <c r="Z558" s="8"/>
    </row>
    <row r="559" spans="1:26" ht="14.25" customHeight="1">
      <c r="A559" s="19"/>
      <c r="B559" s="24"/>
      <c r="C559" s="24"/>
      <c r="D559" s="24"/>
      <c r="E559" s="8"/>
      <c r="F559" s="5"/>
      <c r="G559" s="5"/>
      <c r="H559" s="21"/>
      <c r="I559" s="21"/>
      <c r="J559" s="21"/>
      <c r="K559" s="21"/>
      <c r="L559" s="21"/>
      <c r="M559" s="21"/>
      <c r="N559" s="21"/>
      <c r="O559" s="8"/>
      <c r="P559" s="8"/>
      <c r="Q559" s="8"/>
      <c r="R559" s="8"/>
      <c r="S559" s="8"/>
      <c r="T559" s="8"/>
      <c r="U559" s="8"/>
      <c r="V559" s="8"/>
      <c r="W559" s="8"/>
      <c r="X559" s="8"/>
      <c r="Y559" s="8"/>
      <c r="Z559" s="8"/>
    </row>
    <row r="560" spans="1:26" ht="14.25" customHeight="1">
      <c r="A560" s="19"/>
      <c r="B560" s="24"/>
      <c r="C560" s="24"/>
      <c r="D560" s="24"/>
      <c r="E560" s="8"/>
      <c r="F560" s="5"/>
      <c r="G560" s="5"/>
      <c r="H560" s="21"/>
      <c r="I560" s="21"/>
      <c r="J560" s="21"/>
      <c r="K560" s="21"/>
      <c r="L560" s="21"/>
      <c r="M560" s="21"/>
      <c r="N560" s="21"/>
      <c r="O560" s="8"/>
      <c r="P560" s="8"/>
      <c r="Q560" s="8"/>
      <c r="R560" s="8"/>
      <c r="S560" s="8"/>
      <c r="T560" s="8"/>
      <c r="U560" s="8"/>
      <c r="V560" s="8"/>
      <c r="W560" s="8"/>
      <c r="X560" s="8"/>
      <c r="Y560" s="8"/>
      <c r="Z560" s="8"/>
    </row>
    <row r="561" spans="1:26" ht="14.25" customHeight="1">
      <c r="A561" s="19"/>
      <c r="B561" s="24"/>
      <c r="C561" s="24"/>
      <c r="D561" s="24"/>
      <c r="E561" s="8"/>
      <c r="F561" s="5"/>
      <c r="G561" s="5"/>
      <c r="H561" s="21"/>
      <c r="I561" s="21"/>
      <c r="J561" s="21"/>
      <c r="K561" s="21"/>
      <c r="L561" s="21"/>
      <c r="M561" s="21"/>
      <c r="N561" s="21"/>
      <c r="O561" s="8"/>
      <c r="P561" s="8"/>
      <c r="Q561" s="8"/>
      <c r="R561" s="8"/>
      <c r="S561" s="8"/>
      <c r="T561" s="8"/>
      <c r="U561" s="8"/>
      <c r="V561" s="8"/>
      <c r="W561" s="8"/>
      <c r="X561" s="8"/>
      <c r="Y561" s="8"/>
      <c r="Z561" s="8"/>
    </row>
    <row r="562" spans="1:26" ht="14.25" customHeight="1">
      <c r="A562" s="19"/>
      <c r="B562" s="24"/>
      <c r="C562" s="24"/>
      <c r="D562" s="24"/>
      <c r="E562" s="8"/>
      <c r="F562" s="5"/>
      <c r="G562" s="5"/>
      <c r="H562" s="21"/>
      <c r="I562" s="21"/>
      <c r="J562" s="21"/>
      <c r="K562" s="21"/>
      <c r="L562" s="21"/>
      <c r="M562" s="21"/>
      <c r="N562" s="21"/>
      <c r="O562" s="8"/>
      <c r="P562" s="8"/>
      <c r="Q562" s="8"/>
      <c r="R562" s="8"/>
      <c r="S562" s="8"/>
      <c r="T562" s="8"/>
      <c r="U562" s="8"/>
      <c r="V562" s="8"/>
      <c r="W562" s="8"/>
      <c r="X562" s="8"/>
      <c r="Y562" s="8"/>
      <c r="Z562" s="8"/>
    </row>
    <row r="563" spans="1:26" ht="14.25" customHeight="1">
      <c r="A563" s="19"/>
      <c r="B563" s="24"/>
      <c r="C563" s="24"/>
      <c r="D563" s="24"/>
      <c r="E563" s="8"/>
      <c r="F563" s="5"/>
      <c r="G563" s="5"/>
      <c r="H563" s="21"/>
      <c r="I563" s="21"/>
      <c r="J563" s="21"/>
      <c r="K563" s="21"/>
      <c r="L563" s="21"/>
      <c r="M563" s="21"/>
      <c r="N563" s="21"/>
      <c r="O563" s="8"/>
      <c r="P563" s="8"/>
      <c r="Q563" s="8"/>
      <c r="R563" s="8"/>
      <c r="S563" s="8"/>
      <c r="T563" s="8"/>
      <c r="U563" s="8"/>
      <c r="V563" s="8"/>
      <c r="W563" s="8"/>
      <c r="X563" s="8"/>
      <c r="Y563" s="8"/>
      <c r="Z563" s="8"/>
    </row>
    <row r="564" spans="1:26" ht="14.25" customHeight="1">
      <c r="A564" s="19"/>
      <c r="B564" s="24"/>
      <c r="C564" s="24"/>
      <c r="D564" s="24"/>
      <c r="E564" s="8"/>
      <c r="F564" s="5"/>
      <c r="G564" s="5"/>
      <c r="H564" s="21"/>
      <c r="I564" s="21"/>
      <c r="J564" s="21"/>
      <c r="K564" s="21"/>
      <c r="L564" s="21"/>
      <c r="M564" s="21"/>
      <c r="N564" s="21"/>
      <c r="O564" s="8"/>
      <c r="P564" s="8"/>
      <c r="Q564" s="8"/>
      <c r="R564" s="8"/>
      <c r="S564" s="8"/>
      <c r="T564" s="8"/>
      <c r="U564" s="8"/>
      <c r="V564" s="8"/>
      <c r="W564" s="8"/>
      <c r="X564" s="8"/>
      <c r="Y564" s="8"/>
      <c r="Z564" s="8"/>
    </row>
    <row r="565" spans="1:26" ht="14.25" customHeight="1">
      <c r="A565" s="19"/>
      <c r="B565" s="24"/>
      <c r="C565" s="24"/>
      <c r="D565" s="24"/>
      <c r="E565" s="8"/>
      <c r="F565" s="5"/>
      <c r="G565" s="5"/>
      <c r="H565" s="21"/>
      <c r="I565" s="21"/>
      <c r="J565" s="21"/>
      <c r="K565" s="21"/>
      <c r="L565" s="21"/>
      <c r="M565" s="21"/>
      <c r="N565" s="21"/>
      <c r="O565" s="8"/>
      <c r="P565" s="8"/>
      <c r="Q565" s="8"/>
      <c r="R565" s="8"/>
      <c r="S565" s="8"/>
      <c r="T565" s="8"/>
      <c r="U565" s="8"/>
      <c r="V565" s="8"/>
      <c r="W565" s="8"/>
      <c r="X565" s="8"/>
      <c r="Y565" s="8"/>
      <c r="Z565" s="8"/>
    </row>
    <row r="566" spans="1:26" ht="14.25" customHeight="1">
      <c r="A566" s="19"/>
      <c r="B566" s="24"/>
      <c r="C566" s="24"/>
      <c r="D566" s="24"/>
      <c r="E566" s="8"/>
      <c r="F566" s="5"/>
      <c r="G566" s="5"/>
      <c r="H566" s="21"/>
      <c r="I566" s="21"/>
      <c r="J566" s="21"/>
      <c r="K566" s="21"/>
      <c r="L566" s="21"/>
      <c r="M566" s="21"/>
      <c r="N566" s="21"/>
      <c r="O566" s="8"/>
      <c r="P566" s="8"/>
      <c r="Q566" s="8"/>
      <c r="R566" s="8"/>
      <c r="S566" s="8"/>
      <c r="T566" s="8"/>
      <c r="U566" s="8"/>
      <c r="V566" s="8"/>
      <c r="W566" s="8"/>
      <c r="X566" s="8"/>
      <c r="Y566" s="8"/>
      <c r="Z566" s="8"/>
    </row>
    <row r="567" spans="1:26" ht="14.25" customHeight="1">
      <c r="A567" s="19"/>
      <c r="B567" s="24"/>
      <c r="C567" s="24"/>
      <c r="D567" s="24"/>
      <c r="E567" s="8"/>
      <c r="F567" s="5"/>
      <c r="G567" s="5"/>
      <c r="H567" s="21"/>
      <c r="I567" s="21"/>
      <c r="J567" s="21"/>
      <c r="K567" s="21"/>
      <c r="L567" s="21"/>
      <c r="M567" s="21"/>
      <c r="N567" s="21"/>
      <c r="O567" s="8"/>
      <c r="P567" s="8"/>
      <c r="Q567" s="8"/>
      <c r="R567" s="8"/>
      <c r="S567" s="8"/>
      <c r="T567" s="8"/>
      <c r="U567" s="8"/>
      <c r="V567" s="8"/>
      <c r="W567" s="8"/>
      <c r="X567" s="8"/>
      <c r="Y567" s="8"/>
      <c r="Z567" s="8"/>
    </row>
    <row r="568" spans="1:26" ht="14.25" customHeight="1">
      <c r="A568" s="19"/>
      <c r="B568" s="24"/>
      <c r="C568" s="24"/>
      <c r="D568" s="24"/>
      <c r="E568" s="8"/>
      <c r="F568" s="5"/>
      <c r="G568" s="5"/>
      <c r="H568" s="21"/>
      <c r="I568" s="21"/>
      <c r="J568" s="21"/>
      <c r="K568" s="21"/>
      <c r="L568" s="21"/>
      <c r="M568" s="21"/>
      <c r="N568" s="21"/>
      <c r="O568" s="8"/>
      <c r="P568" s="8"/>
      <c r="Q568" s="8"/>
      <c r="R568" s="8"/>
      <c r="S568" s="8"/>
      <c r="T568" s="8"/>
      <c r="U568" s="8"/>
      <c r="V568" s="8"/>
      <c r="W568" s="8"/>
      <c r="X568" s="8"/>
      <c r="Y568" s="8"/>
      <c r="Z568" s="8"/>
    </row>
    <row r="569" spans="1:26" ht="14.25" customHeight="1">
      <c r="A569" s="19"/>
      <c r="B569" s="24"/>
      <c r="C569" s="24"/>
      <c r="D569" s="24"/>
      <c r="E569" s="8"/>
      <c r="F569" s="5"/>
      <c r="G569" s="5"/>
      <c r="H569" s="21"/>
      <c r="I569" s="21"/>
      <c r="J569" s="21"/>
      <c r="K569" s="21"/>
      <c r="L569" s="21"/>
      <c r="M569" s="21"/>
      <c r="N569" s="21"/>
      <c r="O569" s="8"/>
      <c r="P569" s="8"/>
      <c r="Q569" s="8"/>
      <c r="R569" s="8"/>
      <c r="S569" s="8"/>
      <c r="T569" s="8"/>
      <c r="U569" s="8"/>
      <c r="V569" s="8"/>
      <c r="W569" s="8"/>
      <c r="X569" s="8"/>
      <c r="Y569" s="8"/>
      <c r="Z569" s="8"/>
    </row>
    <row r="570" spans="1:26" ht="14.25" customHeight="1">
      <c r="A570" s="19"/>
      <c r="B570" s="24"/>
      <c r="C570" s="24"/>
      <c r="D570" s="24"/>
      <c r="E570" s="8"/>
      <c r="F570" s="5"/>
      <c r="G570" s="5"/>
      <c r="H570" s="21"/>
      <c r="I570" s="21"/>
      <c r="J570" s="21"/>
      <c r="K570" s="21"/>
      <c r="L570" s="21"/>
      <c r="M570" s="21"/>
      <c r="N570" s="21"/>
      <c r="O570" s="8"/>
      <c r="P570" s="8"/>
      <c r="Q570" s="8"/>
      <c r="R570" s="8"/>
      <c r="S570" s="8"/>
      <c r="T570" s="8"/>
      <c r="U570" s="8"/>
      <c r="V570" s="8"/>
      <c r="W570" s="8"/>
      <c r="X570" s="8"/>
      <c r="Y570" s="8"/>
      <c r="Z570" s="8"/>
    </row>
    <row r="571" spans="1:26" ht="14.25" customHeight="1">
      <c r="A571" s="19"/>
      <c r="B571" s="24"/>
      <c r="C571" s="24"/>
      <c r="D571" s="24"/>
      <c r="E571" s="8"/>
      <c r="F571" s="5"/>
      <c r="G571" s="5"/>
      <c r="H571" s="21"/>
      <c r="I571" s="21"/>
      <c r="J571" s="21"/>
      <c r="K571" s="21"/>
      <c r="L571" s="21"/>
      <c r="M571" s="21"/>
      <c r="N571" s="21"/>
      <c r="O571" s="8"/>
      <c r="P571" s="8"/>
      <c r="Q571" s="8"/>
      <c r="R571" s="8"/>
      <c r="S571" s="8"/>
      <c r="T571" s="8"/>
      <c r="U571" s="8"/>
      <c r="V571" s="8"/>
      <c r="W571" s="8"/>
      <c r="X571" s="8"/>
      <c r="Y571" s="8"/>
      <c r="Z571" s="8"/>
    </row>
    <row r="572" spans="1:26" ht="14.25" customHeight="1">
      <c r="A572" s="19"/>
      <c r="B572" s="24"/>
      <c r="C572" s="24"/>
      <c r="D572" s="24"/>
      <c r="E572" s="8"/>
      <c r="F572" s="5"/>
      <c r="G572" s="5"/>
      <c r="H572" s="21"/>
      <c r="I572" s="21"/>
      <c r="J572" s="21"/>
      <c r="K572" s="21"/>
      <c r="L572" s="21"/>
      <c r="M572" s="21"/>
      <c r="N572" s="21"/>
      <c r="O572" s="8"/>
      <c r="P572" s="8"/>
      <c r="Q572" s="8"/>
      <c r="R572" s="8"/>
      <c r="S572" s="8"/>
      <c r="T572" s="8"/>
      <c r="U572" s="8"/>
      <c r="V572" s="8"/>
      <c r="W572" s="8"/>
      <c r="X572" s="8"/>
      <c r="Y572" s="8"/>
      <c r="Z572" s="8"/>
    </row>
    <row r="573" spans="1:26" ht="14.25" customHeight="1">
      <c r="A573" s="19"/>
      <c r="B573" s="24"/>
      <c r="C573" s="24"/>
      <c r="D573" s="24"/>
      <c r="E573" s="8"/>
      <c r="F573" s="5"/>
      <c r="G573" s="5"/>
      <c r="H573" s="21"/>
      <c r="I573" s="21"/>
      <c r="J573" s="21"/>
      <c r="K573" s="21"/>
      <c r="L573" s="21"/>
      <c r="M573" s="21"/>
      <c r="N573" s="21"/>
      <c r="O573" s="8"/>
      <c r="P573" s="8"/>
      <c r="Q573" s="8"/>
      <c r="R573" s="8"/>
      <c r="S573" s="8"/>
      <c r="T573" s="8"/>
      <c r="U573" s="8"/>
      <c r="V573" s="8"/>
      <c r="W573" s="8"/>
      <c r="X573" s="8"/>
      <c r="Y573" s="8"/>
      <c r="Z573" s="8"/>
    </row>
    <row r="574" spans="1:26" ht="14.25" customHeight="1">
      <c r="A574" s="19"/>
      <c r="B574" s="24"/>
      <c r="C574" s="24"/>
      <c r="D574" s="24"/>
      <c r="E574" s="8"/>
      <c r="F574" s="5"/>
      <c r="G574" s="5"/>
      <c r="H574" s="21"/>
      <c r="I574" s="21"/>
      <c r="J574" s="21"/>
      <c r="K574" s="21"/>
      <c r="L574" s="21"/>
      <c r="M574" s="21"/>
      <c r="N574" s="21"/>
      <c r="O574" s="8"/>
      <c r="P574" s="8"/>
      <c r="Q574" s="8"/>
      <c r="R574" s="8"/>
      <c r="S574" s="8"/>
      <c r="T574" s="8"/>
      <c r="U574" s="8"/>
      <c r="V574" s="8"/>
      <c r="W574" s="8"/>
      <c r="X574" s="8"/>
      <c r="Y574" s="8"/>
      <c r="Z574" s="8"/>
    </row>
    <row r="575" spans="1:26" ht="14.25" customHeight="1">
      <c r="A575" s="19"/>
      <c r="B575" s="24"/>
      <c r="C575" s="24"/>
      <c r="D575" s="24"/>
      <c r="E575" s="8"/>
      <c r="F575" s="5"/>
      <c r="G575" s="5"/>
      <c r="H575" s="21"/>
      <c r="I575" s="21"/>
      <c r="J575" s="21"/>
      <c r="K575" s="21"/>
      <c r="L575" s="21"/>
      <c r="M575" s="21"/>
      <c r="N575" s="21"/>
      <c r="O575" s="8"/>
      <c r="P575" s="8"/>
      <c r="Q575" s="8"/>
      <c r="R575" s="8"/>
      <c r="S575" s="8"/>
      <c r="T575" s="8"/>
      <c r="U575" s="8"/>
      <c r="V575" s="8"/>
      <c r="W575" s="8"/>
      <c r="X575" s="8"/>
      <c r="Y575" s="8"/>
      <c r="Z575" s="8"/>
    </row>
    <row r="576" spans="1:26" ht="14.25" customHeight="1">
      <c r="A576" s="19"/>
      <c r="B576" s="24"/>
      <c r="C576" s="24"/>
      <c r="D576" s="24"/>
      <c r="E576" s="8"/>
      <c r="F576" s="5"/>
      <c r="G576" s="5"/>
      <c r="H576" s="21"/>
      <c r="I576" s="21"/>
      <c r="J576" s="21"/>
      <c r="K576" s="21"/>
      <c r="L576" s="21"/>
      <c r="M576" s="21"/>
      <c r="N576" s="21"/>
      <c r="O576" s="8"/>
      <c r="P576" s="8"/>
      <c r="Q576" s="8"/>
      <c r="R576" s="8"/>
      <c r="S576" s="8"/>
      <c r="T576" s="8"/>
      <c r="U576" s="8"/>
      <c r="V576" s="8"/>
      <c r="W576" s="8"/>
      <c r="X576" s="8"/>
      <c r="Y576" s="8"/>
      <c r="Z576" s="8"/>
    </row>
    <row r="577" spans="1:26" ht="14.25" customHeight="1">
      <c r="A577" s="19"/>
      <c r="B577" s="24"/>
      <c r="C577" s="24"/>
      <c r="D577" s="24"/>
      <c r="E577" s="8"/>
      <c r="F577" s="5"/>
      <c r="G577" s="5"/>
      <c r="H577" s="21"/>
      <c r="I577" s="21"/>
      <c r="J577" s="21"/>
      <c r="K577" s="21"/>
      <c r="L577" s="21"/>
      <c r="M577" s="21"/>
      <c r="N577" s="21"/>
      <c r="O577" s="8"/>
      <c r="P577" s="8"/>
      <c r="Q577" s="8"/>
      <c r="R577" s="8"/>
      <c r="S577" s="8"/>
      <c r="T577" s="8"/>
      <c r="U577" s="8"/>
      <c r="V577" s="8"/>
      <c r="W577" s="8"/>
      <c r="X577" s="8"/>
      <c r="Y577" s="8"/>
      <c r="Z577" s="8"/>
    </row>
    <row r="578" spans="1:26" ht="14.25" customHeight="1">
      <c r="A578" s="19"/>
      <c r="B578" s="24"/>
      <c r="C578" s="24"/>
      <c r="D578" s="24"/>
      <c r="E578" s="8"/>
      <c r="F578" s="5"/>
      <c r="G578" s="5"/>
      <c r="H578" s="21"/>
      <c r="I578" s="21"/>
      <c r="J578" s="21"/>
      <c r="K578" s="21"/>
      <c r="L578" s="21"/>
      <c r="M578" s="21"/>
      <c r="N578" s="21"/>
      <c r="O578" s="8"/>
      <c r="P578" s="8"/>
      <c r="Q578" s="8"/>
      <c r="R578" s="8"/>
      <c r="S578" s="8"/>
      <c r="T578" s="8"/>
      <c r="U578" s="8"/>
      <c r="V578" s="8"/>
      <c r="W578" s="8"/>
      <c r="X578" s="8"/>
      <c r="Y578" s="8"/>
      <c r="Z578" s="8"/>
    </row>
    <row r="579" spans="1:26" ht="14.25" customHeight="1">
      <c r="A579" s="19"/>
      <c r="B579" s="24"/>
      <c r="C579" s="24"/>
      <c r="D579" s="24"/>
      <c r="E579" s="8"/>
      <c r="F579" s="5"/>
      <c r="G579" s="5"/>
      <c r="H579" s="21"/>
      <c r="I579" s="21"/>
      <c r="J579" s="21"/>
      <c r="K579" s="21"/>
      <c r="L579" s="21"/>
      <c r="M579" s="21"/>
      <c r="N579" s="21"/>
      <c r="O579" s="8"/>
      <c r="P579" s="8"/>
      <c r="Q579" s="8"/>
      <c r="R579" s="8"/>
      <c r="S579" s="8"/>
      <c r="T579" s="8"/>
      <c r="U579" s="8"/>
      <c r="V579" s="8"/>
      <c r="W579" s="8"/>
      <c r="X579" s="8"/>
      <c r="Y579" s="8"/>
      <c r="Z579" s="8"/>
    </row>
    <row r="580" spans="1:26" ht="14.25" customHeight="1">
      <c r="A580" s="19"/>
      <c r="B580" s="24"/>
      <c r="C580" s="24"/>
      <c r="D580" s="24"/>
      <c r="E580" s="8"/>
      <c r="F580" s="5"/>
      <c r="G580" s="5"/>
      <c r="H580" s="21"/>
      <c r="I580" s="21"/>
      <c r="J580" s="21"/>
      <c r="K580" s="21"/>
      <c r="L580" s="21"/>
      <c r="M580" s="21"/>
      <c r="N580" s="21"/>
      <c r="O580" s="8"/>
      <c r="P580" s="8"/>
      <c r="Q580" s="8"/>
      <c r="R580" s="8"/>
      <c r="S580" s="8"/>
      <c r="T580" s="8"/>
      <c r="U580" s="8"/>
      <c r="V580" s="8"/>
      <c r="W580" s="8"/>
      <c r="X580" s="8"/>
      <c r="Y580" s="8"/>
      <c r="Z580" s="8"/>
    </row>
    <row r="581" spans="1:26" ht="14.25" customHeight="1">
      <c r="A581" s="19"/>
      <c r="B581" s="24"/>
      <c r="C581" s="24"/>
      <c r="D581" s="24"/>
      <c r="E581" s="8"/>
      <c r="F581" s="5"/>
      <c r="G581" s="5"/>
      <c r="H581" s="21"/>
      <c r="I581" s="21"/>
      <c r="J581" s="21"/>
      <c r="K581" s="21"/>
      <c r="L581" s="21"/>
      <c r="M581" s="21"/>
      <c r="N581" s="21"/>
      <c r="O581" s="8"/>
      <c r="P581" s="8"/>
      <c r="Q581" s="8"/>
      <c r="R581" s="8"/>
      <c r="S581" s="8"/>
      <c r="T581" s="8"/>
      <c r="U581" s="8"/>
      <c r="V581" s="8"/>
      <c r="W581" s="8"/>
      <c r="X581" s="8"/>
      <c r="Y581" s="8"/>
      <c r="Z581" s="8"/>
    </row>
    <row r="582" spans="1:26" ht="14.25" customHeight="1">
      <c r="A582" s="19"/>
      <c r="B582" s="24"/>
      <c r="C582" s="24"/>
      <c r="D582" s="24"/>
      <c r="E582" s="8"/>
      <c r="F582" s="5"/>
      <c r="G582" s="5"/>
      <c r="H582" s="21"/>
      <c r="I582" s="21"/>
      <c r="J582" s="21"/>
      <c r="K582" s="21"/>
      <c r="L582" s="21"/>
      <c r="M582" s="21"/>
      <c r="N582" s="21"/>
      <c r="O582" s="8"/>
      <c r="P582" s="8"/>
      <c r="Q582" s="8"/>
      <c r="R582" s="8"/>
      <c r="S582" s="8"/>
      <c r="T582" s="8"/>
      <c r="U582" s="8"/>
      <c r="V582" s="8"/>
      <c r="W582" s="8"/>
      <c r="X582" s="8"/>
      <c r="Y582" s="8"/>
      <c r="Z582" s="8"/>
    </row>
    <row r="583" spans="1:26" ht="14.25" customHeight="1">
      <c r="A583" s="19"/>
      <c r="B583" s="24"/>
      <c r="C583" s="24"/>
      <c r="D583" s="24"/>
      <c r="E583" s="8"/>
      <c r="F583" s="5"/>
      <c r="G583" s="5"/>
      <c r="H583" s="21"/>
      <c r="I583" s="21"/>
      <c r="J583" s="21"/>
      <c r="K583" s="21"/>
      <c r="L583" s="21"/>
      <c r="M583" s="21"/>
      <c r="N583" s="21"/>
      <c r="O583" s="8"/>
      <c r="P583" s="8"/>
      <c r="Q583" s="8"/>
      <c r="R583" s="8"/>
      <c r="S583" s="8"/>
      <c r="T583" s="8"/>
      <c r="U583" s="8"/>
      <c r="V583" s="8"/>
      <c r="W583" s="8"/>
      <c r="X583" s="8"/>
      <c r="Y583" s="8"/>
      <c r="Z583" s="8"/>
    </row>
    <row r="584" spans="1:26" ht="14.25" customHeight="1">
      <c r="A584" s="19"/>
      <c r="B584" s="24"/>
      <c r="C584" s="24"/>
      <c r="D584" s="24"/>
      <c r="E584" s="8"/>
      <c r="F584" s="5"/>
      <c r="G584" s="5"/>
      <c r="H584" s="21"/>
      <c r="I584" s="21"/>
      <c r="J584" s="21"/>
      <c r="K584" s="21"/>
      <c r="L584" s="21"/>
      <c r="M584" s="21"/>
      <c r="N584" s="21"/>
      <c r="O584" s="8"/>
      <c r="P584" s="8"/>
      <c r="Q584" s="8"/>
      <c r="R584" s="8"/>
      <c r="S584" s="8"/>
      <c r="T584" s="8"/>
      <c r="U584" s="8"/>
      <c r="V584" s="8"/>
      <c r="W584" s="8"/>
      <c r="X584" s="8"/>
      <c r="Y584" s="8"/>
      <c r="Z584" s="8"/>
    </row>
    <row r="585" spans="1:26" ht="14.25" customHeight="1">
      <c r="A585" s="19"/>
      <c r="B585" s="24"/>
      <c r="C585" s="24"/>
      <c r="D585" s="24"/>
      <c r="E585" s="8"/>
      <c r="F585" s="5"/>
      <c r="G585" s="5"/>
      <c r="H585" s="21"/>
      <c r="I585" s="21"/>
      <c r="J585" s="21"/>
      <c r="K585" s="21"/>
      <c r="L585" s="21"/>
      <c r="M585" s="21"/>
      <c r="N585" s="21"/>
      <c r="O585" s="8"/>
      <c r="P585" s="8"/>
      <c r="Q585" s="8"/>
      <c r="R585" s="8"/>
      <c r="S585" s="8"/>
      <c r="T585" s="8"/>
      <c r="U585" s="8"/>
      <c r="V585" s="8"/>
      <c r="W585" s="8"/>
      <c r="X585" s="8"/>
      <c r="Y585" s="8"/>
      <c r="Z585" s="8"/>
    </row>
    <row r="586" spans="1:26" ht="14.25" customHeight="1">
      <c r="A586" s="19"/>
      <c r="B586" s="24"/>
      <c r="C586" s="24"/>
      <c r="D586" s="24"/>
      <c r="E586" s="8"/>
      <c r="F586" s="5"/>
      <c r="G586" s="5"/>
      <c r="H586" s="21"/>
      <c r="I586" s="21"/>
      <c r="J586" s="21"/>
      <c r="K586" s="21"/>
      <c r="L586" s="21"/>
      <c r="M586" s="21"/>
      <c r="N586" s="21"/>
      <c r="O586" s="8"/>
      <c r="P586" s="8"/>
      <c r="Q586" s="8"/>
      <c r="R586" s="8"/>
      <c r="S586" s="8"/>
      <c r="T586" s="8"/>
      <c r="U586" s="8"/>
      <c r="V586" s="8"/>
      <c r="W586" s="8"/>
      <c r="X586" s="8"/>
      <c r="Y586" s="8"/>
      <c r="Z586" s="8"/>
    </row>
    <row r="587" spans="1:26" ht="14.25" customHeight="1">
      <c r="A587" s="19"/>
      <c r="B587" s="24"/>
      <c r="C587" s="24"/>
      <c r="D587" s="24"/>
      <c r="E587" s="8"/>
      <c r="F587" s="5"/>
      <c r="G587" s="5"/>
      <c r="H587" s="21"/>
      <c r="I587" s="21"/>
      <c r="J587" s="21"/>
      <c r="K587" s="21"/>
      <c r="L587" s="21"/>
      <c r="M587" s="21"/>
      <c r="N587" s="21"/>
      <c r="O587" s="8"/>
      <c r="P587" s="8"/>
      <c r="Q587" s="8"/>
      <c r="R587" s="8"/>
      <c r="S587" s="8"/>
      <c r="T587" s="8"/>
      <c r="U587" s="8"/>
      <c r="V587" s="8"/>
      <c r="W587" s="8"/>
      <c r="X587" s="8"/>
      <c r="Y587" s="8"/>
      <c r="Z587" s="8"/>
    </row>
    <row r="588" spans="1:26" ht="14.25" customHeight="1">
      <c r="A588" s="19"/>
      <c r="B588" s="24"/>
      <c r="C588" s="24"/>
      <c r="D588" s="24"/>
      <c r="E588" s="8"/>
      <c r="F588" s="5"/>
      <c r="G588" s="5"/>
      <c r="H588" s="21"/>
      <c r="I588" s="21"/>
      <c r="J588" s="21"/>
      <c r="K588" s="21"/>
      <c r="L588" s="21"/>
      <c r="M588" s="21"/>
      <c r="N588" s="21"/>
      <c r="O588" s="8"/>
      <c r="P588" s="8"/>
      <c r="Q588" s="8"/>
      <c r="R588" s="8"/>
      <c r="S588" s="8"/>
      <c r="T588" s="8"/>
      <c r="U588" s="8"/>
      <c r="V588" s="8"/>
      <c r="W588" s="8"/>
      <c r="X588" s="8"/>
      <c r="Y588" s="8"/>
      <c r="Z588" s="8"/>
    </row>
    <row r="589" spans="1:26" ht="14.25" customHeight="1">
      <c r="A589" s="19"/>
      <c r="B589" s="24"/>
      <c r="C589" s="24"/>
      <c r="D589" s="24"/>
      <c r="E589" s="8"/>
      <c r="F589" s="5"/>
      <c r="G589" s="5"/>
      <c r="H589" s="21"/>
      <c r="I589" s="21"/>
      <c r="J589" s="21"/>
      <c r="K589" s="21"/>
      <c r="L589" s="21"/>
      <c r="M589" s="21"/>
      <c r="N589" s="21"/>
      <c r="O589" s="8"/>
      <c r="P589" s="8"/>
      <c r="Q589" s="8"/>
      <c r="R589" s="8"/>
      <c r="S589" s="8"/>
      <c r="T589" s="8"/>
      <c r="U589" s="8"/>
      <c r="V589" s="8"/>
      <c r="W589" s="8"/>
      <c r="X589" s="8"/>
      <c r="Y589" s="8"/>
      <c r="Z589" s="8"/>
    </row>
    <row r="590" spans="1:26" ht="14.25" customHeight="1">
      <c r="A590" s="19"/>
      <c r="B590" s="24"/>
      <c r="C590" s="24"/>
      <c r="D590" s="24"/>
      <c r="E590" s="8"/>
      <c r="F590" s="5"/>
      <c r="G590" s="5"/>
      <c r="H590" s="21"/>
      <c r="I590" s="21"/>
      <c r="J590" s="21"/>
      <c r="K590" s="21"/>
      <c r="L590" s="21"/>
      <c r="M590" s="21"/>
      <c r="N590" s="21"/>
      <c r="O590" s="8"/>
      <c r="P590" s="8"/>
      <c r="Q590" s="8"/>
      <c r="R590" s="8"/>
      <c r="S590" s="8"/>
      <c r="T590" s="8"/>
      <c r="U590" s="8"/>
      <c r="V590" s="8"/>
      <c r="W590" s="8"/>
      <c r="X590" s="8"/>
      <c r="Y590" s="8"/>
      <c r="Z590" s="8"/>
    </row>
    <row r="591" spans="1:26" ht="14.25" customHeight="1">
      <c r="A591" s="19"/>
      <c r="B591" s="24"/>
      <c r="C591" s="24"/>
      <c r="D591" s="24"/>
      <c r="E591" s="8"/>
      <c r="F591" s="5"/>
      <c r="G591" s="5"/>
      <c r="H591" s="21"/>
      <c r="I591" s="21"/>
      <c r="J591" s="21"/>
      <c r="K591" s="21"/>
      <c r="L591" s="21"/>
      <c r="M591" s="21"/>
      <c r="N591" s="21"/>
      <c r="O591" s="8"/>
      <c r="P591" s="8"/>
      <c r="Q591" s="8"/>
      <c r="R591" s="8"/>
      <c r="S591" s="8"/>
      <c r="T591" s="8"/>
      <c r="U591" s="8"/>
      <c r="V591" s="8"/>
      <c r="W591" s="8"/>
      <c r="X591" s="8"/>
      <c r="Y591" s="8"/>
      <c r="Z591" s="8"/>
    </row>
    <row r="592" spans="1:26" ht="14.25" customHeight="1">
      <c r="A592" s="19"/>
      <c r="B592" s="24"/>
      <c r="C592" s="24"/>
      <c r="D592" s="24"/>
      <c r="E592" s="8"/>
      <c r="F592" s="5"/>
      <c r="G592" s="5"/>
      <c r="H592" s="21"/>
      <c r="I592" s="21"/>
      <c r="J592" s="21"/>
      <c r="K592" s="21"/>
      <c r="L592" s="21"/>
      <c r="M592" s="21"/>
      <c r="N592" s="21"/>
      <c r="O592" s="8"/>
      <c r="P592" s="8"/>
      <c r="Q592" s="8"/>
      <c r="R592" s="8"/>
      <c r="S592" s="8"/>
      <c r="T592" s="8"/>
      <c r="U592" s="8"/>
      <c r="V592" s="8"/>
      <c r="W592" s="8"/>
      <c r="X592" s="8"/>
      <c r="Y592" s="8"/>
      <c r="Z592" s="8"/>
    </row>
    <row r="593" spans="1:26" ht="14.25" customHeight="1">
      <c r="A593" s="19"/>
      <c r="B593" s="24"/>
      <c r="C593" s="24"/>
      <c r="D593" s="24"/>
      <c r="E593" s="8"/>
      <c r="F593" s="5"/>
      <c r="G593" s="5"/>
      <c r="H593" s="21"/>
      <c r="I593" s="21"/>
      <c r="J593" s="21"/>
      <c r="K593" s="21"/>
      <c r="L593" s="21"/>
      <c r="M593" s="21"/>
      <c r="N593" s="21"/>
      <c r="O593" s="8"/>
      <c r="P593" s="8"/>
      <c r="Q593" s="8"/>
      <c r="R593" s="8"/>
      <c r="S593" s="8"/>
      <c r="T593" s="8"/>
      <c r="U593" s="8"/>
      <c r="V593" s="8"/>
      <c r="W593" s="8"/>
      <c r="X593" s="8"/>
      <c r="Y593" s="8"/>
      <c r="Z593" s="8"/>
    </row>
    <row r="594" spans="1:26" ht="14.25" customHeight="1">
      <c r="A594" s="19"/>
      <c r="B594" s="24"/>
      <c r="C594" s="24"/>
      <c r="D594" s="24"/>
      <c r="E594" s="8"/>
      <c r="F594" s="5"/>
      <c r="G594" s="5"/>
      <c r="H594" s="21"/>
      <c r="I594" s="21"/>
      <c r="J594" s="21"/>
      <c r="K594" s="21"/>
      <c r="L594" s="21"/>
      <c r="M594" s="21"/>
      <c r="N594" s="21"/>
      <c r="O594" s="8"/>
      <c r="P594" s="8"/>
      <c r="Q594" s="8"/>
      <c r="R594" s="8"/>
      <c r="S594" s="8"/>
      <c r="T594" s="8"/>
      <c r="U594" s="8"/>
      <c r="V594" s="8"/>
      <c r="W594" s="8"/>
      <c r="X594" s="8"/>
      <c r="Y594" s="8"/>
      <c r="Z594" s="8"/>
    </row>
    <row r="595" spans="1:26" ht="14.25" customHeight="1">
      <c r="A595" s="19"/>
      <c r="B595" s="24"/>
      <c r="C595" s="24"/>
      <c r="D595" s="24"/>
      <c r="E595" s="8"/>
      <c r="F595" s="5"/>
      <c r="G595" s="5"/>
      <c r="H595" s="21"/>
      <c r="I595" s="21"/>
      <c r="J595" s="21"/>
      <c r="K595" s="21"/>
      <c r="L595" s="21"/>
      <c r="M595" s="21"/>
      <c r="N595" s="21"/>
      <c r="O595" s="8"/>
      <c r="P595" s="8"/>
      <c r="Q595" s="8"/>
      <c r="R595" s="8"/>
      <c r="S595" s="8"/>
      <c r="T595" s="8"/>
      <c r="U595" s="8"/>
      <c r="V595" s="8"/>
      <c r="W595" s="8"/>
      <c r="X595" s="8"/>
      <c r="Y595" s="8"/>
      <c r="Z595" s="8"/>
    </row>
    <row r="596" spans="1:26" ht="14.25" customHeight="1">
      <c r="A596" s="19"/>
      <c r="B596" s="24"/>
      <c r="C596" s="24"/>
      <c r="D596" s="24"/>
      <c r="E596" s="8"/>
      <c r="F596" s="5"/>
      <c r="G596" s="5"/>
      <c r="H596" s="21"/>
      <c r="I596" s="21"/>
      <c r="J596" s="21"/>
      <c r="K596" s="21"/>
      <c r="L596" s="21"/>
      <c r="M596" s="21"/>
      <c r="N596" s="21"/>
      <c r="O596" s="8"/>
      <c r="P596" s="8"/>
      <c r="Q596" s="8"/>
      <c r="R596" s="8"/>
      <c r="S596" s="8"/>
      <c r="T596" s="8"/>
      <c r="U596" s="8"/>
      <c r="V596" s="8"/>
      <c r="W596" s="8"/>
      <c r="X596" s="8"/>
      <c r="Y596" s="8"/>
      <c r="Z596" s="8"/>
    </row>
    <row r="597" spans="1:26" ht="14.25" customHeight="1">
      <c r="A597" s="19"/>
      <c r="B597" s="24"/>
      <c r="C597" s="24"/>
      <c r="D597" s="24"/>
      <c r="E597" s="8"/>
      <c r="F597" s="5"/>
      <c r="G597" s="5"/>
      <c r="H597" s="21"/>
      <c r="I597" s="21"/>
      <c r="J597" s="21"/>
      <c r="K597" s="21"/>
      <c r="L597" s="21"/>
      <c r="M597" s="21"/>
      <c r="N597" s="21"/>
      <c r="O597" s="8"/>
      <c r="P597" s="8"/>
      <c r="Q597" s="8"/>
      <c r="R597" s="8"/>
      <c r="S597" s="8"/>
      <c r="T597" s="8"/>
      <c r="U597" s="8"/>
      <c r="V597" s="8"/>
      <c r="W597" s="8"/>
      <c r="X597" s="8"/>
      <c r="Y597" s="8"/>
      <c r="Z597" s="8"/>
    </row>
    <row r="598" spans="1:26" ht="14.25" customHeight="1">
      <c r="A598" s="19"/>
      <c r="B598" s="24"/>
      <c r="C598" s="24"/>
      <c r="D598" s="24"/>
      <c r="E598" s="8"/>
      <c r="F598" s="5"/>
      <c r="G598" s="5"/>
      <c r="H598" s="21"/>
      <c r="I598" s="21"/>
      <c r="J598" s="21"/>
      <c r="K598" s="21"/>
      <c r="L598" s="21"/>
      <c r="M598" s="21"/>
      <c r="N598" s="21"/>
      <c r="O598" s="8"/>
      <c r="P598" s="8"/>
      <c r="Q598" s="8"/>
      <c r="R598" s="8"/>
      <c r="S598" s="8"/>
      <c r="T598" s="8"/>
      <c r="U598" s="8"/>
      <c r="V598" s="8"/>
      <c r="W598" s="8"/>
      <c r="X598" s="8"/>
      <c r="Y598" s="8"/>
      <c r="Z598" s="8"/>
    </row>
    <row r="599" spans="1:26" ht="14.25" customHeight="1">
      <c r="A599" s="19"/>
      <c r="B599" s="24"/>
      <c r="C599" s="24"/>
      <c r="D599" s="24"/>
      <c r="E599" s="8"/>
      <c r="F599" s="5"/>
      <c r="G599" s="5"/>
      <c r="H599" s="21"/>
      <c r="I599" s="21"/>
      <c r="J599" s="21"/>
      <c r="K599" s="21"/>
      <c r="L599" s="21"/>
      <c r="M599" s="21"/>
      <c r="N599" s="21"/>
      <c r="O599" s="8"/>
      <c r="P599" s="8"/>
      <c r="Q599" s="8"/>
      <c r="R599" s="8"/>
      <c r="S599" s="8"/>
      <c r="T599" s="8"/>
      <c r="U599" s="8"/>
      <c r="V599" s="8"/>
      <c r="W599" s="8"/>
      <c r="X599" s="8"/>
      <c r="Y599" s="8"/>
      <c r="Z599" s="8"/>
    </row>
    <row r="600" spans="1:26" ht="14.25" customHeight="1">
      <c r="A600" s="19"/>
      <c r="B600" s="24"/>
      <c r="C600" s="24"/>
      <c r="D600" s="24"/>
      <c r="E600" s="8"/>
      <c r="F600" s="5"/>
      <c r="G600" s="5"/>
      <c r="H600" s="21"/>
      <c r="I600" s="21"/>
      <c r="J600" s="21"/>
      <c r="K600" s="21"/>
      <c r="L600" s="21"/>
      <c r="M600" s="21"/>
      <c r="N600" s="21"/>
      <c r="O600" s="8"/>
      <c r="P600" s="8"/>
      <c r="Q600" s="8"/>
      <c r="R600" s="8"/>
      <c r="S600" s="8"/>
      <c r="T600" s="8"/>
      <c r="U600" s="8"/>
      <c r="V600" s="8"/>
      <c r="W600" s="8"/>
      <c r="X600" s="8"/>
      <c r="Y600" s="8"/>
      <c r="Z600" s="8"/>
    </row>
    <row r="601" spans="1:26" ht="14.25" customHeight="1">
      <c r="A601" s="19"/>
      <c r="B601" s="24"/>
      <c r="C601" s="24"/>
      <c r="D601" s="24"/>
      <c r="E601" s="8"/>
      <c r="F601" s="5"/>
      <c r="G601" s="5"/>
      <c r="H601" s="21"/>
      <c r="I601" s="21"/>
      <c r="J601" s="21"/>
      <c r="K601" s="21"/>
      <c r="L601" s="21"/>
      <c r="M601" s="21"/>
      <c r="N601" s="21"/>
      <c r="O601" s="8"/>
      <c r="P601" s="8"/>
      <c r="Q601" s="8"/>
      <c r="R601" s="8"/>
      <c r="S601" s="8"/>
      <c r="T601" s="8"/>
      <c r="U601" s="8"/>
      <c r="V601" s="8"/>
      <c r="W601" s="8"/>
      <c r="X601" s="8"/>
      <c r="Y601" s="8"/>
      <c r="Z601" s="8"/>
    </row>
    <row r="602" spans="1:26" ht="14.25" customHeight="1">
      <c r="A602" s="19"/>
      <c r="B602" s="24"/>
      <c r="C602" s="24"/>
      <c r="D602" s="24"/>
      <c r="E602" s="8"/>
      <c r="F602" s="5"/>
      <c r="G602" s="5"/>
      <c r="H602" s="21"/>
      <c r="I602" s="21"/>
      <c r="J602" s="21"/>
      <c r="K602" s="21"/>
      <c r="L602" s="21"/>
      <c r="M602" s="21"/>
      <c r="N602" s="21"/>
      <c r="O602" s="8"/>
      <c r="P602" s="8"/>
      <c r="Q602" s="8"/>
      <c r="R602" s="8"/>
      <c r="S602" s="8"/>
      <c r="T602" s="8"/>
      <c r="U602" s="8"/>
      <c r="V602" s="8"/>
      <c r="W602" s="8"/>
      <c r="X602" s="8"/>
      <c r="Y602" s="8"/>
      <c r="Z602" s="8"/>
    </row>
    <row r="603" spans="1:26" ht="14.25" customHeight="1">
      <c r="A603" s="19"/>
      <c r="B603" s="24"/>
      <c r="C603" s="24"/>
      <c r="D603" s="24"/>
      <c r="E603" s="8"/>
      <c r="F603" s="5"/>
      <c r="G603" s="5"/>
      <c r="H603" s="21"/>
      <c r="I603" s="21"/>
      <c r="J603" s="21"/>
      <c r="K603" s="21"/>
      <c r="L603" s="21"/>
      <c r="M603" s="21"/>
      <c r="N603" s="21"/>
      <c r="O603" s="8"/>
      <c r="P603" s="8"/>
      <c r="Q603" s="8"/>
      <c r="R603" s="8"/>
      <c r="S603" s="8"/>
      <c r="T603" s="8"/>
      <c r="U603" s="8"/>
      <c r="V603" s="8"/>
      <c r="W603" s="8"/>
      <c r="X603" s="8"/>
      <c r="Y603" s="8"/>
      <c r="Z603" s="8"/>
    </row>
    <row r="604" spans="1:26" ht="14.25" customHeight="1">
      <c r="A604" s="19"/>
      <c r="B604" s="24"/>
      <c r="C604" s="24"/>
      <c r="D604" s="24"/>
      <c r="E604" s="8"/>
      <c r="F604" s="5"/>
      <c r="G604" s="5"/>
      <c r="H604" s="21"/>
      <c r="I604" s="21"/>
      <c r="J604" s="21"/>
      <c r="K604" s="21"/>
      <c r="L604" s="21"/>
      <c r="M604" s="21"/>
      <c r="N604" s="21"/>
      <c r="O604" s="8"/>
      <c r="P604" s="8"/>
      <c r="Q604" s="8"/>
      <c r="R604" s="8"/>
      <c r="S604" s="8"/>
      <c r="T604" s="8"/>
      <c r="U604" s="8"/>
      <c r="V604" s="8"/>
      <c r="W604" s="8"/>
      <c r="X604" s="8"/>
      <c r="Y604" s="8"/>
      <c r="Z604" s="8"/>
    </row>
    <row r="605" spans="1:26" ht="14.25" customHeight="1">
      <c r="A605" s="19"/>
      <c r="B605" s="24"/>
      <c r="C605" s="24"/>
      <c r="D605" s="24"/>
      <c r="E605" s="8"/>
      <c r="F605" s="5"/>
      <c r="G605" s="5"/>
      <c r="H605" s="21"/>
      <c r="I605" s="21"/>
      <c r="J605" s="21"/>
      <c r="K605" s="21"/>
      <c r="L605" s="21"/>
      <c r="M605" s="21"/>
      <c r="N605" s="21"/>
      <c r="O605" s="8"/>
      <c r="P605" s="8"/>
      <c r="Q605" s="8"/>
      <c r="R605" s="8"/>
      <c r="S605" s="8"/>
      <c r="T605" s="8"/>
      <c r="U605" s="8"/>
      <c r="V605" s="8"/>
      <c r="W605" s="8"/>
      <c r="X605" s="8"/>
      <c r="Y605" s="8"/>
      <c r="Z605" s="8"/>
    </row>
    <row r="606" spans="1:26" ht="14.25" customHeight="1">
      <c r="A606" s="19"/>
      <c r="B606" s="24"/>
      <c r="C606" s="24"/>
      <c r="D606" s="24"/>
      <c r="E606" s="8"/>
      <c r="F606" s="5"/>
      <c r="G606" s="5"/>
      <c r="H606" s="21"/>
      <c r="I606" s="21"/>
      <c r="J606" s="21"/>
      <c r="K606" s="21"/>
      <c r="L606" s="21"/>
      <c r="M606" s="21"/>
      <c r="N606" s="21"/>
      <c r="O606" s="8"/>
      <c r="P606" s="8"/>
      <c r="Q606" s="8"/>
      <c r="R606" s="8"/>
      <c r="S606" s="8"/>
      <c r="T606" s="8"/>
      <c r="U606" s="8"/>
      <c r="V606" s="8"/>
      <c r="W606" s="8"/>
      <c r="X606" s="8"/>
      <c r="Y606" s="8"/>
      <c r="Z606" s="8"/>
    </row>
    <row r="607" spans="1:26" ht="14.25" customHeight="1">
      <c r="A607" s="19"/>
      <c r="B607" s="24"/>
      <c r="C607" s="24"/>
      <c r="D607" s="24"/>
      <c r="E607" s="8"/>
      <c r="F607" s="5"/>
      <c r="G607" s="5"/>
      <c r="H607" s="21"/>
      <c r="I607" s="21"/>
      <c r="J607" s="21"/>
      <c r="K607" s="21"/>
      <c r="L607" s="21"/>
      <c r="M607" s="21"/>
      <c r="N607" s="21"/>
      <c r="O607" s="8"/>
      <c r="P607" s="8"/>
      <c r="Q607" s="8"/>
      <c r="R607" s="8"/>
      <c r="S607" s="8"/>
      <c r="T607" s="8"/>
      <c r="U607" s="8"/>
      <c r="V607" s="8"/>
      <c r="W607" s="8"/>
      <c r="X607" s="8"/>
      <c r="Y607" s="8"/>
      <c r="Z607" s="8"/>
    </row>
    <row r="608" spans="1:26" ht="14.25" customHeight="1">
      <c r="A608" s="19"/>
      <c r="B608" s="24"/>
      <c r="C608" s="24"/>
      <c r="D608" s="24"/>
      <c r="E608" s="8"/>
      <c r="F608" s="5"/>
      <c r="G608" s="5"/>
      <c r="H608" s="21"/>
      <c r="I608" s="21"/>
      <c r="J608" s="21"/>
      <c r="K608" s="21"/>
      <c r="L608" s="21"/>
      <c r="M608" s="21"/>
      <c r="N608" s="21"/>
      <c r="O608" s="8"/>
      <c r="P608" s="8"/>
      <c r="Q608" s="8"/>
      <c r="R608" s="8"/>
      <c r="S608" s="8"/>
      <c r="T608" s="8"/>
      <c r="U608" s="8"/>
      <c r="V608" s="8"/>
      <c r="W608" s="8"/>
      <c r="X608" s="8"/>
      <c r="Y608" s="8"/>
      <c r="Z608" s="8"/>
    </row>
    <row r="609" spans="1:26" ht="14.25" customHeight="1">
      <c r="A609" s="19"/>
      <c r="B609" s="24"/>
      <c r="C609" s="24"/>
      <c r="D609" s="24"/>
      <c r="E609" s="8"/>
      <c r="F609" s="5"/>
      <c r="G609" s="5"/>
      <c r="H609" s="21"/>
      <c r="I609" s="21"/>
      <c r="J609" s="21"/>
      <c r="K609" s="21"/>
      <c r="L609" s="21"/>
      <c r="M609" s="21"/>
      <c r="N609" s="21"/>
      <c r="O609" s="8"/>
      <c r="P609" s="8"/>
      <c r="Q609" s="8"/>
      <c r="R609" s="8"/>
      <c r="S609" s="8"/>
      <c r="T609" s="8"/>
      <c r="U609" s="8"/>
      <c r="V609" s="8"/>
      <c r="W609" s="8"/>
      <c r="X609" s="8"/>
      <c r="Y609" s="8"/>
      <c r="Z609" s="8"/>
    </row>
    <row r="610" spans="1:26" ht="14.25" customHeight="1">
      <c r="A610" s="19"/>
      <c r="B610" s="24"/>
      <c r="C610" s="24"/>
      <c r="D610" s="24"/>
      <c r="E610" s="8"/>
      <c r="F610" s="5"/>
      <c r="G610" s="5"/>
      <c r="H610" s="21"/>
      <c r="I610" s="21"/>
      <c r="J610" s="21"/>
      <c r="K610" s="21"/>
      <c r="L610" s="21"/>
      <c r="M610" s="21"/>
      <c r="N610" s="21"/>
      <c r="O610" s="8"/>
      <c r="P610" s="8"/>
      <c r="Q610" s="8"/>
      <c r="R610" s="8"/>
      <c r="S610" s="8"/>
      <c r="T610" s="8"/>
      <c r="U610" s="8"/>
      <c r="V610" s="8"/>
      <c r="W610" s="8"/>
      <c r="X610" s="8"/>
      <c r="Y610" s="8"/>
      <c r="Z610" s="8"/>
    </row>
    <row r="611" spans="1:26" ht="14.25" customHeight="1">
      <c r="A611" s="19"/>
      <c r="B611" s="24"/>
      <c r="C611" s="24"/>
      <c r="D611" s="24"/>
      <c r="E611" s="8"/>
      <c r="F611" s="5"/>
      <c r="G611" s="5"/>
      <c r="H611" s="21"/>
      <c r="I611" s="21"/>
      <c r="J611" s="21"/>
      <c r="K611" s="21"/>
      <c r="L611" s="21"/>
      <c r="M611" s="21"/>
      <c r="N611" s="21"/>
      <c r="O611" s="8"/>
      <c r="P611" s="8"/>
      <c r="Q611" s="8"/>
      <c r="R611" s="8"/>
      <c r="S611" s="8"/>
      <c r="T611" s="8"/>
      <c r="U611" s="8"/>
      <c r="V611" s="8"/>
      <c r="W611" s="8"/>
      <c r="X611" s="8"/>
      <c r="Y611" s="8"/>
      <c r="Z611" s="8"/>
    </row>
    <row r="612" spans="1:26" ht="14.25" customHeight="1">
      <c r="A612" s="19"/>
      <c r="B612" s="24"/>
      <c r="C612" s="24"/>
      <c r="D612" s="24"/>
      <c r="E612" s="8"/>
      <c r="F612" s="5"/>
      <c r="G612" s="5"/>
      <c r="H612" s="21"/>
      <c r="I612" s="21"/>
      <c r="J612" s="21"/>
      <c r="K612" s="21"/>
      <c r="L612" s="21"/>
      <c r="M612" s="21"/>
      <c r="N612" s="21"/>
      <c r="O612" s="8"/>
      <c r="P612" s="8"/>
      <c r="Q612" s="8"/>
      <c r="R612" s="8"/>
      <c r="S612" s="8"/>
      <c r="T612" s="8"/>
      <c r="U612" s="8"/>
      <c r="V612" s="8"/>
      <c r="W612" s="8"/>
      <c r="X612" s="8"/>
      <c r="Y612" s="8"/>
      <c r="Z612" s="8"/>
    </row>
    <row r="613" spans="1:26" ht="14.25" customHeight="1">
      <c r="A613" s="19"/>
      <c r="B613" s="24"/>
      <c r="C613" s="24"/>
      <c r="D613" s="24"/>
      <c r="E613" s="8"/>
      <c r="F613" s="5"/>
      <c r="G613" s="5"/>
      <c r="H613" s="21"/>
      <c r="I613" s="21"/>
      <c r="J613" s="21"/>
      <c r="K613" s="21"/>
      <c r="L613" s="21"/>
      <c r="M613" s="21"/>
      <c r="N613" s="21"/>
      <c r="O613" s="8"/>
      <c r="P613" s="8"/>
      <c r="Q613" s="8"/>
      <c r="R613" s="8"/>
      <c r="S613" s="8"/>
      <c r="T613" s="8"/>
      <c r="U613" s="8"/>
      <c r="V613" s="8"/>
      <c r="W613" s="8"/>
      <c r="X613" s="8"/>
      <c r="Y613" s="8"/>
      <c r="Z613" s="8"/>
    </row>
    <row r="614" spans="1:26" ht="14.25" customHeight="1">
      <c r="A614" s="19"/>
      <c r="B614" s="24"/>
      <c r="C614" s="24"/>
      <c r="D614" s="24"/>
      <c r="E614" s="8"/>
      <c r="F614" s="5"/>
      <c r="G614" s="5"/>
      <c r="H614" s="21"/>
      <c r="I614" s="21"/>
      <c r="J614" s="21"/>
      <c r="K614" s="21"/>
      <c r="L614" s="21"/>
      <c r="M614" s="21"/>
      <c r="N614" s="21"/>
      <c r="O614" s="8"/>
      <c r="P614" s="8"/>
      <c r="Q614" s="8"/>
      <c r="R614" s="8"/>
      <c r="S614" s="8"/>
      <c r="T614" s="8"/>
      <c r="U614" s="8"/>
      <c r="V614" s="8"/>
      <c r="W614" s="8"/>
      <c r="X614" s="8"/>
      <c r="Y614" s="8"/>
      <c r="Z614" s="8"/>
    </row>
    <row r="615" spans="1:26" ht="14.25" customHeight="1">
      <c r="A615" s="19"/>
      <c r="B615" s="24"/>
      <c r="C615" s="24"/>
      <c r="D615" s="24"/>
      <c r="E615" s="8"/>
      <c r="F615" s="5"/>
      <c r="G615" s="5"/>
      <c r="H615" s="21"/>
      <c r="I615" s="21"/>
      <c r="J615" s="21"/>
      <c r="K615" s="21"/>
      <c r="L615" s="21"/>
      <c r="M615" s="21"/>
      <c r="N615" s="21"/>
      <c r="O615" s="8"/>
      <c r="P615" s="8"/>
      <c r="Q615" s="8"/>
      <c r="R615" s="8"/>
      <c r="S615" s="8"/>
      <c r="T615" s="8"/>
      <c r="U615" s="8"/>
      <c r="V615" s="8"/>
      <c r="W615" s="8"/>
      <c r="X615" s="8"/>
      <c r="Y615" s="8"/>
      <c r="Z615" s="8"/>
    </row>
    <row r="616" spans="1:26" ht="14.25" customHeight="1">
      <c r="A616" s="19"/>
      <c r="B616" s="24"/>
      <c r="C616" s="24"/>
      <c r="D616" s="24"/>
      <c r="E616" s="8"/>
      <c r="F616" s="5"/>
      <c r="G616" s="5"/>
      <c r="H616" s="21"/>
      <c r="I616" s="21"/>
      <c r="J616" s="21"/>
      <c r="K616" s="21"/>
      <c r="L616" s="21"/>
      <c r="M616" s="21"/>
      <c r="N616" s="21"/>
      <c r="O616" s="8"/>
      <c r="P616" s="8"/>
      <c r="Q616" s="8"/>
      <c r="R616" s="8"/>
      <c r="S616" s="8"/>
      <c r="T616" s="8"/>
      <c r="U616" s="8"/>
      <c r="V616" s="8"/>
      <c r="W616" s="8"/>
      <c r="X616" s="8"/>
      <c r="Y616" s="8"/>
      <c r="Z616" s="8"/>
    </row>
    <row r="617" spans="1:26" ht="14.25" customHeight="1">
      <c r="A617" s="19"/>
      <c r="B617" s="24"/>
      <c r="C617" s="24"/>
      <c r="D617" s="24"/>
      <c r="E617" s="8"/>
      <c r="F617" s="5"/>
      <c r="G617" s="5"/>
      <c r="H617" s="21"/>
      <c r="I617" s="21"/>
      <c r="J617" s="21"/>
      <c r="K617" s="21"/>
      <c r="L617" s="21"/>
      <c r="M617" s="21"/>
      <c r="N617" s="21"/>
      <c r="O617" s="8"/>
      <c r="P617" s="8"/>
      <c r="Q617" s="8"/>
      <c r="R617" s="8"/>
      <c r="S617" s="8"/>
      <c r="T617" s="8"/>
      <c r="U617" s="8"/>
      <c r="V617" s="8"/>
      <c r="W617" s="8"/>
      <c r="X617" s="8"/>
      <c r="Y617" s="8"/>
      <c r="Z617" s="8"/>
    </row>
    <row r="618" spans="1:26" ht="14.25" customHeight="1">
      <c r="A618" s="19"/>
      <c r="B618" s="24"/>
      <c r="C618" s="24"/>
      <c r="D618" s="24"/>
      <c r="E618" s="8"/>
      <c r="F618" s="5"/>
      <c r="G618" s="5"/>
      <c r="H618" s="21"/>
      <c r="I618" s="21"/>
      <c r="J618" s="21"/>
      <c r="K618" s="21"/>
      <c r="L618" s="21"/>
      <c r="M618" s="21"/>
      <c r="N618" s="21"/>
      <c r="O618" s="8"/>
      <c r="P618" s="8"/>
      <c r="Q618" s="8"/>
      <c r="R618" s="8"/>
      <c r="S618" s="8"/>
      <c r="T618" s="8"/>
      <c r="U618" s="8"/>
      <c r="V618" s="8"/>
      <c r="W618" s="8"/>
      <c r="X618" s="8"/>
      <c r="Y618" s="8"/>
      <c r="Z618" s="8"/>
    </row>
    <row r="619" spans="1:26" ht="14.25" customHeight="1">
      <c r="A619" s="19"/>
      <c r="B619" s="24"/>
      <c r="C619" s="24"/>
      <c r="D619" s="24"/>
      <c r="E619" s="8"/>
      <c r="F619" s="5"/>
      <c r="G619" s="5"/>
      <c r="H619" s="21"/>
      <c r="I619" s="21"/>
      <c r="J619" s="21"/>
      <c r="K619" s="21"/>
      <c r="L619" s="21"/>
      <c r="M619" s="21"/>
      <c r="N619" s="21"/>
      <c r="O619" s="8"/>
      <c r="P619" s="8"/>
      <c r="Q619" s="8"/>
      <c r="R619" s="8"/>
      <c r="S619" s="8"/>
      <c r="T619" s="8"/>
      <c r="U619" s="8"/>
      <c r="V619" s="8"/>
      <c r="W619" s="8"/>
      <c r="X619" s="8"/>
      <c r="Y619" s="8"/>
      <c r="Z619" s="8"/>
    </row>
    <row r="620" spans="1:26" ht="14.25" customHeight="1">
      <c r="A620" s="19"/>
      <c r="B620" s="24"/>
      <c r="C620" s="24"/>
      <c r="D620" s="24"/>
      <c r="E620" s="8"/>
      <c r="F620" s="5"/>
      <c r="G620" s="5"/>
      <c r="H620" s="21"/>
      <c r="I620" s="21"/>
      <c r="J620" s="21"/>
      <c r="K620" s="21"/>
      <c r="L620" s="21"/>
      <c r="M620" s="21"/>
      <c r="N620" s="21"/>
      <c r="O620" s="8"/>
      <c r="P620" s="8"/>
      <c r="Q620" s="8"/>
      <c r="R620" s="8"/>
      <c r="S620" s="8"/>
      <c r="T620" s="8"/>
      <c r="U620" s="8"/>
      <c r="V620" s="8"/>
      <c r="W620" s="8"/>
      <c r="X620" s="8"/>
      <c r="Y620" s="8"/>
      <c r="Z620" s="8"/>
    </row>
    <row r="621" spans="1:26" ht="14.25" customHeight="1">
      <c r="A621" s="19"/>
      <c r="B621" s="24"/>
      <c r="C621" s="24"/>
      <c r="D621" s="24"/>
      <c r="E621" s="8"/>
      <c r="F621" s="5"/>
      <c r="G621" s="5"/>
      <c r="H621" s="21"/>
      <c r="I621" s="21"/>
      <c r="J621" s="21"/>
      <c r="K621" s="21"/>
      <c r="L621" s="21"/>
      <c r="M621" s="21"/>
      <c r="N621" s="21"/>
      <c r="O621" s="8"/>
      <c r="P621" s="8"/>
      <c r="Q621" s="8"/>
      <c r="R621" s="8"/>
      <c r="S621" s="8"/>
      <c r="T621" s="8"/>
      <c r="U621" s="8"/>
      <c r="V621" s="8"/>
      <c r="W621" s="8"/>
      <c r="X621" s="8"/>
      <c r="Y621" s="8"/>
      <c r="Z621" s="8"/>
    </row>
    <row r="622" spans="1:26" ht="14.25" customHeight="1">
      <c r="A622" s="19"/>
      <c r="B622" s="24"/>
      <c r="C622" s="24"/>
      <c r="D622" s="24"/>
      <c r="E622" s="8"/>
      <c r="F622" s="5"/>
      <c r="G622" s="5"/>
      <c r="H622" s="21"/>
      <c r="I622" s="21"/>
      <c r="J622" s="21"/>
      <c r="K622" s="21"/>
      <c r="L622" s="21"/>
      <c r="M622" s="21"/>
      <c r="N622" s="21"/>
      <c r="O622" s="8"/>
      <c r="P622" s="8"/>
      <c r="Q622" s="8"/>
      <c r="R622" s="8"/>
      <c r="S622" s="8"/>
      <c r="T622" s="8"/>
      <c r="U622" s="8"/>
      <c r="V622" s="8"/>
      <c r="W622" s="8"/>
      <c r="X622" s="8"/>
      <c r="Y622" s="8"/>
      <c r="Z622" s="8"/>
    </row>
    <row r="623" spans="1:26" ht="14.25" customHeight="1">
      <c r="A623" s="19"/>
      <c r="B623" s="24"/>
      <c r="C623" s="24"/>
      <c r="D623" s="24"/>
      <c r="E623" s="8"/>
      <c r="F623" s="5"/>
      <c r="G623" s="5"/>
      <c r="H623" s="21"/>
      <c r="I623" s="21"/>
      <c r="J623" s="21"/>
      <c r="K623" s="21"/>
      <c r="L623" s="21"/>
      <c r="M623" s="21"/>
      <c r="N623" s="21"/>
      <c r="O623" s="8"/>
      <c r="P623" s="8"/>
      <c r="Q623" s="8"/>
      <c r="R623" s="8"/>
      <c r="S623" s="8"/>
      <c r="T623" s="8"/>
      <c r="U623" s="8"/>
      <c r="V623" s="8"/>
      <c r="W623" s="8"/>
      <c r="X623" s="8"/>
      <c r="Y623" s="8"/>
      <c r="Z623" s="8"/>
    </row>
    <row r="624" spans="1:26" ht="14.25" customHeight="1">
      <c r="A624" s="19"/>
      <c r="B624" s="24"/>
      <c r="C624" s="24"/>
      <c r="D624" s="24"/>
      <c r="E624" s="8"/>
      <c r="F624" s="5"/>
      <c r="G624" s="5"/>
      <c r="H624" s="21"/>
      <c r="I624" s="21"/>
      <c r="J624" s="21"/>
      <c r="K624" s="21"/>
      <c r="L624" s="21"/>
      <c r="M624" s="21"/>
      <c r="N624" s="21"/>
      <c r="O624" s="8"/>
      <c r="P624" s="8"/>
      <c r="Q624" s="8"/>
      <c r="R624" s="8"/>
      <c r="S624" s="8"/>
      <c r="T624" s="8"/>
      <c r="U624" s="8"/>
      <c r="V624" s="8"/>
      <c r="W624" s="8"/>
      <c r="X624" s="8"/>
      <c r="Y624" s="8"/>
      <c r="Z624" s="8"/>
    </row>
    <row r="625" spans="1:26" ht="14.25" customHeight="1">
      <c r="A625" s="19"/>
      <c r="B625" s="24"/>
      <c r="C625" s="24"/>
      <c r="D625" s="24"/>
      <c r="E625" s="8"/>
      <c r="F625" s="5"/>
      <c r="G625" s="5"/>
      <c r="H625" s="21"/>
      <c r="I625" s="21"/>
      <c r="J625" s="21"/>
      <c r="K625" s="21"/>
      <c r="L625" s="21"/>
      <c r="M625" s="21"/>
      <c r="N625" s="21"/>
      <c r="O625" s="8"/>
      <c r="P625" s="8"/>
      <c r="Q625" s="8"/>
      <c r="R625" s="8"/>
      <c r="S625" s="8"/>
      <c r="T625" s="8"/>
      <c r="U625" s="8"/>
      <c r="V625" s="8"/>
      <c r="W625" s="8"/>
      <c r="X625" s="8"/>
      <c r="Y625" s="8"/>
      <c r="Z625" s="8"/>
    </row>
    <row r="626" spans="1:26" ht="14.25" customHeight="1">
      <c r="A626" s="19"/>
      <c r="B626" s="24"/>
      <c r="C626" s="24"/>
      <c r="D626" s="24"/>
      <c r="E626" s="8"/>
      <c r="F626" s="5"/>
      <c r="G626" s="5"/>
      <c r="H626" s="21"/>
      <c r="I626" s="21"/>
      <c r="J626" s="21"/>
      <c r="K626" s="21"/>
      <c r="L626" s="21"/>
      <c r="M626" s="21"/>
      <c r="N626" s="21"/>
      <c r="O626" s="8"/>
      <c r="P626" s="8"/>
      <c r="Q626" s="8"/>
      <c r="R626" s="8"/>
      <c r="S626" s="8"/>
      <c r="T626" s="8"/>
      <c r="U626" s="8"/>
      <c r="V626" s="8"/>
      <c r="W626" s="8"/>
      <c r="X626" s="8"/>
      <c r="Y626" s="8"/>
      <c r="Z626" s="8"/>
    </row>
    <row r="627" spans="1:26" ht="14.25" customHeight="1">
      <c r="A627" s="19"/>
      <c r="B627" s="24"/>
      <c r="C627" s="24"/>
      <c r="D627" s="24"/>
      <c r="E627" s="8"/>
      <c r="F627" s="5"/>
      <c r="G627" s="5"/>
      <c r="H627" s="21"/>
      <c r="I627" s="21"/>
      <c r="J627" s="21"/>
      <c r="K627" s="21"/>
      <c r="L627" s="21"/>
      <c r="M627" s="21"/>
      <c r="N627" s="21"/>
      <c r="O627" s="8"/>
      <c r="P627" s="8"/>
      <c r="Q627" s="8"/>
      <c r="R627" s="8"/>
      <c r="S627" s="8"/>
      <c r="T627" s="8"/>
      <c r="U627" s="8"/>
      <c r="V627" s="8"/>
      <c r="W627" s="8"/>
      <c r="X627" s="8"/>
      <c r="Y627" s="8"/>
      <c r="Z627" s="8"/>
    </row>
    <row r="628" spans="1:26" ht="14.25" customHeight="1">
      <c r="A628" s="19"/>
      <c r="B628" s="24"/>
      <c r="C628" s="24"/>
      <c r="D628" s="24"/>
      <c r="E628" s="8"/>
      <c r="F628" s="5"/>
      <c r="G628" s="5"/>
      <c r="H628" s="21"/>
      <c r="I628" s="21"/>
      <c r="J628" s="21"/>
      <c r="K628" s="21"/>
      <c r="L628" s="21"/>
      <c r="M628" s="21"/>
      <c r="N628" s="21"/>
      <c r="O628" s="8"/>
      <c r="P628" s="8"/>
      <c r="Q628" s="8"/>
      <c r="R628" s="8"/>
      <c r="S628" s="8"/>
      <c r="T628" s="8"/>
      <c r="U628" s="8"/>
      <c r="V628" s="8"/>
      <c r="W628" s="8"/>
      <c r="X628" s="8"/>
      <c r="Y628" s="8"/>
      <c r="Z628" s="8"/>
    </row>
    <row r="629" spans="1:26" ht="14.25" customHeight="1">
      <c r="A629" s="19"/>
      <c r="B629" s="24"/>
      <c r="C629" s="24"/>
      <c r="D629" s="24"/>
      <c r="E629" s="8"/>
      <c r="F629" s="5"/>
      <c r="G629" s="5"/>
      <c r="H629" s="21"/>
      <c r="I629" s="21"/>
      <c r="J629" s="21"/>
      <c r="K629" s="21"/>
      <c r="L629" s="21"/>
      <c r="M629" s="21"/>
      <c r="N629" s="21"/>
      <c r="O629" s="8"/>
      <c r="P629" s="8"/>
      <c r="Q629" s="8"/>
      <c r="R629" s="8"/>
      <c r="S629" s="8"/>
      <c r="T629" s="8"/>
      <c r="U629" s="8"/>
      <c r="V629" s="8"/>
      <c r="W629" s="8"/>
      <c r="X629" s="8"/>
      <c r="Y629" s="8"/>
      <c r="Z629" s="8"/>
    </row>
    <row r="630" spans="1:26" ht="14.25" customHeight="1">
      <c r="A630" s="19"/>
      <c r="B630" s="24"/>
      <c r="C630" s="24"/>
      <c r="D630" s="24"/>
      <c r="E630" s="8"/>
      <c r="F630" s="5"/>
      <c r="G630" s="5"/>
      <c r="H630" s="21"/>
      <c r="I630" s="21"/>
      <c r="J630" s="21"/>
      <c r="K630" s="21"/>
      <c r="L630" s="21"/>
      <c r="M630" s="21"/>
      <c r="N630" s="21"/>
      <c r="O630" s="8"/>
      <c r="P630" s="8"/>
      <c r="Q630" s="8"/>
      <c r="R630" s="8"/>
      <c r="S630" s="8"/>
      <c r="T630" s="8"/>
      <c r="U630" s="8"/>
      <c r="V630" s="8"/>
      <c r="W630" s="8"/>
      <c r="X630" s="8"/>
      <c r="Y630" s="8"/>
      <c r="Z630" s="8"/>
    </row>
    <row r="631" spans="1:26" ht="14.25" customHeight="1">
      <c r="A631" s="19"/>
      <c r="B631" s="24"/>
      <c r="C631" s="24"/>
      <c r="D631" s="24"/>
      <c r="E631" s="8"/>
      <c r="F631" s="5"/>
      <c r="G631" s="5"/>
      <c r="H631" s="21"/>
      <c r="I631" s="21"/>
      <c r="J631" s="21"/>
      <c r="K631" s="21"/>
      <c r="L631" s="21"/>
      <c r="M631" s="21"/>
      <c r="N631" s="21"/>
      <c r="O631" s="8"/>
      <c r="P631" s="8"/>
      <c r="Q631" s="8"/>
      <c r="R631" s="8"/>
      <c r="S631" s="8"/>
      <c r="T631" s="8"/>
      <c r="U631" s="8"/>
      <c r="V631" s="8"/>
      <c r="W631" s="8"/>
      <c r="X631" s="8"/>
      <c r="Y631" s="8"/>
      <c r="Z631" s="8"/>
    </row>
    <row r="632" spans="1:26" ht="14.25" customHeight="1">
      <c r="A632" s="19"/>
      <c r="B632" s="24"/>
      <c r="C632" s="24"/>
      <c r="D632" s="24"/>
      <c r="E632" s="8"/>
      <c r="F632" s="5"/>
      <c r="G632" s="5"/>
      <c r="H632" s="21"/>
      <c r="I632" s="21"/>
      <c r="J632" s="21"/>
      <c r="K632" s="21"/>
      <c r="L632" s="21"/>
      <c r="M632" s="21"/>
      <c r="N632" s="21"/>
      <c r="O632" s="8"/>
      <c r="P632" s="8"/>
      <c r="Q632" s="8"/>
      <c r="R632" s="8"/>
      <c r="S632" s="8"/>
      <c r="T632" s="8"/>
      <c r="U632" s="8"/>
      <c r="V632" s="8"/>
      <c r="W632" s="8"/>
      <c r="X632" s="8"/>
      <c r="Y632" s="8"/>
      <c r="Z632" s="8"/>
    </row>
    <row r="633" spans="1:26" ht="14.25" customHeight="1">
      <c r="A633" s="19"/>
      <c r="B633" s="24"/>
      <c r="C633" s="24"/>
      <c r="D633" s="24"/>
      <c r="E633" s="8"/>
      <c r="F633" s="5"/>
      <c r="G633" s="5"/>
      <c r="H633" s="21"/>
      <c r="I633" s="21"/>
      <c r="J633" s="21"/>
      <c r="K633" s="21"/>
      <c r="L633" s="21"/>
      <c r="M633" s="21"/>
      <c r="N633" s="21"/>
      <c r="O633" s="8"/>
      <c r="P633" s="8"/>
      <c r="Q633" s="8"/>
      <c r="R633" s="8"/>
      <c r="S633" s="8"/>
      <c r="T633" s="8"/>
      <c r="U633" s="8"/>
      <c r="V633" s="8"/>
      <c r="W633" s="8"/>
      <c r="X633" s="8"/>
      <c r="Y633" s="8"/>
      <c r="Z633" s="8"/>
    </row>
    <row r="634" spans="1:26" ht="14.25" customHeight="1">
      <c r="A634" s="19"/>
      <c r="B634" s="24"/>
      <c r="C634" s="24"/>
      <c r="D634" s="24"/>
      <c r="E634" s="8"/>
      <c r="F634" s="5"/>
      <c r="G634" s="5"/>
      <c r="H634" s="21"/>
      <c r="I634" s="21"/>
      <c r="J634" s="21"/>
      <c r="K634" s="21"/>
      <c r="L634" s="21"/>
      <c r="M634" s="21"/>
      <c r="N634" s="21"/>
      <c r="O634" s="8"/>
      <c r="P634" s="8"/>
      <c r="Q634" s="8"/>
      <c r="R634" s="8"/>
      <c r="S634" s="8"/>
      <c r="T634" s="8"/>
      <c r="U634" s="8"/>
      <c r="V634" s="8"/>
      <c r="W634" s="8"/>
      <c r="X634" s="8"/>
      <c r="Y634" s="8"/>
      <c r="Z634" s="8"/>
    </row>
    <row r="635" spans="1:26" ht="14.25" customHeight="1">
      <c r="A635" s="19"/>
      <c r="B635" s="24"/>
      <c r="C635" s="24"/>
      <c r="D635" s="24"/>
      <c r="E635" s="8"/>
      <c r="F635" s="5"/>
      <c r="G635" s="5"/>
      <c r="H635" s="21"/>
      <c r="I635" s="21"/>
      <c r="J635" s="21"/>
      <c r="K635" s="21"/>
      <c r="L635" s="21"/>
      <c r="M635" s="21"/>
      <c r="N635" s="21"/>
      <c r="O635" s="8"/>
      <c r="P635" s="8"/>
      <c r="Q635" s="8"/>
      <c r="R635" s="8"/>
      <c r="S635" s="8"/>
      <c r="T635" s="8"/>
      <c r="U635" s="8"/>
      <c r="V635" s="8"/>
      <c r="W635" s="8"/>
      <c r="X635" s="8"/>
      <c r="Y635" s="8"/>
      <c r="Z635" s="8"/>
    </row>
    <row r="636" spans="1:26" ht="14.25" customHeight="1">
      <c r="A636" s="19"/>
      <c r="B636" s="24"/>
      <c r="C636" s="24"/>
      <c r="D636" s="24"/>
      <c r="E636" s="8"/>
      <c r="F636" s="5"/>
      <c r="G636" s="5"/>
      <c r="H636" s="21"/>
      <c r="I636" s="21"/>
      <c r="J636" s="21"/>
      <c r="K636" s="21"/>
      <c r="L636" s="21"/>
      <c r="M636" s="21"/>
      <c r="N636" s="21"/>
      <c r="O636" s="8"/>
      <c r="P636" s="8"/>
      <c r="Q636" s="8"/>
      <c r="R636" s="8"/>
      <c r="S636" s="8"/>
      <c r="T636" s="8"/>
      <c r="U636" s="8"/>
      <c r="V636" s="8"/>
      <c r="W636" s="8"/>
      <c r="X636" s="8"/>
      <c r="Y636" s="8"/>
      <c r="Z636" s="8"/>
    </row>
    <row r="637" spans="1:26" ht="14.25" customHeight="1">
      <c r="A637" s="19"/>
      <c r="B637" s="24"/>
      <c r="C637" s="24"/>
      <c r="D637" s="24"/>
      <c r="E637" s="8"/>
      <c r="F637" s="5"/>
      <c r="G637" s="5"/>
      <c r="H637" s="21"/>
      <c r="I637" s="21"/>
      <c r="J637" s="21"/>
      <c r="K637" s="21"/>
      <c r="L637" s="21"/>
      <c r="M637" s="21"/>
      <c r="N637" s="21"/>
      <c r="O637" s="8"/>
      <c r="P637" s="8"/>
      <c r="Q637" s="8"/>
      <c r="R637" s="8"/>
      <c r="S637" s="8"/>
      <c r="T637" s="8"/>
      <c r="U637" s="8"/>
      <c r="V637" s="8"/>
      <c r="W637" s="8"/>
      <c r="X637" s="8"/>
      <c r="Y637" s="8"/>
      <c r="Z637" s="8"/>
    </row>
    <row r="638" spans="1:26" ht="14.25" customHeight="1">
      <c r="A638" s="19"/>
      <c r="B638" s="24"/>
      <c r="C638" s="24"/>
      <c r="D638" s="24"/>
      <c r="E638" s="8"/>
      <c r="F638" s="5"/>
      <c r="G638" s="5"/>
      <c r="H638" s="21"/>
      <c r="I638" s="21"/>
      <c r="J638" s="21"/>
      <c r="K638" s="21"/>
      <c r="L638" s="21"/>
      <c r="M638" s="21"/>
      <c r="N638" s="21"/>
      <c r="O638" s="8"/>
      <c r="P638" s="8"/>
      <c r="Q638" s="8"/>
      <c r="R638" s="8"/>
      <c r="S638" s="8"/>
      <c r="T638" s="8"/>
      <c r="U638" s="8"/>
      <c r="V638" s="8"/>
      <c r="W638" s="8"/>
      <c r="X638" s="8"/>
      <c r="Y638" s="8"/>
      <c r="Z638" s="8"/>
    </row>
    <row r="639" spans="1:26" ht="14.25" customHeight="1">
      <c r="A639" s="19"/>
      <c r="B639" s="24"/>
      <c r="C639" s="24"/>
      <c r="D639" s="24"/>
      <c r="E639" s="8"/>
      <c r="F639" s="5"/>
      <c r="G639" s="5"/>
      <c r="H639" s="21"/>
      <c r="I639" s="21"/>
      <c r="J639" s="21"/>
      <c r="K639" s="21"/>
      <c r="L639" s="21"/>
      <c r="M639" s="21"/>
      <c r="N639" s="21"/>
      <c r="O639" s="8"/>
      <c r="P639" s="8"/>
      <c r="Q639" s="8"/>
      <c r="R639" s="8"/>
      <c r="S639" s="8"/>
      <c r="T639" s="8"/>
      <c r="U639" s="8"/>
      <c r="V639" s="8"/>
      <c r="W639" s="8"/>
      <c r="X639" s="8"/>
      <c r="Y639" s="8"/>
      <c r="Z639" s="8"/>
    </row>
    <row r="640" spans="1:26" ht="14.25" customHeight="1">
      <c r="A640" s="19"/>
      <c r="B640" s="24"/>
      <c r="C640" s="24"/>
      <c r="D640" s="24"/>
      <c r="E640" s="8"/>
      <c r="F640" s="5"/>
      <c r="G640" s="5"/>
      <c r="H640" s="21"/>
      <c r="I640" s="21"/>
      <c r="J640" s="21"/>
      <c r="K640" s="21"/>
      <c r="L640" s="21"/>
      <c r="M640" s="21"/>
      <c r="N640" s="21"/>
      <c r="O640" s="8"/>
      <c r="P640" s="8"/>
      <c r="Q640" s="8"/>
      <c r="R640" s="8"/>
      <c r="S640" s="8"/>
      <c r="T640" s="8"/>
      <c r="U640" s="8"/>
      <c r="V640" s="8"/>
      <c r="W640" s="8"/>
      <c r="X640" s="8"/>
      <c r="Y640" s="8"/>
      <c r="Z640" s="8"/>
    </row>
    <row r="641" spans="1:26" ht="14.25" customHeight="1">
      <c r="A641" s="19"/>
      <c r="B641" s="24"/>
      <c r="C641" s="24"/>
      <c r="D641" s="24"/>
      <c r="E641" s="8"/>
      <c r="F641" s="5"/>
      <c r="G641" s="5"/>
      <c r="H641" s="21"/>
      <c r="I641" s="21"/>
      <c r="J641" s="21"/>
      <c r="K641" s="21"/>
      <c r="L641" s="21"/>
      <c r="M641" s="21"/>
      <c r="N641" s="21"/>
      <c r="O641" s="8"/>
      <c r="P641" s="8"/>
      <c r="Q641" s="8"/>
      <c r="R641" s="8"/>
      <c r="S641" s="8"/>
      <c r="T641" s="8"/>
      <c r="U641" s="8"/>
      <c r="V641" s="8"/>
      <c r="W641" s="8"/>
      <c r="X641" s="8"/>
      <c r="Y641" s="8"/>
      <c r="Z641" s="8"/>
    </row>
    <row r="642" spans="1:26" ht="14.25" customHeight="1">
      <c r="A642" s="19"/>
      <c r="B642" s="24"/>
      <c r="C642" s="24"/>
      <c r="D642" s="24"/>
      <c r="E642" s="8"/>
      <c r="F642" s="5"/>
      <c r="G642" s="5"/>
      <c r="H642" s="21"/>
      <c r="I642" s="21"/>
      <c r="J642" s="21"/>
      <c r="K642" s="21"/>
      <c r="L642" s="21"/>
      <c r="M642" s="21"/>
      <c r="N642" s="21"/>
      <c r="O642" s="8"/>
      <c r="P642" s="8"/>
      <c r="Q642" s="8"/>
      <c r="R642" s="8"/>
      <c r="S642" s="8"/>
      <c r="T642" s="8"/>
      <c r="U642" s="8"/>
      <c r="V642" s="8"/>
      <c r="W642" s="8"/>
      <c r="X642" s="8"/>
      <c r="Y642" s="8"/>
      <c r="Z642" s="8"/>
    </row>
    <row r="643" spans="1:26" ht="14.25" customHeight="1">
      <c r="A643" s="19"/>
      <c r="B643" s="24"/>
      <c r="C643" s="24"/>
      <c r="D643" s="24"/>
      <c r="E643" s="8"/>
      <c r="F643" s="5"/>
      <c r="G643" s="5"/>
      <c r="H643" s="21"/>
      <c r="I643" s="21"/>
      <c r="J643" s="21"/>
      <c r="K643" s="21"/>
      <c r="L643" s="21"/>
      <c r="M643" s="21"/>
      <c r="N643" s="21"/>
      <c r="O643" s="8"/>
      <c r="P643" s="8"/>
      <c r="Q643" s="8"/>
      <c r="R643" s="8"/>
      <c r="S643" s="8"/>
      <c r="T643" s="8"/>
      <c r="U643" s="8"/>
      <c r="V643" s="8"/>
      <c r="W643" s="8"/>
      <c r="X643" s="8"/>
      <c r="Y643" s="8"/>
      <c r="Z643" s="8"/>
    </row>
    <row r="644" spans="1:26" ht="14.25" customHeight="1">
      <c r="A644" s="19"/>
      <c r="B644" s="24"/>
      <c r="C644" s="24"/>
      <c r="D644" s="24"/>
      <c r="E644" s="8"/>
      <c r="F644" s="5"/>
      <c r="G644" s="5"/>
      <c r="H644" s="21"/>
      <c r="I644" s="21"/>
      <c r="J644" s="21"/>
      <c r="K644" s="21"/>
      <c r="L644" s="21"/>
      <c r="M644" s="21"/>
      <c r="N644" s="21"/>
      <c r="O644" s="8"/>
      <c r="P644" s="8"/>
      <c r="Q644" s="8"/>
      <c r="R644" s="8"/>
      <c r="S644" s="8"/>
      <c r="T644" s="8"/>
      <c r="U644" s="8"/>
      <c r="V644" s="8"/>
      <c r="W644" s="8"/>
      <c r="X644" s="8"/>
      <c r="Y644" s="8"/>
      <c r="Z644" s="8"/>
    </row>
    <row r="645" spans="1:26" ht="14.25" customHeight="1">
      <c r="A645" s="19"/>
      <c r="B645" s="24"/>
      <c r="C645" s="24"/>
      <c r="D645" s="24"/>
      <c r="E645" s="8"/>
      <c r="F645" s="5"/>
      <c r="G645" s="5"/>
      <c r="H645" s="21"/>
      <c r="I645" s="21"/>
      <c r="J645" s="21"/>
      <c r="K645" s="21"/>
      <c r="L645" s="21"/>
      <c r="M645" s="21"/>
      <c r="N645" s="21"/>
      <c r="O645" s="8"/>
      <c r="P645" s="8"/>
      <c r="Q645" s="8"/>
      <c r="R645" s="8"/>
      <c r="S645" s="8"/>
      <c r="T645" s="8"/>
      <c r="U645" s="8"/>
      <c r="V645" s="8"/>
      <c r="W645" s="8"/>
      <c r="X645" s="8"/>
      <c r="Y645" s="8"/>
      <c r="Z645" s="8"/>
    </row>
    <row r="646" spans="1:26" ht="14.25" customHeight="1">
      <c r="A646" s="19"/>
      <c r="B646" s="24"/>
      <c r="C646" s="24"/>
      <c r="D646" s="24"/>
      <c r="E646" s="8"/>
      <c r="F646" s="5"/>
      <c r="G646" s="5"/>
      <c r="H646" s="21"/>
      <c r="I646" s="21"/>
      <c r="J646" s="21"/>
      <c r="K646" s="21"/>
      <c r="L646" s="21"/>
      <c r="M646" s="21"/>
      <c r="N646" s="21"/>
      <c r="O646" s="8"/>
      <c r="P646" s="8"/>
      <c r="Q646" s="8"/>
      <c r="R646" s="8"/>
      <c r="S646" s="8"/>
      <c r="T646" s="8"/>
      <c r="U646" s="8"/>
      <c r="V646" s="8"/>
      <c r="W646" s="8"/>
      <c r="X646" s="8"/>
      <c r="Y646" s="8"/>
      <c r="Z646" s="8"/>
    </row>
    <row r="647" spans="1:26" ht="14.25" customHeight="1">
      <c r="A647" s="19"/>
      <c r="B647" s="24"/>
      <c r="C647" s="24"/>
      <c r="D647" s="24"/>
      <c r="E647" s="8"/>
      <c r="F647" s="5"/>
      <c r="G647" s="5"/>
      <c r="H647" s="21"/>
      <c r="I647" s="21"/>
      <c r="J647" s="21"/>
      <c r="K647" s="21"/>
      <c r="L647" s="21"/>
      <c r="M647" s="21"/>
      <c r="N647" s="21"/>
      <c r="O647" s="8"/>
      <c r="P647" s="8"/>
      <c r="Q647" s="8"/>
      <c r="R647" s="8"/>
      <c r="S647" s="8"/>
      <c r="T647" s="8"/>
      <c r="U647" s="8"/>
      <c r="V647" s="8"/>
      <c r="W647" s="8"/>
      <c r="X647" s="8"/>
      <c r="Y647" s="8"/>
      <c r="Z647" s="8"/>
    </row>
    <row r="648" spans="1:26" ht="14.25" customHeight="1">
      <c r="A648" s="19"/>
      <c r="B648" s="24"/>
      <c r="C648" s="24"/>
      <c r="D648" s="24"/>
      <c r="E648" s="8"/>
      <c r="F648" s="5"/>
      <c r="G648" s="5"/>
      <c r="H648" s="21"/>
      <c r="I648" s="21"/>
      <c r="J648" s="21"/>
      <c r="K648" s="21"/>
      <c r="L648" s="21"/>
      <c r="M648" s="21"/>
      <c r="N648" s="21"/>
      <c r="O648" s="8"/>
      <c r="P648" s="8"/>
      <c r="Q648" s="8"/>
      <c r="R648" s="8"/>
      <c r="S648" s="8"/>
      <c r="T648" s="8"/>
      <c r="U648" s="8"/>
      <c r="V648" s="8"/>
      <c r="W648" s="8"/>
      <c r="X648" s="8"/>
      <c r="Y648" s="8"/>
      <c r="Z648" s="8"/>
    </row>
    <row r="649" spans="1:26" ht="14.25" customHeight="1">
      <c r="A649" s="19"/>
      <c r="B649" s="24"/>
      <c r="C649" s="24"/>
      <c r="D649" s="24"/>
      <c r="E649" s="8"/>
      <c r="F649" s="5"/>
      <c r="G649" s="5"/>
      <c r="H649" s="21"/>
      <c r="I649" s="21"/>
      <c r="J649" s="21"/>
      <c r="K649" s="21"/>
      <c r="L649" s="21"/>
      <c r="M649" s="21"/>
      <c r="N649" s="21"/>
      <c r="O649" s="8"/>
      <c r="P649" s="8"/>
      <c r="Q649" s="8"/>
      <c r="R649" s="8"/>
      <c r="S649" s="8"/>
      <c r="T649" s="8"/>
      <c r="U649" s="8"/>
      <c r="V649" s="8"/>
      <c r="W649" s="8"/>
      <c r="X649" s="8"/>
      <c r="Y649" s="8"/>
      <c r="Z649" s="8"/>
    </row>
    <row r="650" spans="1:26" ht="14.25" customHeight="1">
      <c r="A650" s="19"/>
      <c r="B650" s="24"/>
      <c r="C650" s="24"/>
      <c r="D650" s="24"/>
      <c r="E650" s="8"/>
      <c r="F650" s="5"/>
      <c r="G650" s="5"/>
      <c r="H650" s="21"/>
      <c r="I650" s="21"/>
      <c r="J650" s="21"/>
      <c r="K650" s="21"/>
      <c r="L650" s="21"/>
      <c r="M650" s="21"/>
      <c r="N650" s="21"/>
      <c r="O650" s="8"/>
      <c r="P650" s="8"/>
      <c r="Q650" s="8"/>
      <c r="R650" s="8"/>
      <c r="S650" s="8"/>
      <c r="T650" s="8"/>
      <c r="U650" s="8"/>
      <c r="V650" s="8"/>
      <c r="W650" s="8"/>
      <c r="X650" s="8"/>
      <c r="Y650" s="8"/>
      <c r="Z650" s="8"/>
    </row>
    <row r="651" spans="1:26" ht="14.25" customHeight="1">
      <c r="A651" s="19"/>
      <c r="B651" s="24"/>
      <c r="C651" s="24"/>
      <c r="D651" s="24"/>
      <c r="E651" s="8"/>
      <c r="F651" s="5"/>
      <c r="G651" s="5"/>
      <c r="H651" s="21"/>
      <c r="I651" s="21"/>
      <c r="J651" s="21"/>
      <c r="K651" s="21"/>
      <c r="L651" s="21"/>
      <c r="M651" s="21"/>
      <c r="N651" s="21"/>
      <c r="O651" s="8"/>
      <c r="P651" s="8"/>
      <c r="Q651" s="8"/>
      <c r="R651" s="8"/>
      <c r="S651" s="8"/>
      <c r="T651" s="8"/>
      <c r="U651" s="8"/>
      <c r="V651" s="8"/>
      <c r="W651" s="8"/>
      <c r="X651" s="8"/>
      <c r="Y651" s="8"/>
      <c r="Z651" s="8"/>
    </row>
    <row r="652" spans="1:26" ht="14.25" customHeight="1">
      <c r="A652" s="19"/>
      <c r="B652" s="24"/>
      <c r="C652" s="24"/>
      <c r="D652" s="24"/>
      <c r="E652" s="8"/>
      <c r="F652" s="5"/>
      <c r="G652" s="5"/>
      <c r="H652" s="21"/>
      <c r="I652" s="21"/>
      <c r="J652" s="21"/>
      <c r="K652" s="21"/>
      <c r="L652" s="21"/>
      <c r="M652" s="21"/>
      <c r="N652" s="21"/>
      <c r="O652" s="8"/>
      <c r="P652" s="8"/>
      <c r="Q652" s="8"/>
      <c r="R652" s="8"/>
      <c r="S652" s="8"/>
      <c r="T652" s="8"/>
      <c r="U652" s="8"/>
      <c r="V652" s="8"/>
      <c r="W652" s="8"/>
      <c r="X652" s="8"/>
      <c r="Y652" s="8"/>
      <c r="Z652" s="8"/>
    </row>
    <row r="653" spans="1:26" ht="14.25" customHeight="1">
      <c r="A653" s="19"/>
      <c r="B653" s="24"/>
      <c r="C653" s="24"/>
      <c r="D653" s="24"/>
      <c r="E653" s="8"/>
      <c r="F653" s="5"/>
      <c r="G653" s="5"/>
      <c r="H653" s="21"/>
      <c r="I653" s="21"/>
      <c r="J653" s="21"/>
      <c r="K653" s="21"/>
      <c r="L653" s="21"/>
      <c r="M653" s="21"/>
      <c r="N653" s="21"/>
      <c r="O653" s="8"/>
      <c r="P653" s="8"/>
      <c r="Q653" s="8"/>
      <c r="R653" s="8"/>
      <c r="S653" s="8"/>
      <c r="T653" s="8"/>
      <c r="U653" s="8"/>
      <c r="V653" s="8"/>
      <c r="W653" s="8"/>
      <c r="X653" s="8"/>
      <c r="Y653" s="8"/>
      <c r="Z653" s="8"/>
    </row>
    <row r="654" spans="1:26" ht="14.25" customHeight="1">
      <c r="A654" s="19"/>
      <c r="B654" s="24"/>
      <c r="C654" s="24"/>
      <c r="D654" s="24"/>
      <c r="E654" s="8"/>
      <c r="F654" s="5"/>
      <c r="G654" s="5"/>
      <c r="H654" s="21"/>
      <c r="I654" s="21"/>
      <c r="J654" s="21"/>
      <c r="K654" s="21"/>
      <c r="L654" s="21"/>
      <c r="M654" s="21"/>
      <c r="N654" s="21"/>
      <c r="O654" s="8"/>
      <c r="P654" s="8"/>
      <c r="Q654" s="8"/>
      <c r="R654" s="8"/>
      <c r="S654" s="8"/>
      <c r="T654" s="8"/>
      <c r="U654" s="8"/>
      <c r="V654" s="8"/>
      <c r="W654" s="8"/>
      <c r="X654" s="8"/>
      <c r="Y654" s="8"/>
      <c r="Z654" s="8"/>
    </row>
    <row r="655" spans="1:26" ht="14.25" customHeight="1">
      <c r="A655" s="19"/>
      <c r="B655" s="24"/>
      <c r="C655" s="24"/>
      <c r="D655" s="24"/>
      <c r="E655" s="8"/>
      <c r="F655" s="5"/>
      <c r="G655" s="5"/>
      <c r="H655" s="21"/>
      <c r="I655" s="21"/>
      <c r="J655" s="21"/>
      <c r="K655" s="21"/>
      <c r="L655" s="21"/>
      <c r="M655" s="21"/>
      <c r="N655" s="21"/>
      <c r="O655" s="8"/>
      <c r="P655" s="8"/>
      <c r="Q655" s="8"/>
      <c r="R655" s="8"/>
      <c r="S655" s="8"/>
      <c r="T655" s="8"/>
      <c r="U655" s="8"/>
      <c r="V655" s="8"/>
      <c r="W655" s="8"/>
      <c r="X655" s="8"/>
      <c r="Y655" s="8"/>
      <c r="Z655" s="8"/>
    </row>
    <row r="656" spans="1:26" ht="14.25" customHeight="1">
      <c r="A656" s="19"/>
      <c r="B656" s="24"/>
      <c r="C656" s="24"/>
      <c r="D656" s="24"/>
      <c r="E656" s="8"/>
      <c r="F656" s="5"/>
      <c r="G656" s="5"/>
      <c r="H656" s="21"/>
      <c r="I656" s="21"/>
      <c r="J656" s="21"/>
      <c r="K656" s="21"/>
      <c r="L656" s="21"/>
      <c r="M656" s="21"/>
      <c r="N656" s="21"/>
      <c r="O656" s="8"/>
      <c r="P656" s="8"/>
      <c r="Q656" s="8"/>
      <c r="R656" s="8"/>
      <c r="S656" s="8"/>
      <c r="T656" s="8"/>
      <c r="U656" s="8"/>
      <c r="V656" s="8"/>
      <c r="W656" s="8"/>
      <c r="X656" s="8"/>
      <c r="Y656" s="8"/>
      <c r="Z656" s="8"/>
    </row>
    <row r="657" spans="1:26" ht="14.25" customHeight="1">
      <c r="A657" s="19"/>
      <c r="B657" s="24"/>
      <c r="C657" s="24"/>
      <c r="D657" s="24"/>
      <c r="E657" s="8"/>
      <c r="F657" s="5"/>
      <c r="G657" s="5"/>
      <c r="H657" s="21"/>
      <c r="I657" s="21"/>
      <c r="J657" s="21"/>
      <c r="K657" s="21"/>
      <c r="L657" s="21"/>
      <c r="M657" s="21"/>
      <c r="N657" s="21"/>
      <c r="O657" s="8"/>
      <c r="P657" s="8"/>
      <c r="Q657" s="8"/>
      <c r="R657" s="8"/>
      <c r="S657" s="8"/>
      <c r="T657" s="8"/>
      <c r="U657" s="8"/>
      <c r="V657" s="8"/>
      <c r="W657" s="8"/>
      <c r="X657" s="8"/>
      <c r="Y657" s="8"/>
      <c r="Z657" s="8"/>
    </row>
    <row r="658" spans="1:26" ht="14.25" customHeight="1">
      <c r="A658" s="19"/>
      <c r="B658" s="24"/>
      <c r="C658" s="24"/>
      <c r="D658" s="24"/>
      <c r="E658" s="8"/>
      <c r="F658" s="5"/>
      <c r="G658" s="5"/>
      <c r="H658" s="21"/>
      <c r="I658" s="21"/>
      <c r="J658" s="21"/>
      <c r="K658" s="21"/>
      <c r="L658" s="21"/>
      <c r="M658" s="21"/>
      <c r="N658" s="21"/>
      <c r="O658" s="8"/>
      <c r="P658" s="8"/>
      <c r="Q658" s="8"/>
      <c r="R658" s="8"/>
      <c r="S658" s="8"/>
      <c r="T658" s="8"/>
      <c r="U658" s="8"/>
      <c r="V658" s="8"/>
      <c r="W658" s="8"/>
      <c r="X658" s="8"/>
      <c r="Y658" s="8"/>
      <c r="Z658" s="8"/>
    </row>
    <row r="659" spans="1:26" ht="14.25" customHeight="1">
      <c r="A659" s="19"/>
      <c r="B659" s="24"/>
      <c r="C659" s="24"/>
      <c r="D659" s="24"/>
      <c r="E659" s="8"/>
      <c r="F659" s="5"/>
      <c r="G659" s="5"/>
      <c r="H659" s="21"/>
      <c r="I659" s="21"/>
      <c r="J659" s="21"/>
      <c r="K659" s="21"/>
      <c r="L659" s="21"/>
      <c r="M659" s="21"/>
      <c r="N659" s="21"/>
      <c r="O659" s="8"/>
      <c r="P659" s="8"/>
      <c r="Q659" s="8"/>
      <c r="R659" s="8"/>
      <c r="S659" s="8"/>
      <c r="T659" s="8"/>
      <c r="U659" s="8"/>
      <c r="V659" s="8"/>
      <c r="W659" s="8"/>
      <c r="X659" s="8"/>
      <c r="Y659" s="8"/>
      <c r="Z659" s="8"/>
    </row>
    <row r="660" spans="1:26" ht="14.25" customHeight="1">
      <c r="A660" s="19"/>
      <c r="B660" s="24"/>
      <c r="C660" s="24"/>
      <c r="D660" s="24"/>
      <c r="E660" s="8"/>
      <c r="F660" s="5"/>
      <c r="G660" s="5"/>
      <c r="H660" s="21"/>
      <c r="I660" s="21"/>
      <c r="J660" s="21"/>
      <c r="K660" s="21"/>
      <c r="L660" s="21"/>
      <c r="M660" s="21"/>
      <c r="N660" s="21"/>
      <c r="O660" s="8"/>
      <c r="P660" s="8"/>
      <c r="Q660" s="8"/>
      <c r="R660" s="8"/>
      <c r="S660" s="8"/>
      <c r="T660" s="8"/>
      <c r="U660" s="8"/>
      <c r="V660" s="8"/>
      <c r="W660" s="8"/>
      <c r="X660" s="8"/>
      <c r="Y660" s="8"/>
      <c r="Z660" s="8"/>
    </row>
    <row r="661" spans="1:26" ht="14.25" customHeight="1">
      <c r="A661" s="19"/>
      <c r="B661" s="24"/>
      <c r="C661" s="24"/>
      <c r="D661" s="24"/>
      <c r="E661" s="8"/>
      <c r="F661" s="5"/>
      <c r="G661" s="5"/>
      <c r="H661" s="21"/>
      <c r="I661" s="21"/>
      <c r="J661" s="21"/>
      <c r="K661" s="21"/>
      <c r="L661" s="21"/>
      <c r="M661" s="21"/>
      <c r="N661" s="21"/>
      <c r="O661" s="8"/>
      <c r="P661" s="8"/>
      <c r="Q661" s="8"/>
      <c r="R661" s="8"/>
      <c r="S661" s="8"/>
      <c r="T661" s="8"/>
      <c r="U661" s="8"/>
      <c r="V661" s="8"/>
      <c r="W661" s="8"/>
      <c r="X661" s="8"/>
      <c r="Y661" s="8"/>
      <c r="Z661" s="8"/>
    </row>
    <row r="662" spans="1:26" ht="14.25" customHeight="1">
      <c r="A662" s="19"/>
      <c r="B662" s="24"/>
      <c r="C662" s="24"/>
      <c r="D662" s="24"/>
      <c r="E662" s="8"/>
      <c r="F662" s="5"/>
      <c r="G662" s="5"/>
      <c r="H662" s="21"/>
      <c r="I662" s="21"/>
      <c r="J662" s="21"/>
      <c r="K662" s="21"/>
      <c r="L662" s="21"/>
      <c r="M662" s="21"/>
      <c r="N662" s="21"/>
      <c r="O662" s="8"/>
      <c r="P662" s="8"/>
      <c r="Q662" s="8"/>
      <c r="R662" s="8"/>
      <c r="S662" s="8"/>
      <c r="T662" s="8"/>
      <c r="U662" s="8"/>
      <c r="V662" s="8"/>
      <c r="W662" s="8"/>
      <c r="X662" s="8"/>
      <c r="Y662" s="8"/>
      <c r="Z662" s="8"/>
    </row>
    <row r="663" spans="1:26" ht="14.25" customHeight="1">
      <c r="A663" s="19"/>
      <c r="B663" s="24"/>
      <c r="C663" s="24"/>
      <c r="D663" s="24"/>
      <c r="E663" s="8"/>
      <c r="F663" s="5"/>
      <c r="G663" s="5"/>
      <c r="H663" s="21"/>
      <c r="I663" s="21"/>
      <c r="J663" s="21"/>
      <c r="K663" s="21"/>
      <c r="L663" s="21"/>
      <c r="M663" s="21"/>
      <c r="N663" s="21"/>
      <c r="O663" s="8"/>
      <c r="P663" s="8"/>
      <c r="Q663" s="8"/>
      <c r="R663" s="8"/>
      <c r="S663" s="8"/>
      <c r="T663" s="8"/>
      <c r="U663" s="8"/>
      <c r="V663" s="8"/>
      <c r="W663" s="8"/>
      <c r="X663" s="8"/>
      <c r="Y663" s="8"/>
      <c r="Z663" s="8"/>
    </row>
    <row r="664" spans="1:26" ht="14.25" customHeight="1">
      <c r="A664" s="19"/>
      <c r="B664" s="24"/>
      <c r="C664" s="24"/>
      <c r="D664" s="24"/>
      <c r="E664" s="8"/>
      <c r="F664" s="5"/>
      <c r="G664" s="5"/>
      <c r="H664" s="21"/>
      <c r="I664" s="21"/>
      <c r="J664" s="21"/>
      <c r="K664" s="21"/>
      <c r="L664" s="21"/>
      <c r="M664" s="21"/>
      <c r="N664" s="21"/>
      <c r="O664" s="8"/>
      <c r="P664" s="8"/>
      <c r="Q664" s="8"/>
      <c r="R664" s="8"/>
      <c r="S664" s="8"/>
      <c r="T664" s="8"/>
      <c r="U664" s="8"/>
      <c r="V664" s="8"/>
      <c r="W664" s="8"/>
      <c r="X664" s="8"/>
      <c r="Y664" s="8"/>
      <c r="Z664" s="8"/>
    </row>
    <row r="665" spans="1:26" ht="14.25" customHeight="1">
      <c r="A665" s="19"/>
      <c r="B665" s="24"/>
      <c r="C665" s="24"/>
      <c r="D665" s="24"/>
      <c r="E665" s="8"/>
      <c r="F665" s="5"/>
      <c r="G665" s="5"/>
      <c r="H665" s="21"/>
      <c r="I665" s="21"/>
      <c r="J665" s="21"/>
      <c r="K665" s="21"/>
      <c r="L665" s="21"/>
      <c r="M665" s="21"/>
      <c r="N665" s="21"/>
      <c r="O665" s="8"/>
      <c r="P665" s="8"/>
      <c r="Q665" s="8"/>
      <c r="R665" s="8"/>
      <c r="S665" s="8"/>
      <c r="T665" s="8"/>
      <c r="U665" s="8"/>
      <c r="V665" s="8"/>
      <c r="W665" s="8"/>
      <c r="X665" s="8"/>
      <c r="Y665" s="8"/>
      <c r="Z665" s="8"/>
    </row>
    <row r="666" spans="1:26" ht="14.25" customHeight="1">
      <c r="A666" s="19"/>
      <c r="B666" s="24"/>
      <c r="C666" s="24"/>
      <c r="D666" s="24"/>
      <c r="E666" s="8"/>
      <c r="F666" s="5"/>
      <c r="G666" s="5"/>
      <c r="H666" s="21"/>
      <c r="I666" s="21"/>
      <c r="J666" s="21"/>
      <c r="K666" s="21"/>
      <c r="L666" s="21"/>
      <c r="M666" s="21"/>
      <c r="N666" s="21"/>
      <c r="O666" s="8"/>
      <c r="P666" s="8"/>
      <c r="Q666" s="8"/>
      <c r="R666" s="8"/>
      <c r="S666" s="8"/>
      <c r="T666" s="8"/>
      <c r="U666" s="8"/>
      <c r="V666" s="8"/>
      <c r="W666" s="8"/>
      <c r="X666" s="8"/>
      <c r="Y666" s="8"/>
      <c r="Z666" s="8"/>
    </row>
    <row r="667" spans="1:26" ht="14.25" customHeight="1">
      <c r="A667" s="19"/>
      <c r="B667" s="24"/>
      <c r="C667" s="24"/>
      <c r="D667" s="24"/>
      <c r="E667" s="8"/>
      <c r="F667" s="5"/>
      <c r="G667" s="5"/>
      <c r="H667" s="21"/>
      <c r="I667" s="21"/>
      <c r="J667" s="21"/>
      <c r="K667" s="21"/>
      <c r="L667" s="21"/>
      <c r="M667" s="21"/>
      <c r="N667" s="21"/>
      <c r="O667" s="8"/>
      <c r="P667" s="8"/>
      <c r="Q667" s="8"/>
      <c r="R667" s="8"/>
      <c r="S667" s="8"/>
      <c r="T667" s="8"/>
      <c r="U667" s="8"/>
      <c r="V667" s="8"/>
      <c r="W667" s="8"/>
      <c r="X667" s="8"/>
      <c r="Y667" s="8"/>
      <c r="Z667" s="8"/>
    </row>
    <row r="668" spans="1:26" ht="14.25" customHeight="1">
      <c r="A668" s="19"/>
      <c r="B668" s="24"/>
      <c r="C668" s="24"/>
      <c r="D668" s="24"/>
      <c r="E668" s="8"/>
      <c r="F668" s="5"/>
      <c r="G668" s="5"/>
      <c r="H668" s="21"/>
      <c r="I668" s="21"/>
      <c r="J668" s="21"/>
      <c r="K668" s="21"/>
      <c r="L668" s="21"/>
      <c r="M668" s="21"/>
      <c r="N668" s="21"/>
      <c r="O668" s="8"/>
      <c r="P668" s="8"/>
      <c r="Q668" s="8"/>
      <c r="R668" s="8"/>
      <c r="S668" s="8"/>
      <c r="T668" s="8"/>
      <c r="U668" s="8"/>
      <c r="V668" s="8"/>
      <c r="W668" s="8"/>
      <c r="X668" s="8"/>
      <c r="Y668" s="8"/>
      <c r="Z668" s="8"/>
    </row>
    <row r="669" spans="1:26" ht="14.25" customHeight="1">
      <c r="A669" s="19"/>
      <c r="B669" s="24"/>
      <c r="C669" s="24"/>
      <c r="D669" s="24"/>
      <c r="E669" s="8"/>
      <c r="F669" s="5"/>
      <c r="G669" s="5"/>
      <c r="H669" s="21"/>
      <c r="I669" s="21"/>
      <c r="J669" s="21"/>
      <c r="K669" s="21"/>
      <c r="L669" s="21"/>
      <c r="M669" s="21"/>
      <c r="N669" s="21"/>
      <c r="O669" s="8"/>
      <c r="P669" s="8"/>
      <c r="Q669" s="8"/>
      <c r="R669" s="8"/>
      <c r="S669" s="8"/>
      <c r="T669" s="8"/>
      <c r="U669" s="8"/>
      <c r="V669" s="8"/>
      <c r="W669" s="8"/>
      <c r="X669" s="8"/>
      <c r="Y669" s="8"/>
      <c r="Z669" s="8"/>
    </row>
    <row r="670" spans="1:26" ht="14.25" customHeight="1">
      <c r="A670" s="19"/>
      <c r="B670" s="24"/>
      <c r="C670" s="24"/>
      <c r="D670" s="24"/>
      <c r="E670" s="8"/>
      <c r="F670" s="5"/>
      <c r="G670" s="5"/>
      <c r="H670" s="21"/>
      <c r="I670" s="21"/>
      <c r="J670" s="21"/>
      <c r="K670" s="21"/>
      <c r="L670" s="21"/>
      <c r="M670" s="21"/>
      <c r="N670" s="21"/>
      <c r="O670" s="8"/>
      <c r="P670" s="8"/>
      <c r="Q670" s="8"/>
      <c r="R670" s="8"/>
      <c r="S670" s="8"/>
      <c r="T670" s="8"/>
      <c r="U670" s="8"/>
      <c r="V670" s="8"/>
      <c r="W670" s="8"/>
      <c r="X670" s="8"/>
      <c r="Y670" s="8"/>
      <c r="Z670" s="8"/>
    </row>
    <row r="671" spans="1:26" ht="14.25" customHeight="1">
      <c r="A671" s="19"/>
      <c r="B671" s="24"/>
      <c r="C671" s="24"/>
      <c r="D671" s="24"/>
      <c r="E671" s="8"/>
      <c r="F671" s="5"/>
      <c r="G671" s="5"/>
      <c r="H671" s="21"/>
      <c r="I671" s="21"/>
      <c r="J671" s="21"/>
      <c r="K671" s="21"/>
      <c r="L671" s="21"/>
      <c r="M671" s="21"/>
      <c r="N671" s="21"/>
      <c r="O671" s="8"/>
      <c r="P671" s="8"/>
      <c r="Q671" s="8"/>
      <c r="R671" s="8"/>
      <c r="S671" s="8"/>
      <c r="T671" s="8"/>
      <c r="U671" s="8"/>
      <c r="V671" s="8"/>
      <c r="W671" s="8"/>
      <c r="X671" s="8"/>
      <c r="Y671" s="8"/>
      <c r="Z671" s="8"/>
    </row>
    <row r="672" spans="1:26" ht="14.25" customHeight="1">
      <c r="A672" s="19"/>
      <c r="B672" s="24"/>
      <c r="C672" s="24"/>
      <c r="D672" s="24"/>
      <c r="E672" s="8"/>
      <c r="F672" s="5"/>
      <c r="G672" s="5"/>
      <c r="H672" s="21"/>
      <c r="I672" s="21"/>
      <c r="J672" s="21"/>
      <c r="K672" s="21"/>
      <c r="L672" s="21"/>
      <c r="M672" s="21"/>
      <c r="N672" s="21"/>
      <c r="O672" s="8"/>
      <c r="P672" s="8"/>
      <c r="Q672" s="8"/>
      <c r="R672" s="8"/>
      <c r="S672" s="8"/>
      <c r="T672" s="8"/>
      <c r="U672" s="8"/>
      <c r="V672" s="8"/>
      <c r="W672" s="8"/>
      <c r="X672" s="8"/>
      <c r="Y672" s="8"/>
      <c r="Z672" s="8"/>
    </row>
    <row r="673" spans="1:26" ht="14.25" customHeight="1">
      <c r="A673" s="19"/>
      <c r="B673" s="24"/>
      <c r="C673" s="24"/>
      <c r="D673" s="24"/>
      <c r="E673" s="8"/>
      <c r="F673" s="5"/>
      <c r="G673" s="5"/>
      <c r="H673" s="21"/>
      <c r="I673" s="21"/>
      <c r="J673" s="21"/>
      <c r="K673" s="21"/>
      <c r="L673" s="21"/>
      <c r="M673" s="21"/>
      <c r="N673" s="21"/>
      <c r="O673" s="8"/>
      <c r="P673" s="8"/>
      <c r="Q673" s="8"/>
      <c r="R673" s="8"/>
      <c r="S673" s="8"/>
      <c r="T673" s="8"/>
      <c r="U673" s="8"/>
      <c r="V673" s="8"/>
      <c r="W673" s="8"/>
      <c r="X673" s="8"/>
      <c r="Y673" s="8"/>
      <c r="Z673" s="8"/>
    </row>
    <row r="674" spans="1:26" ht="14.25" customHeight="1">
      <c r="A674" s="19"/>
      <c r="B674" s="24"/>
      <c r="C674" s="24"/>
      <c r="D674" s="24"/>
      <c r="E674" s="8"/>
      <c r="F674" s="5"/>
      <c r="G674" s="5"/>
      <c r="H674" s="21"/>
      <c r="I674" s="21"/>
      <c r="J674" s="21"/>
      <c r="K674" s="21"/>
      <c r="L674" s="21"/>
      <c r="M674" s="21"/>
      <c r="N674" s="21"/>
      <c r="O674" s="8"/>
      <c r="P674" s="8"/>
      <c r="Q674" s="8"/>
      <c r="R674" s="8"/>
      <c r="S674" s="8"/>
      <c r="T674" s="8"/>
      <c r="U674" s="8"/>
      <c r="V674" s="8"/>
      <c r="W674" s="8"/>
      <c r="X674" s="8"/>
      <c r="Y674" s="8"/>
      <c r="Z674" s="8"/>
    </row>
    <row r="675" spans="1:26" ht="14.25" customHeight="1">
      <c r="A675" s="19"/>
      <c r="B675" s="24"/>
      <c r="C675" s="24"/>
      <c r="D675" s="24"/>
      <c r="E675" s="8"/>
      <c r="F675" s="5"/>
      <c r="G675" s="5"/>
      <c r="H675" s="21"/>
      <c r="I675" s="21"/>
      <c r="J675" s="21"/>
      <c r="K675" s="21"/>
      <c r="L675" s="21"/>
      <c r="M675" s="21"/>
      <c r="N675" s="21"/>
      <c r="O675" s="8"/>
      <c r="P675" s="8"/>
      <c r="Q675" s="8"/>
      <c r="R675" s="8"/>
      <c r="S675" s="8"/>
      <c r="T675" s="8"/>
      <c r="U675" s="8"/>
      <c r="V675" s="8"/>
      <c r="W675" s="8"/>
      <c r="X675" s="8"/>
      <c r="Y675" s="8"/>
      <c r="Z675" s="8"/>
    </row>
    <row r="676" spans="1:26" ht="14.25" customHeight="1">
      <c r="A676" s="19"/>
      <c r="B676" s="24"/>
      <c r="C676" s="24"/>
      <c r="D676" s="24"/>
      <c r="E676" s="8"/>
      <c r="F676" s="5"/>
      <c r="G676" s="5"/>
      <c r="H676" s="21"/>
      <c r="I676" s="21"/>
      <c r="J676" s="21"/>
      <c r="K676" s="21"/>
      <c r="L676" s="21"/>
      <c r="M676" s="21"/>
      <c r="N676" s="21"/>
      <c r="O676" s="8"/>
      <c r="P676" s="8"/>
      <c r="Q676" s="8"/>
      <c r="R676" s="8"/>
      <c r="S676" s="8"/>
      <c r="T676" s="8"/>
      <c r="U676" s="8"/>
      <c r="V676" s="8"/>
      <c r="W676" s="8"/>
      <c r="X676" s="8"/>
      <c r="Y676" s="8"/>
      <c r="Z676" s="8"/>
    </row>
    <row r="677" spans="1:26" ht="14.25" customHeight="1">
      <c r="A677" s="19"/>
      <c r="B677" s="24"/>
      <c r="C677" s="24"/>
      <c r="D677" s="24"/>
      <c r="E677" s="8"/>
      <c r="F677" s="5"/>
      <c r="G677" s="5"/>
      <c r="H677" s="21"/>
      <c r="I677" s="21"/>
      <c r="J677" s="21"/>
      <c r="K677" s="21"/>
      <c r="L677" s="21"/>
      <c r="M677" s="21"/>
      <c r="N677" s="21"/>
      <c r="O677" s="8"/>
      <c r="P677" s="8"/>
      <c r="Q677" s="8"/>
      <c r="R677" s="8"/>
      <c r="S677" s="8"/>
      <c r="T677" s="8"/>
      <c r="U677" s="8"/>
      <c r="V677" s="8"/>
      <c r="W677" s="8"/>
      <c r="X677" s="8"/>
      <c r="Y677" s="8"/>
      <c r="Z677" s="8"/>
    </row>
    <row r="678" spans="1:26" ht="14.25" customHeight="1">
      <c r="A678" s="19"/>
      <c r="B678" s="24"/>
      <c r="C678" s="24"/>
      <c r="D678" s="24"/>
      <c r="E678" s="8"/>
      <c r="F678" s="5"/>
      <c r="G678" s="5"/>
      <c r="H678" s="21"/>
      <c r="I678" s="21"/>
      <c r="J678" s="21"/>
      <c r="K678" s="21"/>
      <c r="L678" s="21"/>
      <c r="M678" s="21"/>
      <c r="N678" s="21"/>
      <c r="O678" s="8"/>
      <c r="P678" s="8"/>
      <c r="Q678" s="8"/>
      <c r="R678" s="8"/>
      <c r="S678" s="8"/>
      <c r="T678" s="8"/>
      <c r="U678" s="8"/>
      <c r="V678" s="8"/>
      <c r="W678" s="8"/>
      <c r="X678" s="8"/>
      <c r="Y678" s="8"/>
      <c r="Z678" s="8"/>
    </row>
    <row r="679" spans="1:26" ht="14.25" customHeight="1">
      <c r="A679" s="19"/>
      <c r="B679" s="24"/>
      <c r="C679" s="24"/>
      <c r="D679" s="24"/>
      <c r="E679" s="8"/>
      <c r="F679" s="5"/>
      <c r="G679" s="5"/>
      <c r="H679" s="21"/>
      <c r="I679" s="21"/>
      <c r="J679" s="21"/>
      <c r="K679" s="21"/>
      <c r="L679" s="21"/>
      <c r="M679" s="21"/>
      <c r="N679" s="21"/>
      <c r="O679" s="8"/>
      <c r="P679" s="8"/>
      <c r="Q679" s="8"/>
      <c r="R679" s="8"/>
      <c r="S679" s="8"/>
      <c r="T679" s="8"/>
      <c r="U679" s="8"/>
      <c r="V679" s="8"/>
      <c r="W679" s="8"/>
      <c r="X679" s="8"/>
      <c r="Y679" s="8"/>
      <c r="Z679" s="8"/>
    </row>
    <row r="680" spans="1:26" ht="14.25" customHeight="1">
      <c r="A680" s="19"/>
      <c r="B680" s="24"/>
      <c r="C680" s="24"/>
      <c r="D680" s="24"/>
      <c r="E680" s="8"/>
      <c r="F680" s="5"/>
      <c r="G680" s="5"/>
      <c r="H680" s="21"/>
      <c r="I680" s="21"/>
      <c r="J680" s="21"/>
      <c r="K680" s="21"/>
      <c r="L680" s="21"/>
      <c r="M680" s="21"/>
      <c r="N680" s="21"/>
      <c r="O680" s="8"/>
      <c r="P680" s="8"/>
      <c r="Q680" s="8"/>
      <c r="R680" s="8"/>
      <c r="S680" s="8"/>
      <c r="T680" s="8"/>
      <c r="U680" s="8"/>
      <c r="V680" s="8"/>
      <c r="W680" s="8"/>
      <c r="X680" s="8"/>
      <c r="Y680" s="8"/>
      <c r="Z680" s="8"/>
    </row>
    <row r="681" spans="1:26" ht="14.25" customHeight="1">
      <c r="A681" s="19"/>
      <c r="B681" s="24"/>
      <c r="C681" s="24"/>
      <c r="D681" s="24"/>
      <c r="E681" s="8"/>
      <c r="F681" s="5"/>
      <c r="G681" s="5"/>
      <c r="H681" s="21"/>
      <c r="I681" s="21"/>
      <c r="J681" s="21"/>
      <c r="K681" s="21"/>
      <c r="L681" s="21"/>
      <c r="M681" s="21"/>
      <c r="N681" s="21"/>
      <c r="O681" s="8"/>
      <c r="P681" s="8"/>
      <c r="Q681" s="8"/>
      <c r="R681" s="8"/>
      <c r="S681" s="8"/>
      <c r="T681" s="8"/>
      <c r="U681" s="8"/>
      <c r="V681" s="8"/>
      <c r="W681" s="8"/>
      <c r="X681" s="8"/>
      <c r="Y681" s="8"/>
      <c r="Z681" s="8"/>
    </row>
    <row r="682" spans="1:26" ht="14.25" customHeight="1">
      <c r="A682" s="19"/>
      <c r="B682" s="24"/>
      <c r="C682" s="24"/>
      <c r="D682" s="24"/>
      <c r="E682" s="8"/>
      <c r="F682" s="5"/>
      <c r="G682" s="5"/>
      <c r="H682" s="21"/>
      <c r="I682" s="21"/>
      <c r="J682" s="21"/>
      <c r="K682" s="21"/>
      <c r="L682" s="21"/>
      <c r="M682" s="21"/>
      <c r="N682" s="21"/>
      <c r="O682" s="8"/>
      <c r="P682" s="8"/>
      <c r="Q682" s="8"/>
      <c r="R682" s="8"/>
      <c r="S682" s="8"/>
      <c r="T682" s="8"/>
      <c r="U682" s="8"/>
      <c r="V682" s="8"/>
      <c r="W682" s="8"/>
      <c r="X682" s="8"/>
      <c r="Y682" s="8"/>
      <c r="Z682" s="8"/>
    </row>
    <row r="683" spans="1:26" ht="14.25" customHeight="1">
      <c r="A683" s="19"/>
      <c r="B683" s="24"/>
      <c r="C683" s="24"/>
      <c r="D683" s="24"/>
      <c r="E683" s="8"/>
      <c r="F683" s="5"/>
      <c r="G683" s="5"/>
      <c r="H683" s="21"/>
      <c r="I683" s="21"/>
      <c r="J683" s="21"/>
      <c r="K683" s="21"/>
      <c r="L683" s="21"/>
      <c r="M683" s="21"/>
      <c r="N683" s="21"/>
      <c r="O683" s="8"/>
      <c r="P683" s="8"/>
      <c r="Q683" s="8"/>
      <c r="R683" s="8"/>
      <c r="S683" s="8"/>
      <c r="T683" s="8"/>
      <c r="U683" s="8"/>
      <c r="V683" s="8"/>
      <c r="W683" s="8"/>
      <c r="X683" s="8"/>
      <c r="Y683" s="8"/>
      <c r="Z683" s="8"/>
    </row>
    <row r="684" spans="1:26" ht="14.25" customHeight="1">
      <c r="A684" s="19"/>
      <c r="B684" s="24"/>
      <c r="C684" s="24"/>
      <c r="D684" s="24"/>
      <c r="E684" s="8"/>
      <c r="F684" s="5"/>
      <c r="G684" s="5"/>
      <c r="H684" s="21"/>
      <c r="I684" s="21"/>
      <c r="J684" s="21"/>
      <c r="K684" s="21"/>
      <c r="L684" s="21"/>
      <c r="M684" s="21"/>
      <c r="N684" s="21"/>
      <c r="O684" s="8"/>
      <c r="P684" s="8"/>
      <c r="Q684" s="8"/>
      <c r="R684" s="8"/>
      <c r="S684" s="8"/>
      <c r="T684" s="8"/>
      <c r="U684" s="8"/>
      <c r="V684" s="8"/>
      <c r="W684" s="8"/>
      <c r="X684" s="8"/>
      <c r="Y684" s="8"/>
      <c r="Z684" s="8"/>
    </row>
    <row r="685" spans="1:26" ht="14.25" customHeight="1">
      <c r="A685" s="19"/>
      <c r="B685" s="24"/>
      <c r="C685" s="24"/>
      <c r="D685" s="24"/>
      <c r="E685" s="8"/>
      <c r="F685" s="5"/>
      <c r="G685" s="5"/>
      <c r="H685" s="21"/>
      <c r="I685" s="21"/>
      <c r="J685" s="21"/>
      <c r="K685" s="21"/>
      <c r="L685" s="21"/>
      <c r="M685" s="21"/>
      <c r="N685" s="21"/>
      <c r="O685" s="8"/>
      <c r="P685" s="8"/>
      <c r="Q685" s="8"/>
      <c r="R685" s="8"/>
      <c r="S685" s="8"/>
      <c r="T685" s="8"/>
      <c r="U685" s="8"/>
      <c r="V685" s="8"/>
      <c r="W685" s="8"/>
      <c r="X685" s="8"/>
      <c r="Y685" s="8"/>
      <c r="Z685" s="8"/>
    </row>
    <row r="686" spans="1:26" ht="14.25" customHeight="1">
      <c r="A686" s="19"/>
      <c r="B686" s="24"/>
      <c r="C686" s="24"/>
      <c r="D686" s="24"/>
      <c r="E686" s="8"/>
      <c r="F686" s="5"/>
      <c r="G686" s="5"/>
      <c r="H686" s="21"/>
      <c r="I686" s="21"/>
      <c r="J686" s="21"/>
      <c r="K686" s="21"/>
      <c r="L686" s="21"/>
      <c r="M686" s="21"/>
      <c r="N686" s="21"/>
      <c r="O686" s="8"/>
      <c r="P686" s="8"/>
      <c r="Q686" s="8"/>
      <c r="R686" s="8"/>
      <c r="S686" s="8"/>
      <c r="T686" s="8"/>
      <c r="U686" s="8"/>
      <c r="V686" s="8"/>
      <c r="W686" s="8"/>
      <c r="X686" s="8"/>
      <c r="Y686" s="8"/>
      <c r="Z686" s="8"/>
    </row>
    <row r="687" spans="1:26" ht="14.25" customHeight="1">
      <c r="A687" s="19"/>
      <c r="B687" s="24"/>
      <c r="C687" s="24"/>
      <c r="D687" s="24"/>
      <c r="E687" s="8"/>
      <c r="F687" s="5"/>
      <c r="G687" s="5"/>
      <c r="H687" s="21"/>
      <c r="I687" s="21"/>
      <c r="J687" s="21"/>
      <c r="K687" s="21"/>
      <c r="L687" s="21"/>
      <c r="M687" s="21"/>
      <c r="N687" s="21"/>
      <c r="O687" s="8"/>
      <c r="P687" s="8"/>
      <c r="Q687" s="8"/>
      <c r="R687" s="8"/>
      <c r="S687" s="8"/>
      <c r="T687" s="8"/>
      <c r="U687" s="8"/>
      <c r="V687" s="8"/>
      <c r="W687" s="8"/>
      <c r="X687" s="8"/>
      <c r="Y687" s="8"/>
      <c r="Z687" s="8"/>
    </row>
    <row r="688" spans="1:26" ht="14.25" customHeight="1">
      <c r="A688" s="19"/>
      <c r="B688" s="24"/>
      <c r="C688" s="24"/>
      <c r="D688" s="24"/>
      <c r="E688" s="8"/>
      <c r="F688" s="5"/>
      <c r="G688" s="5"/>
      <c r="H688" s="21"/>
      <c r="I688" s="21"/>
      <c r="J688" s="21"/>
      <c r="K688" s="21"/>
      <c r="L688" s="21"/>
      <c r="M688" s="21"/>
      <c r="N688" s="21"/>
      <c r="O688" s="8"/>
      <c r="P688" s="8"/>
      <c r="Q688" s="8"/>
      <c r="R688" s="8"/>
      <c r="S688" s="8"/>
      <c r="T688" s="8"/>
      <c r="U688" s="8"/>
      <c r="V688" s="8"/>
      <c r="W688" s="8"/>
      <c r="X688" s="8"/>
      <c r="Y688" s="8"/>
      <c r="Z688" s="8"/>
    </row>
    <row r="689" spans="1:26" ht="14.25" customHeight="1">
      <c r="A689" s="19"/>
      <c r="B689" s="24"/>
      <c r="C689" s="24"/>
      <c r="D689" s="24"/>
      <c r="E689" s="8"/>
      <c r="F689" s="5"/>
      <c r="G689" s="5"/>
      <c r="H689" s="21"/>
      <c r="I689" s="21"/>
      <c r="J689" s="21"/>
      <c r="K689" s="21"/>
      <c r="L689" s="21"/>
      <c r="M689" s="21"/>
      <c r="N689" s="21"/>
      <c r="O689" s="8"/>
      <c r="P689" s="8"/>
      <c r="Q689" s="8"/>
      <c r="R689" s="8"/>
      <c r="S689" s="8"/>
      <c r="T689" s="8"/>
      <c r="U689" s="8"/>
      <c r="V689" s="8"/>
      <c r="W689" s="8"/>
      <c r="X689" s="8"/>
      <c r="Y689" s="8"/>
      <c r="Z689" s="8"/>
    </row>
    <row r="690" spans="1:26" ht="14.25" customHeight="1">
      <c r="A690" s="19"/>
      <c r="B690" s="24"/>
      <c r="C690" s="24"/>
      <c r="D690" s="24"/>
      <c r="E690" s="8"/>
      <c r="F690" s="5"/>
      <c r="G690" s="5"/>
      <c r="H690" s="21"/>
      <c r="I690" s="21"/>
      <c r="J690" s="21"/>
      <c r="K690" s="21"/>
      <c r="L690" s="21"/>
      <c r="M690" s="21"/>
      <c r="N690" s="21"/>
      <c r="O690" s="8"/>
      <c r="P690" s="8"/>
      <c r="Q690" s="8"/>
      <c r="R690" s="8"/>
      <c r="S690" s="8"/>
      <c r="T690" s="8"/>
      <c r="U690" s="8"/>
      <c r="V690" s="8"/>
      <c r="W690" s="8"/>
      <c r="X690" s="8"/>
      <c r="Y690" s="8"/>
      <c r="Z690" s="8"/>
    </row>
    <row r="691" spans="1:26" ht="14.25" customHeight="1">
      <c r="A691" s="19"/>
      <c r="B691" s="24"/>
      <c r="C691" s="24"/>
      <c r="D691" s="24"/>
      <c r="E691" s="8"/>
      <c r="F691" s="5"/>
      <c r="G691" s="5"/>
      <c r="H691" s="21"/>
      <c r="I691" s="21"/>
      <c r="J691" s="21"/>
      <c r="K691" s="21"/>
      <c r="L691" s="21"/>
      <c r="M691" s="21"/>
      <c r="N691" s="21"/>
      <c r="O691" s="8"/>
      <c r="P691" s="8"/>
      <c r="Q691" s="8"/>
      <c r="R691" s="8"/>
      <c r="S691" s="8"/>
      <c r="T691" s="8"/>
      <c r="U691" s="8"/>
      <c r="V691" s="8"/>
      <c r="W691" s="8"/>
      <c r="X691" s="8"/>
      <c r="Y691" s="8"/>
      <c r="Z691" s="8"/>
    </row>
    <row r="692" spans="1:26" ht="14.25" customHeight="1">
      <c r="A692" s="19"/>
      <c r="B692" s="24"/>
      <c r="C692" s="24"/>
      <c r="D692" s="24"/>
      <c r="E692" s="8"/>
      <c r="F692" s="5"/>
      <c r="G692" s="5"/>
      <c r="H692" s="21"/>
      <c r="I692" s="21"/>
      <c r="J692" s="21"/>
      <c r="K692" s="21"/>
      <c r="L692" s="21"/>
      <c r="M692" s="21"/>
      <c r="N692" s="21"/>
      <c r="O692" s="8"/>
      <c r="P692" s="8"/>
      <c r="Q692" s="8"/>
      <c r="R692" s="8"/>
      <c r="S692" s="8"/>
      <c r="T692" s="8"/>
      <c r="U692" s="8"/>
      <c r="V692" s="8"/>
      <c r="W692" s="8"/>
      <c r="X692" s="8"/>
      <c r="Y692" s="8"/>
      <c r="Z692" s="8"/>
    </row>
    <row r="693" spans="1:26" ht="14.25" customHeight="1">
      <c r="A693" s="19"/>
      <c r="B693" s="24"/>
      <c r="C693" s="24"/>
      <c r="D693" s="24"/>
      <c r="E693" s="8"/>
      <c r="F693" s="5"/>
      <c r="G693" s="5"/>
      <c r="H693" s="21"/>
      <c r="I693" s="21"/>
      <c r="J693" s="21"/>
      <c r="K693" s="21"/>
      <c r="L693" s="21"/>
      <c r="M693" s="21"/>
      <c r="N693" s="21"/>
      <c r="O693" s="8"/>
      <c r="P693" s="8"/>
      <c r="Q693" s="8"/>
      <c r="R693" s="8"/>
      <c r="S693" s="8"/>
      <c r="T693" s="8"/>
      <c r="U693" s="8"/>
      <c r="V693" s="8"/>
      <c r="W693" s="8"/>
      <c r="X693" s="8"/>
      <c r="Y693" s="8"/>
      <c r="Z693" s="8"/>
    </row>
    <row r="694" spans="1:26" ht="14.25" customHeight="1">
      <c r="A694" s="19"/>
      <c r="B694" s="24"/>
      <c r="C694" s="24"/>
      <c r="D694" s="24"/>
      <c r="E694" s="8"/>
      <c r="F694" s="5"/>
      <c r="G694" s="5"/>
      <c r="H694" s="21"/>
      <c r="I694" s="21"/>
      <c r="J694" s="21"/>
      <c r="K694" s="21"/>
      <c r="L694" s="21"/>
      <c r="M694" s="21"/>
      <c r="N694" s="21"/>
      <c r="O694" s="8"/>
      <c r="P694" s="8"/>
      <c r="Q694" s="8"/>
      <c r="R694" s="8"/>
      <c r="S694" s="8"/>
      <c r="T694" s="8"/>
      <c r="U694" s="8"/>
      <c r="V694" s="8"/>
      <c r="W694" s="8"/>
      <c r="X694" s="8"/>
      <c r="Y694" s="8"/>
      <c r="Z694" s="8"/>
    </row>
    <row r="695" spans="1:26" ht="14.25" customHeight="1">
      <c r="A695" s="19"/>
      <c r="B695" s="24"/>
      <c r="C695" s="24"/>
      <c r="D695" s="24"/>
      <c r="E695" s="8"/>
      <c r="F695" s="5"/>
      <c r="G695" s="5"/>
      <c r="H695" s="21"/>
      <c r="I695" s="21"/>
      <c r="J695" s="21"/>
      <c r="K695" s="21"/>
      <c r="L695" s="21"/>
      <c r="M695" s="21"/>
      <c r="N695" s="21"/>
      <c r="O695" s="8"/>
      <c r="P695" s="8"/>
      <c r="Q695" s="8"/>
      <c r="R695" s="8"/>
      <c r="S695" s="8"/>
      <c r="T695" s="8"/>
      <c r="U695" s="8"/>
      <c r="V695" s="8"/>
      <c r="W695" s="8"/>
      <c r="X695" s="8"/>
      <c r="Y695" s="8"/>
      <c r="Z695" s="8"/>
    </row>
    <row r="696" spans="1:26" ht="14.25" customHeight="1">
      <c r="A696" s="19"/>
      <c r="B696" s="24"/>
      <c r="C696" s="24"/>
      <c r="D696" s="24"/>
      <c r="E696" s="8"/>
      <c r="F696" s="5"/>
      <c r="G696" s="5"/>
      <c r="H696" s="21"/>
      <c r="I696" s="21"/>
      <c r="J696" s="21"/>
      <c r="K696" s="21"/>
      <c r="L696" s="21"/>
      <c r="M696" s="21"/>
      <c r="N696" s="21"/>
      <c r="O696" s="8"/>
      <c r="P696" s="8"/>
      <c r="Q696" s="8"/>
      <c r="R696" s="8"/>
      <c r="S696" s="8"/>
      <c r="T696" s="8"/>
      <c r="U696" s="8"/>
      <c r="V696" s="8"/>
      <c r="W696" s="8"/>
      <c r="X696" s="8"/>
      <c r="Y696" s="8"/>
      <c r="Z696" s="8"/>
    </row>
    <row r="697" spans="1:26" ht="14.25" customHeight="1">
      <c r="A697" s="19"/>
      <c r="B697" s="24"/>
      <c r="C697" s="24"/>
      <c r="D697" s="24"/>
      <c r="E697" s="8"/>
      <c r="F697" s="5"/>
      <c r="G697" s="5"/>
      <c r="H697" s="21"/>
      <c r="I697" s="21"/>
      <c r="J697" s="21"/>
      <c r="K697" s="21"/>
      <c r="L697" s="21"/>
      <c r="M697" s="21"/>
      <c r="N697" s="21"/>
      <c r="O697" s="8"/>
      <c r="P697" s="8"/>
      <c r="Q697" s="8"/>
      <c r="R697" s="8"/>
      <c r="S697" s="8"/>
      <c r="T697" s="8"/>
      <c r="U697" s="8"/>
      <c r="V697" s="8"/>
      <c r="W697" s="8"/>
      <c r="X697" s="8"/>
      <c r="Y697" s="8"/>
      <c r="Z697" s="8"/>
    </row>
    <row r="698" spans="1:26" ht="14.25" customHeight="1">
      <c r="A698" s="19"/>
      <c r="B698" s="24"/>
      <c r="C698" s="24"/>
      <c r="D698" s="24"/>
      <c r="E698" s="8"/>
      <c r="F698" s="5"/>
      <c r="G698" s="5"/>
      <c r="H698" s="21"/>
      <c r="I698" s="21"/>
      <c r="J698" s="21"/>
      <c r="K698" s="21"/>
      <c r="L698" s="21"/>
      <c r="M698" s="21"/>
      <c r="N698" s="21"/>
      <c r="O698" s="8"/>
      <c r="P698" s="8"/>
      <c r="Q698" s="8"/>
      <c r="R698" s="8"/>
      <c r="S698" s="8"/>
      <c r="T698" s="8"/>
      <c r="U698" s="8"/>
      <c r="V698" s="8"/>
      <c r="W698" s="8"/>
      <c r="X698" s="8"/>
      <c r="Y698" s="8"/>
      <c r="Z698" s="8"/>
    </row>
    <row r="699" spans="1:26" ht="14.25" customHeight="1">
      <c r="A699" s="19"/>
      <c r="B699" s="24"/>
      <c r="C699" s="24"/>
      <c r="D699" s="24"/>
      <c r="E699" s="8"/>
      <c r="F699" s="5"/>
      <c r="G699" s="5"/>
      <c r="H699" s="21"/>
      <c r="I699" s="21"/>
      <c r="J699" s="21"/>
      <c r="K699" s="21"/>
      <c r="L699" s="21"/>
      <c r="M699" s="21"/>
      <c r="N699" s="21"/>
      <c r="O699" s="8"/>
      <c r="P699" s="8"/>
      <c r="Q699" s="8"/>
      <c r="R699" s="8"/>
      <c r="S699" s="8"/>
      <c r="T699" s="8"/>
      <c r="U699" s="8"/>
      <c r="V699" s="8"/>
      <c r="W699" s="8"/>
      <c r="X699" s="8"/>
      <c r="Y699" s="8"/>
      <c r="Z699" s="8"/>
    </row>
    <row r="700" spans="1:26" ht="14.25" customHeight="1">
      <c r="A700" s="19"/>
      <c r="B700" s="24"/>
      <c r="C700" s="24"/>
      <c r="D700" s="24"/>
      <c r="E700" s="8"/>
      <c r="F700" s="5"/>
      <c r="G700" s="5"/>
      <c r="H700" s="21"/>
      <c r="I700" s="21"/>
      <c r="J700" s="21"/>
      <c r="K700" s="21"/>
      <c r="L700" s="21"/>
      <c r="M700" s="21"/>
      <c r="N700" s="21"/>
      <c r="O700" s="8"/>
      <c r="P700" s="8"/>
      <c r="Q700" s="8"/>
      <c r="R700" s="8"/>
      <c r="S700" s="8"/>
      <c r="T700" s="8"/>
      <c r="U700" s="8"/>
      <c r="V700" s="8"/>
      <c r="W700" s="8"/>
      <c r="X700" s="8"/>
      <c r="Y700" s="8"/>
      <c r="Z700" s="8"/>
    </row>
    <row r="701" spans="1:26" ht="14.25" customHeight="1">
      <c r="A701" s="19"/>
      <c r="B701" s="24"/>
      <c r="C701" s="24"/>
      <c r="D701" s="24"/>
      <c r="E701" s="8"/>
      <c r="F701" s="5"/>
      <c r="G701" s="5"/>
      <c r="H701" s="21"/>
      <c r="I701" s="21"/>
      <c r="J701" s="21"/>
      <c r="K701" s="21"/>
      <c r="L701" s="21"/>
      <c r="M701" s="21"/>
      <c r="N701" s="21"/>
      <c r="O701" s="8"/>
      <c r="P701" s="8"/>
      <c r="Q701" s="8"/>
      <c r="R701" s="8"/>
      <c r="S701" s="8"/>
      <c r="T701" s="8"/>
      <c r="U701" s="8"/>
      <c r="V701" s="8"/>
      <c r="W701" s="8"/>
      <c r="X701" s="8"/>
      <c r="Y701" s="8"/>
      <c r="Z701" s="8"/>
    </row>
    <row r="702" spans="1:26" ht="14.25" customHeight="1">
      <c r="A702" s="19"/>
      <c r="B702" s="24"/>
      <c r="C702" s="24"/>
      <c r="D702" s="24"/>
      <c r="E702" s="8"/>
      <c r="F702" s="5"/>
      <c r="G702" s="5"/>
      <c r="H702" s="21"/>
      <c r="I702" s="21"/>
      <c r="J702" s="21"/>
      <c r="K702" s="21"/>
      <c r="L702" s="21"/>
      <c r="M702" s="21"/>
      <c r="N702" s="21"/>
      <c r="O702" s="8"/>
      <c r="P702" s="8"/>
      <c r="Q702" s="8"/>
      <c r="R702" s="8"/>
      <c r="S702" s="8"/>
      <c r="T702" s="8"/>
      <c r="U702" s="8"/>
      <c r="V702" s="8"/>
      <c r="W702" s="8"/>
      <c r="X702" s="8"/>
      <c r="Y702" s="8"/>
      <c r="Z702" s="8"/>
    </row>
    <row r="703" spans="1:26" ht="14.25" customHeight="1">
      <c r="A703" s="19"/>
      <c r="B703" s="24"/>
      <c r="C703" s="24"/>
      <c r="D703" s="24"/>
      <c r="E703" s="8"/>
      <c r="F703" s="5"/>
      <c r="G703" s="5"/>
      <c r="H703" s="21"/>
      <c r="I703" s="21"/>
      <c r="J703" s="21"/>
      <c r="K703" s="21"/>
      <c r="L703" s="21"/>
      <c r="M703" s="21"/>
      <c r="N703" s="21"/>
      <c r="O703" s="8"/>
      <c r="P703" s="8"/>
      <c r="Q703" s="8"/>
      <c r="R703" s="8"/>
      <c r="S703" s="8"/>
      <c r="T703" s="8"/>
      <c r="U703" s="8"/>
      <c r="V703" s="8"/>
      <c r="W703" s="8"/>
      <c r="X703" s="8"/>
      <c r="Y703" s="8"/>
      <c r="Z703" s="8"/>
    </row>
    <row r="704" spans="1:26" ht="14.25" customHeight="1">
      <c r="A704" s="19"/>
      <c r="B704" s="24"/>
      <c r="C704" s="24"/>
      <c r="D704" s="24"/>
      <c r="E704" s="8"/>
      <c r="F704" s="5"/>
      <c r="G704" s="5"/>
      <c r="H704" s="21"/>
      <c r="I704" s="21"/>
      <c r="J704" s="21"/>
      <c r="K704" s="21"/>
      <c r="L704" s="21"/>
      <c r="M704" s="21"/>
      <c r="N704" s="21"/>
      <c r="O704" s="8"/>
      <c r="P704" s="8"/>
      <c r="Q704" s="8"/>
      <c r="R704" s="8"/>
      <c r="S704" s="8"/>
      <c r="T704" s="8"/>
      <c r="U704" s="8"/>
      <c r="V704" s="8"/>
      <c r="W704" s="8"/>
      <c r="X704" s="8"/>
      <c r="Y704" s="8"/>
      <c r="Z704" s="8"/>
    </row>
    <row r="705" spans="1:26" ht="14.25" customHeight="1">
      <c r="A705" s="19"/>
      <c r="B705" s="24"/>
      <c r="C705" s="24"/>
      <c r="D705" s="24"/>
      <c r="E705" s="8"/>
      <c r="F705" s="5"/>
      <c r="G705" s="5"/>
      <c r="H705" s="21"/>
      <c r="I705" s="21"/>
      <c r="J705" s="21"/>
      <c r="K705" s="21"/>
      <c r="L705" s="21"/>
      <c r="M705" s="21"/>
      <c r="N705" s="21"/>
      <c r="O705" s="8"/>
      <c r="P705" s="8"/>
      <c r="Q705" s="8"/>
      <c r="R705" s="8"/>
      <c r="S705" s="8"/>
      <c r="T705" s="8"/>
      <c r="U705" s="8"/>
      <c r="V705" s="8"/>
      <c r="W705" s="8"/>
      <c r="X705" s="8"/>
      <c r="Y705" s="8"/>
      <c r="Z705" s="8"/>
    </row>
    <row r="706" spans="1:26" ht="14.25" customHeight="1">
      <c r="A706" s="19"/>
      <c r="B706" s="24"/>
      <c r="C706" s="24"/>
      <c r="D706" s="24"/>
      <c r="E706" s="8"/>
      <c r="F706" s="5"/>
      <c r="G706" s="5"/>
      <c r="H706" s="21"/>
      <c r="I706" s="21"/>
      <c r="J706" s="21"/>
      <c r="K706" s="21"/>
      <c r="L706" s="21"/>
      <c r="M706" s="21"/>
      <c r="N706" s="21"/>
      <c r="O706" s="8"/>
      <c r="P706" s="8"/>
      <c r="Q706" s="8"/>
      <c r="R706" s="8"/>
      <c r="S706" s="8"/>
      <c r="T706" s="8"/>
      <c r="U706" s="8"/>
      <c r="V706" s="8"/>
      <c r="W706" s="8"/>
      <c r="X706" s="8"/>
      <c r="Y706" s="8"/>
      <c r="Z706" s="8"/>
    </row>
    <row r="707" spans="1:26" ht="14.25" customHeight="1">
      <c r="A707" s="19"/>
      <c r="B707" s="24"/>
      <c r="C707" s="24"/>
      <c r="D707" s="24"/>
      <c r="E707" s="8"/>
      <c r="F707" s="5"/>
      <c r="G707" s="5"/>
      <c r="H707" s="21"/>
      <c r="I707" s="21"/>
      <c r="J707" s="21"/>
      <c r="K707" s="21"/>
      <c r="L707" s="21"/>
      <c r="M707" s="21"/>
      <c r="N707" s="21"/>
      <c r="O707" s="8"/>
      <c r="P707" s="8"/>
      <c r="Q707" s="8"/>
      <c r="R707" s="8"/>
      <c r="S707" s="8"/>
      <c r="T707" s="8"/>
      <c r="U707" s="8"/>
      <c r="V707" s="8"/>
      <c r="W707" s="8"/>
      <c r="X707" s="8"/>
      <c r="Y707" s="8"/>
      <c r="Z707" s="8"/>
    </row>
    <row r="708" spans="1:26" ht="14.25" customHeight="1">
      <c r="A708" s="19"/>
      <c r="B708" s="24"/>
      <c r="C708" s="24"/>
      <c r="D708" s="24"/>
      <c r="E708" s="8"/>
      <c r="F708" s="5"/>
      <c r="G708" s="5"/>
      <c r="H708" s="21"/>
      <c r="I708" s="21"/>
      <c r="J708" s="21"/>
      <c r="K708" s="21"/>
      <c r="L708" s="21"/>
      <c r="M708" s="21"/>
      <c r="N708" s="21"/>
      <c r="O708" s="8"/>
      <c r="P708" s="8"/>
      <c r="Q708" s="8"/>
      <c r="R708" s="8"/>
      <c r="S708" s="8"/>
      <c r="T708" s="8"/>
      <c r="U708" s="8"/>
      <c r="V708" s="8"/>
      <c r="W708" s="8"/>
      <c r="X708" s="8"/>
      <c r="Y708" s="8"/>
      <c r="Z708" s="8"/>
    </row>
    <row r="709" spans="1:26" ht="14.25" customHeight="1">
      <c r="A709" s="19"/>
      <c r="B709" s="24"/>
      <c r="C709" s="24"/>
      <c r="D709" s="24"/>
      <c r="E709" s="8"/>
      <c r="F709" s="5"/>
      <c r="G709" s="5"/>
      <c r="H709" s="21"/>
      <c r="I709" s="21"/>
      <c r="J709" s="21"/>
      <c r="K709" s="21"/>
      <c r="L709" s="21"/>
      <c r="M709" s="21"/>
      <c r="N709" s="21"/>
      <c r="O709" s="8"/>
      <c r="P709" s="8"/>
      <c r="Q709" s="8"/>
      <c r="R709" s="8"/>
      <c r="S709" s="8"/>
      <c r="T709" s="8"/>
      <c r="U709" s="8"/>
      <c r="V709" s="8"/>
      <c r="W709" s="8"/>
      <c r="X709" s="8"/>
      <c r="Y709" s="8"/>
      <c r="Z709" s="8"/>
    </row>
    <row r="710" spans="1:26" ht="14.25" customHeight="1">
      <c r="A710" s="19"/>
      <c r="B710" s="24"/>
      <c r="C710" s="24"/>
      <c r="D710" s="24"/>
      <c r="E710" s="8"/>
      <c r="F710" s="5"/>
      <c r="G710" s="5"/>
      <c r="H710" s="21"/>
      <c r="I710" s="21"/>
      <c r="J710" s="21"/>
      <c r="K710" s="21"/>
      <c r="L710" s="21"/>
      <c r="M710" s="21"/>
      <c r="N710" s="21"/>
      <c r="O710" s="8"/>
      <c r="P710" s="8"/>
      <c r="Q710" s="8"/>
      <c r="R710" s="8"/>
      <c r="S710" s="8"/>
      <c r="T710" s="8"/>
      <c r="U710" s="8"/>
      <c r="V710" s="8"/>
      <c r="W710" s="8"/>
      <c r="X710" s="8"/>
      <c r="Y710" s="8"/>
      <c r="Z710" s="8"/>
    </row>
    <row r="711" spans="1:26" ht="14.25" customHeight="1">
      <c r="A711" s="19"/>
      <c r="B711" s="24"/>
      <c r="C711" s="24"/>
      <c r="D711" s="24"/>
      <c r="E711" s="8"/>
      <c r="F711" s="5"/>
      <c r="G711" s="5"/>
      <c r="H711" s="21"/>
      <c r="I711" s="21"/>
      <c r="J711" s="21"/>
      <c r="K711" s="21"/>
      <c r="L711" s="21"/>
      <c r="M711" s="21"/>
      <c r="N711" s="21"/>
      <c r="O711" s="8"/>
      <c r="P711" s="8"/>
      <c r="Q711" s="8"/>
      <c r="R711" s="8"/>
      <c r="S711" s="8"/>
      <c r="T711" s="8"/>
      <c r="U711" s="8"/>
      <c r="V711" s="8"/>
      <c r="W711" s="8"/>
      <c r="X711" s="8"/>
      <c r="Y711" s="8"/>
      <c r="Z711" s="8"/>
    </row>
    <row r="712" spans="1:26" ht="14.25" customHeight="1">
      <c r="A712" s="19"/>
      <c r="B712" s="24"/>
      <c r="C712" s="24"/>
      <c r="D712" s="24"/>
      <c r="E712" s="8"/>
      <c r="F712" s="5"/>
      <c r="G712" s="5"/>
      <c r="H712" s="21"/>
      <c r="I712" s="21"/>
      <c r="J712" s="21"/>
      <c r="K712" s="21"/>
      <c r="L712" s="21"/>
      <c r="M712" s="21"/>
      <c r="N712" s="21"/>
      <c r="O712" s="8"/>
      <c r="P712" s="8"/>
      <c r="Q712" s="8"/>
      <c r="R712" s="8"/>
      <c r="S712" s="8"/>
      <c r="T712" s="8"/>
      <c r="U712" s="8"/>
      <c r="V712" s="8"/>
      <c r="W712" s="8"/>
      <c r="X712" s="8"/>
      <c r="Y712" s="8"/>
      <c r="Z712" s="8"/>
    </row>
    <row r="713" spans="1:26" ht="14.25" customHeight="1">
      <c r="A713" s="19"/>
      <c r="B713" s="24"/>
      <c r="C713" s="24"/>
      <c r="D713" s="24"/>
      <c r="E713" s="8"/>
      <c r="F713" s="5"/>
      <c r="G713" s="5"/>
      <c r="H713" s="21"/>
      <c r="I713" s="21"/>
      <c r="J713" s="21"/>
      <c r="K713" s="21"/>
      <c r="L713" s="21"/>
      <c r="M713" s="21"/>
      <c r="N713" s="21"/>
      <c r="O713" s="8"/>
      <c r="P713" s="8"/>
      <c r="Q713" s="8"/>
      <c r="R713" s="8"/>
      <c r="S713" s="8"/>
      <c r="T713" s="8"/>
      <c r="U713" s="8"/>
      <c r="V713" s="8"/>
      <c r="W713" s="8"/>
      <c r="X713" s="8"/>
      <c r="Y713" s="8"/>
      <c r="Z713" s="8"/>
    </row>
    <row r="714" spans="1:26" ht="14.25" customHeight="1">
      <c r="A714" s="19"/>
      <c r="B714" s="24"/>
      <c r="C714" s="24"/>
      <c r="D714" s="24"/>
      <c r="E714" s="8"/>
      <c r="F714" s="5"/>
      <c r="G714" s="5"/>
      <c r="H714" s="21"/>
      <c r="I714" s="21"/>
      <c r="J714" s="21"/>
      <c r="K714" s="21"/>
      <c r="L714" s="21"/>
      <c r="M714" s="21"/>
      <c r="N714" s="21"/>
      <c r="O714" s="8"/>
      <c r="P714" s="8"/>
      <c r="Q714" s="8"/>
      <c r="R714" s="8"/>
      <c r="S714" s="8"/>
      <c r="T714" s="8"/>
      <c r="U714" s="8"/>
      <c r="V714" s="8"/>
      <c r="W714" s="8"/>
      <c r="X714" s="8"/>
      <c r="Y714" s="8"/>
      <c r="Z714" s="8"/>
    </row>
    <row r="715" spans="1:26" ht="14.25" customHeight="1">
      <c r="A715" s="19"/>
      <c r="B715" s="24"/>
      <c r="C715" s="24"/>
      <c r="D715" s="24"/>
      <c r="E715" s="8"/>
      <c r="F715" s="5"/>
      <c r="G715" s="5"/>
      <c r="H715" s="21"/>
      <c r="I715" s="21"/>
      <c r="J715" s="21"/>
      <c r="K715" s="21"/>
      <c r="L715" s="21"/>
      <c r="M715" s="21"/>
      <c r="N715" s="21"/>
      <c r="O715" s="8"/>
      <c r="P715" s="8"/>
      <c r="Q715" s="8"/>
      <c r="R715" s="8"/>
      <c r="S715" s="8"/>
      <c r="T715" s="8"/>
      <c r="U715" s="8"/>
      <c r="V715" s="8"/>
      <c r="W715" s="8"/>
      <c r="X715" s="8"/>
      <c r="Y715" s="8"/>
      <c r="Z715" s="8"/>
    </row>
    <row r="716" spans="1:26" ht="14.25" customHeight="1">
      <c r="A716" s="19"/>
      <c r="B716" s="24"/>
      <c r="C716" s="24"/>
      <c r="D716" s="24"/>
      <c r="E716" s="8"/>
      <c r="F716" s="5"/>
      <c r="G716" s="5"/>
      <c r="H716" s="21"/>
      <c r="I716" s="21"/>
      <c r="J716" s="21"/>
      <c r="K716" s="21"/>
      <c r="L716" s="21"/>
      <c r="M716" s="21"/>
      <c r="N716" s="21"/>
      <c r="O716" s="8"/>
      <c r="P716" s="8"/>
      <c r="Q716" s="8"/>
      <c r="R716" s="8"/>
      <c r="S716" s="8"/>
      <c r="T716" s="8"/>
      <c r="U716" s="8"/>
      <c r="V716" s="8"/>
      <c r="W716" s="8"/>
      <c r="X716" s="8"/>
      <c r="Y716" s="8"/>
      <c r="Z716" s="8"/>
    </row>
    <row r="717" spans="1:26" ht="14.25" customHeight="1">
      <c r="A717" s="19"/>
      <c r="B717" s="24"/>
      <c r="C717" s="24"/>
      <c r="D717" s="24"/>
      <c r="E717" s="8"/>
      <c r="F717" s="5"/>
      <c r="G717" s="5"/>
      <c r="H717" s="21"/>
      <c r="I717" s="21"/>
      <c r="J717" s="21"/>
      <c r="K717" s="21"/>
      <c r="L717" s="21"/>
      <c r="M717" s="21"/>
      <c r="N717" s="21"/>
      <c r="O717" s="8"/>
      <c r="P717" s="8"/>
      <c r="Q717" s="8"/>
      <c r="R717" s="8"/>
      <c r="S717" s="8"/>
      <c r="T717" s="8"/>
      <c r="U717" s="8"/>
      <c r="V717" s="8"/>
      <c r="W717" s="8"/>
      <c r="X717" s="8"/>
      <c r="Y717" s="8"/>
      <c r="Z717" s="8"/>
    </row>
    <row r="718" spans="1:26" ht="14.25" customHeight="1">
      <c r="A718" s="19"/>
      <c r="B718" s="24"/>
      <c r="C718" s="24"/>
      <c r="D718" s="24"/>
      <c r="E718" s="8"/>
      <c r="F718" s="5"/>
      <c r="G718" s="5"/>
      <c r="H718" s="21"/>
      <c r="I718" s="21"/>
      <c r="J718" s="21"/>
      <c r="K718" s="21"/>
      <c r="L718" s="21"/>
      <c r="M718" s="21"/>
      <c r="N718" s="21"/>
      <c r="O718" s="8"/>
      <c r="P718" s="8"/>
      <c r="Q718" s="8"/>
      <c r="R718" s="8"/>
      <c r="S718" s="8"/>
      <c r="T718" s="8"/>
      <c r="U718" s="8"/>
      <c r="V718" s="8"/>
      <c r="W718" s="8"/>
      <c r="X718" s="8"/>
      <c r="Y718" s="8"/>
      <c r="Z718" s="8"/>
    </row>
    <row r="719" spans="1:26" ht="14.25" customHeight="1">
      <c r="A719" s="19"/>
      <c r="B719" s="24"/>
      <c r="C719" s="24"/>
      <c r="D719" s="24"/>
      <c r="E719" s="8"/>
      <c r="F719" s="5"/>
      <c r="G719" s="5"/>
      <c r="H719" s="21"/>
      <c r="I719" s="21"/>
      <c r="J719" s="21"/>
      <c r="K719" s="21"/>
      <c r="L719" s="21"/>
      <c r="M719" s="21"/>
      <c r="N719" s="21"/>
      <c r="O719" s="8"/>
      <c r="P719" s="8"/>
      <c r="Q719" s="8"/>
      <c r="R719" s="8"/>
      <c r="S719" s="8"/>
      <c r="T719" s="8"/>
      <c r="U719" s="8"/>
      <c r="V719" s="8"/>
      <c r="W719" s="8"/>
      <c r="X719" s="8"/>
      <c r="Y719" s="8"/>
      <c r="Z719" s="8"/>
    </row>
    <row r="720" spans="1:26" ht="14.25" customHeight="1">
      <c r="A720" s="19"/>
      <c r="B720" s="24"/>
      <c r="C720" s="24"/>
      <c r="D720" s="24"/>
      <c r="E720" s="8"/>
      <c r="F720" s="5"/>
      <c r="G720" s="5"/>
      <c r="H720" s="21"/>
      <c r="I720" s="21"/>
      <c r="J720" s="21"/>
      <c r="K720" s="21"/>
      <c r="L720" s="21"/>
      <c r="M720" s="21"/>
      <c r="N720" s="21"/>
      <c r="O720" s="8"/>
      <c r="P720" s="8"/>
      <c r="Q720" s="8"/>
      <c r="R720" s="8"/>
      <c r="S720" s="8"/>
      <c r="T720" s="8"/>
      <c r="U720" s="8"/>
      <c r="V720" s="8"/>
      <c r="W720" s="8"/>
      <c r="X720" s="8"/>
      <c r="Y720" s="8"/>
      <c r="Z720" s="8"/>
    </row>
    <row r="721" spans="1:26" ht="14.25" customHeight="1">
      <c r="A721" s="19"/>
      <c r="B721" s="24"/>
      <c r="C721" s="24"/>
      <c r="D721" s="24"/>
      <c r="E721" s="8"/>
      <c r="F721" s="5"/>
      <c r="G721" s="5"/>
      <c r="H721" s="21"/>
      <c r="I721" s="21"/>
      <c r="J721" s="21"/>
      <c r="K721" s="21"/>
      <c r="L721" s="21"/>
      <c r="M721" s="21"/>
      <c r="N721" s="21"/>
      <c r="O721" s="8"/>
      <c r="P721" s="8"/>
      <c r="Q721" s="8"/>
      <c r="R721" s="8"/>
      <c r="S721" s="8"/>
      <c r="T721" s="8"/>
      <c r="U721" s="8"/>
      <c r="V721" s="8"/>
      <c r="W721" s="8"/>
      <c r="X721" s="8"/>
      <c r="Y721" s="8"/>
      <c r="Z721" s="8"/>
    </row>
    <row r="722" spans="1:26" ht="14.25" customHeight="1">
      <c r="A722" s="19"/>
      <c r="B722" s="24"/>
      <c r="C722" s="24"/>
      <c r="D722" s="24"/>
      <c r="E722" s="8"/>
      <c r="F722" s="5"/>
      <c r="G722" s="5"/>
      <c r="H722" s="21"/>
      <c r="I722" s="21"/>
      <c r="J722" s="21"/>
      <c r="K722" s="21"/>
      <c r="L722" s="21"/>
      <c r="M722" s="21"/>
      <c r="N722" s="21"/>
      <c r="O722" s="8"/>
      <c r="P722" s="8"/>
      <c r="Q722" s="8"/>
      <c r="R722" s="8"/>
      <c r="S722" s="8"/>
      <c r="T722" s="8"/>
      <c r="U722" s="8"/>
      <c r="V722" s="8"/>
      <c r="W722" s="8"/>
      <c r="X722" s="8"/>
      <c r="Y722" s="8"/>
      <c r="Z722" s="8"/>
    </row>
    <row r="723" spans="1:26" ht="14.25" customHeight="1">
      <c r="A723" s="19"/>
      <c r="B723" s="24"/>
      <c r="C723" s="24"/>
      <c r="D723" s="24"/>
      <c r="E723" s="8"/>
      <c r="F723" s="5"/>
      <c r="G723" s="5"/>
      <c r="H723" s="21"/>
      <c r="I723" s="21"/>
      <c r="J723" s="21"/>
      <c r="K723" s="21"/>
      <c r="L723" s="21"/>
      <c r="M723" s="21"/>
      <c r="N723" s="21"/>
      <c r="O723" s="8"/>
      <c r="P723" s="8"/>
      <c r="Q723" s="8"/>
      <c r="R723" s="8"/>
      <c r="S723" s="8"/>
      <c r="T723" s="8"/>
      <c r="U723" s="8"/>
      <c r="V723" s="8"/>
      <c r="W723" s="8"/>
      <c r="X723" s="8"/>
      <c r="Y723" s="8"/>
      <c r="Z723" s="8"/>
    </row>
    <row r="724" spans="1:26" ht="14.25" customHeight="1">
      <c r="A724" s="19"/>
      <c r="B724" s="24"/>
      <c r="C724" s="24"/>
      <c r="D724" s="24"/>
      <c r="E724" s="8"/>
      <c r="F724" s="5"/>
      <c r="G724" s="5"/>
      <c r="H724" s="21"/>
      <c r="I724" s="21"/>
      <c r="J724" s="21"/>
      <c r="K724" s="21"/>
      <c r="L724" s="21"/>
      <c r="M724" s="21"/>
      <c r="N724" s="21"/>
      <c r="O724" s="8"/>
      <c r="P724" s="8"/>
      <c r="Q724" s="8"/>
      <c r="R724" s="8"/>
      <c r="S724" s="8"/>
      <c r="T724" s="8"/>
      <c r="U724" s="8"/>
      <c r="V724" s="8"/>
      <c r="W724" s="8"/>
      <c r="X724" s="8"/>
      <c r="Y724" s="8"/>
      <c r="Z724" s="8"/>
    </row>
    <row r="725" spans="1:26" ht="14.25" customHeight="1">
      <c r="A725" s="19"/>
      <c r="B725" s="24"/>
      <c r="C725" s="24"/>
      <c r="D725" s="24"/>
      <c r="E725" s="8"/>
      <c r="F725" s="5"/>
      <c r="G725" s="5"/>
      <c r="H725" s="21"/>
      <c r="I725" s="21"/>
      <c r="J725" s="21"/>
      <c r="K725" s="21"/>
      <c r="L725" s="21"/>
      <c r="M725" s="21"/>
      <c r="N725" s="21"/>
      <c r="O725" s="8"/>
      <c r="P725" s="8"/>
      <c r="Q725" s="8"/>
      <c r="R725" s="8"/>
      <c r="S725" s="8"/>
      <c r="T725" s="8"/>
      <c r="U725" s="8"/>
      <c r="V725" s="8"/>
      <c r="W725" s="8"/>
      <c r="X725" s="8"/>
      <c r="Y725" s="8"/>
      <c r="Z725" s="8"/>
    </row>
    <row r="726" spans="1:26" ht="14.25" customHeight="1">
      <c r="A726" s="19"/>
      <c r="B726" s="24"/>
      <c r="C726" s="24"/>
      <c r="D726" s="24"/>
      <c r="E726" s="8"/>
      <c r="F726" s="5"/>
      <c r="G726" s="5"/>
      <c r="H726" s="21"/>
      <c r="I726" s="21"/>
      <c r="J726" s="21"/>
      <c r="K726" s="21"/>
      <c r="L726" s="21"/>
      <c r="M726" s="21"/>
      <c r="N726" s="21"/>
      <c r="O726" s="8"/>
      <c r="P726" s="8"/>
      <c r="Q726" s="8"/>
      <c r="R726" s="8"/>
      <c r="S726" s="8"/>
      <c r="T726" s="8"/>
      <c r="U726" s="8"/>
      <c r="V726" s="8"/>
      <c r="W726" s="8"/>
      <c r="X726" s="8"/>
      <c r="Y726" s="8"/>
      <c r="Z726" s="8"/>
    </row>
    <row r="727" spans="1:26" ht="14.25" customHeight="1">
      <c r="A727" s="19"/>
      <c r="B727" s="24"/>
      <c r="C727" s="24"/>
      <c r="D727" s="24"/>
      <c r="E727" s="8"/>
      <c r="F727" s="5"/>
      <c r="G727" s="5"/>
      <c r="H727" s="21"/>
      <c r="I727" s="21"/>
      <c r="J727" s="21"/>
      <c r="K727" s="21"/>
      <c r="L727" s="21"/>
      <c r="M727" s="21"/>
      <c r="N727" s="21"/>
      <c r="O727" s="8"/>
      <c r="P727" s="8"/>
      <c r="Q727" s="8"/>
      <c r="R727" s="8"/>
      <c r="S727" s="8"/>
      <c r="T727" s="8"/>
      <c r="U727" s="8"/>
      <c r="V727" s="8"/>
      <c r="W727" s="8"/>
      <c r="X727" s="8"/>
      <c r="Y727" s="8"/>
      <c r="Z727" s="8"/>
    </row>
    <row r="728" spans="1:26" ht="14.25" customHeight="1">
      <c r="A728" s="19"/>
      <c r="B728" s="24"/>
      <c r="C728" s="24"/>
      <c r="D728" s="24"/>
      <c r="E728" s="8"/>
      <c r="F728" s="5"/>
      <c r="G728" s="5"/>
      <c r="H728" s="21"/>
      <c r="I728" s="21"/>
      <c r="J728" s="21"/>
      <c r="K728" s="21"/>
      <c r="L728" s="21"/>
      <c r="M728" s="21"/>
      <c r="N728" s="21"/>
      <c r="O728" s="8"/>
      <c r="P728" s="8"/>
      <c r="Q728" s="8"/>
      <c r="R728" s="8"/>
      <c r="S728" s="8"/>
      <c r="T728" s="8"/>
      <c r="U728" s="8"/>
      <c r="V728" s="8"/>
      <c r="W728" s="8"/>
      <c r="X728" s="8"/>
      <c r="Y728" s="8"/>
      <c r="Z728" s="8"/>
    </row>
    <row r="729" spans="1:26" ht="14.25" customHeight="1">
      <c r="A729" s="19"/>
      <c r="B729" s="24"/>
      <c r="C729" s="24"/>
      <c r="D729" s="24"/>
      <c r="E729" s="8"/>
      <c r="F729" s="5"/>
      <c r="G729" s="5"/>
      <c r="H729" s="21"/>
      <c r="I729" s="21"/>
      <c r="J729" s="21"/>
      <c r="K729" s="21"/>
      <c r="L729" s="21"/>
      <c r="M729" s="21"/>
      <c r="N729" s="21"/>
      <c r="O729" s="8"/>
      <c r="P729" s="8"/>
      <c r="Q729" s="8"/>
      <c r="R729" s="8"/>
      <c r="S729" s="8"/>
      <c r="T729" s="8"/>
      <c r="U729" s="8"/>
      <c r="V729" s="8"/>
      <c r="W729" s="8"/>
      <c r="X729" s="8"/>
      <c r="Y729" s="8"/>
      <c r="Z729" s="8"/>
    </row>
    <row r="730" spans="1:26" ht="14.25" customHeight="1">
      <c r="A730" s="19"/>
      <c r="B730" s="24"/>
      <c r="C730" s="24"/>
      <c r="D730" s="24"/>
      <c r="E730" s="8"/>
      <c r="F730" s="5"/>
      <c r="G730" s="5"/>
      <c r="H730" s="21"/>
      <c r="I730" s="21"/>
      <c r="J730" s="21"/>
      <c r="K730" s="21"/>
      <c r="L730" s="21"/>
      <c r="M730" s="21"/>
      <c r="N730" s="21"/>
      <c r="O730" s="8"/>
      <c r="P730" s="8"/>
      <c r="Q730" s="8"/>
      <c r="R730" s="8"/>
      <c r="S730" s="8"/>
      <c r="T730" s="8"/>
      <c r="U730" s="8"/>
      <c r="V730" s="8"/>
      <c r="W730" s="8"/>
      <c r="X730" s="8"/>
      <c r="Y730" s="8"/>
      <c r="Z730" s="8"/>
    </row>
    <row r="731" spans="1:26" ht="14.25" customHeight="1">
      <c r="A731" s="19"/>
      <c r="B731" s="24"/>
      <c r="C731" s="24"/>
      <c r="D731" s="24"/>
      <c r="E731" s="8"/>
      <c r="F731" s="5"/>
      <c r="G731" s="5"/>
      <c r="H731" s="21"/>
      <c r="I731" s="21"/>
      <c r="J731" s="21"/>
      <c r="K731" s="21"/>
      <c r="L731" s="21"/>
      <c r="M731" s="21"/>
      <c r="N731" s="21"/>
      <c r="O731" s="8"/>
      <c r="P731" s="8"/>
      <c r="Q731" s="8"/>
      <c r="R731" s="8"/>
      <c r="S731" s="8"/>
      <c r="T731" s="8"/>
      <c r="U731" s="8"/>
      <c r="V731" s="8"/>
      <c r="W731" s="8"/>
      <c r="X731" s="8"/>
      <c r="Y731" s="8"/>
      <c r="Z731" s="8"/>
    </row>
    <row r="732" spans="1:26" ht="14.25" customHeight="1">
      <c r="A732" s="19"/>
      <c r="B732" s="24"/>
      <c r="C732" s="24"/>
      <c r="D732" s="24"/>
      <c r="E732" s="8"/>
      <c r="F732" s="5"/>
      <c r="G732" s="5"/>
      <c r="H732" s="21"/>
      <c r="I732" s="21"/>
      <c r="J732" s="21"/>
      <c r="K732" s="21"/>
      <c r="L732" s="21"/>
      <c r="M732" s="21"/>
      <c r="N732" s="21"/>
      <c r="O732" s="8"/>
      <c r="P732" s="8"/>
      <c r="Q732" s="8"/>
      <c r="R732" s="8"/>
      <c r="S732" s="8"/>
      <c r="T732" s="8"/>
      <c r="U732" s="8"/>
      <c r="V732" s="8"/>
      <c r="W732" s="8"/>
      <c r="X732" s="8"/>
      <c r="Y732" s="8"/>
      <c r="Z732" s="8"/>
    </row>
    <row r="733" spans="1:26" ht="14.25" customHeight="1">
      <c r="A733" s="19"/>
      <c r="B733" s="24"/>
      <c r="C733" s="24"/>
      <c r="D733" s="24"/>
      <c r="E733" s="8"/>
      <c r="F733" s="5"/>
      <c r="G733" s="5"/>
      <c r="H733" s="21"/>
      <c r="I733" s="21"/>
      <c r="J733" s="21"/>
      <c r="K733" s="21"/>
      <c r="L733" s="21"/>
      <c r="M733" s="21"/>
      <c r="N733" s="21"/>
      <c r="O733" s="8"/>
      <c r="P733" s="8"/>
      <c r="Q733" s="8"/>
      <c r="R733" s="8"/>
      <c r="S733" s="8"/>
      <c r="T733" s="8"/>
      <c r="U733" s="8"/>
      <c r="V733" s="8"/>
      <c r="W733" s="8"/>
      <c r="X733" s="8"/>
      <c r="Y733" s="8"/>
      <c r="Z733" s="8"/>
    </row>
    <row r="734" spans="1:26" ht="14.25" customHeight="1">
      <c r="A734" s="19"/>
      <c r="B734" s="24"/>
      <c r="C734" s="24"/>
      <c r="D734" s="24"/>
      <c r="E734" s="8"/>
      <c r="F734" s="5"/>
      <c r="G734" s="5"/>
      <c r="H734" s="21"/>
      <c r="I734" s="21"/>
      <c r="J734" s="21"/>
      <c r="K734" s="21"/>
      <c r="L734" s="21"/>
      <c r="M734" s="21"/>
      <c r="N734" s="21"/>
      <c r="O734" s="8"/>
      <c r="P734" s="8"/>
      <c r="Q734" s="8"/>
      <c r="R734" s="8"/>
      <c r="S734" s="8"/>
      <c r="T734" s="8"/>
      <c r="U734" s="8"/>
      <c r="V734" s="8"/>
      <c r="W734" s="8"/>
      <c r="X734" s="8"/>
      <c r="Y734" s="8"/>
      <c r="Z734" s="8"/>
    </row>
    <row r="735" spans="1:26" ht="14.25" customHeight="1">
      <c r="A735" s="19"/>
      <c r="B735" s="24"/>
      <c r="C735" s="24"/>
      <c r="D735" s="24"/>
      <c r="E735" s="8"/>
      <c r="F735" s="5"/>
      <c r="G735" s="5"/>
      <c r="H735" s="21"/>
      <c r="I735" s="21"/>
      <c r="J735" s="21"/>
      <c r="K735" s="21"/>
      <c r="L735" s="21"/>
      <c r="M735" s="21"/>
      <c r="N735" s="21"/>
      <c r="O735" s="8"/>
      <c r="P735" s="8"/>
      <c r="Q735" s="8"/>
      <c r="R735" s="8"/>
      <c r="S735" s="8"/>
      <c r="T735" s="8"/>
      <c r="U735" s="8"/>
      <c r="V735" s="8"/>
      <c r="W735" s="8"/>
      <c r="X735" s="8"/>
      <c r="Y735" s="8"/>
      <c r="Z735" s="8"/>
    </row>
    <row r="736" spans="1:26" ht="14.25" customHeight="1">
      <c r="A736" s="19"/>
      <c r="B736" s="24"/>
      <c r="C736" s="24"/>
      <c r="D736" s="24"/>
      <c r="E736" s="8"/>
      <c r="F736" s="5"/>
      <c r="G736" s="5"/>
      <c r="H736" s="21"/>
      <c r="I736" s="21"/>
      <c r="J736" s="21"/>
      <c r="K736" s="21"/>
      <c r="L736" s="21"/>
      <c r="M736" s="21"/>
      <c r="N736" s="21"/>
      <c r="O736" s="8"/>
      <c r="P736" s="8"/>
      <c r="Q736" s="8"/>
      <c r="R736" s="8"/>
      <c r="S736" s="8"/>
      <c r="T736" s="8"/>
      <c r="U736" s="8"/>
      <c r="V736" s="8"/>
      <c r="W736" s="8"/>
      <c r="X736" s="8"/>
      <c r="Y736" s="8"/>
      <c r="Z736" s="8"/>
    </row>
    <row r="737" spans="1:26" ht="14.25" customHeight="1">
      <c r="A737" s="19"/>
      <c r="B737" s="24"/>
      <c r="C737" s="24"/>
      <c r="D737" s="24"/>
      <c r="E737" s="8"/>
      <c r="F737" s="5"/>
      <c r="G737" s="5"/>
      <c r="H737" s="21"/>
      <c r="I737" s="21"/>
      <c r="J737" s="21"/>
      <c r="K737" s="21"/>
      <c r="L737" s="21"/>
      <c r="M737" s="21"/>
      <c r="N737" s="21"/>
      <c r="O737" s="8"/>
      <c r="P737" s="8"/>
      <c r="Q737" s="8"/>
      <c r="R737" s="8"/>
      <c r="S737" s="8"/>
      <c r="T737" s="8"/>
      <c r="U737" s="8"/>
      <c r="V737" s="8"/>
      <c r="W737" s="8"/>
      <c r="X737" s="8"/>
      <c r="Y737" s="8"/>
      <c r="Z737" s="8"/>
    </row>
    <row r="738" spans="1:26" ht="14.25" customHeight="1">
      <c r="A738" s="19"/>
      <c r="B738" s="24"/>
      <c r="C738" s="24"/>
      <c r="D738" s="24"/>
      <c r="E738" s="8"/>
      <c r="F738" s="5"/>
      <c r="G738" s="5"/>
      <c r="H738" s="21"/>
      <c r="I738" s="21"/>
      <c r="J738" s="21"/>
      <c r="K738" s="21"/>
      <c r="L738" s="21"/>
      <c r="M738" s="21"/>
      <c r="N738" s="21"/>
      <c r="O738" s="8"/>
      <c r="P738" s="8"/>
      <c r="Q738" s="8"/>
      <c r="R738" s="8"/>
      <c r="S738" s="8"/>
      <c r="T738" s="8"/>
      <c r="U738" s="8"/>
      <c r="V738" s="8"/>
      <c r="W738" s="8"/>
      <c r="X738" s="8"/>
      <c r="Y738" s="8"/>
      <c r="Z738" s="8"/>
    </row>
    <row r="739" spans="1:26" ht="14.25" customHeight="1">
      <c r="A739" s="19"/>
      <c r="B739" s="24"/>
      <c r="C739" s="24"/>
      <c r="D739" s="24"/>
      <c r="E739" s="8"/>
      <c r="F739" s="5"/>
      <c r="G739" s="5"/>
      <c r="H739" s="21"/>
      <c r="I739" s="21"/>
      <c r="J739" s="21"/>
      <c r="K739" s="21"/>
      <c r="L739" s="21"/>
      <c r="M739" s="21"/>
      <c r="N739" s="21"/>
      <c r="O739" s="8"/>
      <c r="P739" s="8"/>
      <c r="Q739" s="8"/>
      <c r="R739" s="8"/>
      <c r="S739" s="8"/>
      <c r="T739" s="8"/>
      <c r="U739" s="8"/>
      <c r="V739" s="8"/>
      <c r="W739" s="8"/>
      <c r="X739" s="8"/>
      <c r="Y739" s="8"/>
      <c r="Z739" s="8"/>
    </row>
    <row r="740" spans="1:26" ht="14.25" customHeight="1">
      <c r="A740" s="19"/>
      <c r="B740" s="24"/>
      <c r="C740" s="24"/>
      <c r="D740" s="24"/>
      <c r="E740" s="8"/>
      <c r="F740" s="5"/>
      <c r="G740" s="5"/>
      <c r="H740" s="21"/>
      <c r="I740" s="21"/>
      <c r="J740" s="21"/>
      <c r="K740" s="21"/>
      <c r="L740" s="21"/>
      <c r="M740" s="21"/>
      <c r="N740" s="21"/>
      <c r="O740" s="8"/>
      <c r="P740" s="8"/>
      <c r="Q740" s="8"/>
      <c r="R740" s="8"/>
      <c r="S740" s="8"/>
      <c r="T740" s="8"/>
      <c r="U740" s="8"/>
      <c r="V740" s="8"/>
      <c r="W740" s="8"/>
      <c r="X740" s="8"/>
      <c r="Y740" s="8"/>
      <c r="Z740" s="8"/>
    </row>
    <row r="741" spans="1:26" ht="14.25" customHeight="1">
      <c r="A741" s="19"/>
      <c r="B741" s="24"/>
      <c r="C741" s="24"/>
      <c r="D741" s="24"/>
      <c r="E741" s="8"/>
      <c r="F741" s="5"/>
      <c r="G741" s="5"/>
      <c r="H741" s="21"/>
      <c r="I741" s="21"/>
      <c r="J741" s="21"/>
      <c r="K741" s="21"/>
      <c r="L741" s="21"/>
      <c r="M741" s="21"/>
      <c r="N741" s="21"/>
      <c r="O741" s="8"/>
      <c r="P741" s="8"/>
      <c r="Q741" s="8"/>
      <c r="R741" s="8"/>
      <c r="S741" s="8"/>
      <c r="T741" s="8"/>
      <c r="U741" s="8"/>
      <c r="V741" s="8"/>
      <c r="W741" s="8"/>
      <c r="X741" s="8"/>
      <c r="Y741" s="8"/>
      <c r="Z741" s="8"/>
    </row>
    <row r="742" spans="1:26" ht="14.25" customHeight="1">
      <c r="A742" s="19"/>
      <c r="B742" s="24"/>
      <c r="C742" s="24"/>
      <c r="D742" s="24"/>
      <c r="E742" s="8"/>
      <c r="F742" s="5"/>
      <c r="G742" s="5"/>
      <c r="H742" s="21"/>
      <c r="I742" s="21"/>
      <c r="J742" s="21"/>
      <c r="K742" s="21"/>
      <c r="L742" s="21"/>
      <c r="M742" s="21"/>
      <c r="N742" s="21"/>
      <c r="O742" s="8"/>
      <c r="P742" s="8"/>
      <c r="Q742" s="8"/>
      <c r="R742" s="8"/>
      <c r="S742" s="8"/>
      <c r="T742" s="8"/>
      <c r="U742" s="8"/>
      <c r="V742" s="8"/>
      <c r="W742" s="8"/>
      <c r="X742" s="8"/>
      <c r="Y742" s="8"/>
      <c r="Z742" s="8"/>
    </row>
    <row r="743" spans="1:26" ht="14.25" customHeight="1">
      <c r="A743" s="19"/>
      <c r="B743" s="24"/>
      <c r="C743" s="24"/>
      <c r="D743" s="24"/>
      <c r="E743" s="8"/>
      <c r="F743" s="5"/>
      <c r="G743" s="5"/>
      <c r="H743" s="21"/>
      <c r="I743" s="21"/>
      <c r="J743" s="21"/>
      <c r="K743" s="21"/>
      <c r="L743" s="21"/>
      <c r="M743" s="21"/>
      <c r="N743" s="21"/>
      <c r="O743" s="8"/>
      <c r="P743" s="8"/>
      <c r="Q743" s="8"/>
      <c r="R743" s="8"/>
      <c r="S743" s="8"/>
      <c r="T743" s="8"/>
      <c r="U743" s="8"/>
      <c r="V743" s="8"/>
      <c r="W743" s="8"/>
      <c r="X743" s="8"/>
      <c r="Y743" s="8"/>
      <c r="Z743" s="8"/>
    </row>
    <row r="744" spans="1:26" ht="14.25" customHeight="1">
      <c r="A744" s="19"/>
      <c r="B744" s="24"/>
      <c r="C744" s="24"/>
      <c r="D744" s="24"/>
      <c r="E744" s="8"/>
      <c r="F744" s="5"/>
      <c r="G744" s="5"/>
      <c r="H744" s="21"/>
      <c r="I744" s="21"/>
      <c r="J744" s="21"/>
      <c r="K744" s="21"/>
      <c r="L744" s="21"/>
      <c r="M744" s="21"/>
      <c r="N744" s="21"/>
      <c r="O744" s="8"/>
      <c r="P744" s="8"/>
      <c r="Q744" s="8"/>
      <c r="R744" s="8"/>
      <c r="S744" s="8"/>
      <c r="T744" s="8"/>
      <c r="U744" s="8"/>
      <c r="V744" s="8"/>
      <c r="W744" s="8"/>
      <c r="X744" s="8"/>
      <c r="Y744" s="8"/>
      <c r="Z744" s="8"/>
    </row>
    <row r="745" spans="1:26" ht="14.25" customHeight="1">
      <c r="A745" s="19"/>
      <c r="B745" s="24"/>
      <c r="C745" s="24"/>
      <c r="D745" s="24"/>
      <c r="E745" s="8"/>
      <c r="F745" s="5"/>
      <c r="G745" s="5"/>
      <c r="H745" s="21"/>
      <c r="I745" s="21"/>
      <c r="J745" s="21"/>
      <c r="K745" s="21"/>
      <c r="L745" s="21"/>
      <c r="M745" s="21"/>
      <c r="N745" s="21"/>
      <c r="O745" s="8"/>
      <c r="P745" s="8"/>
      <c r="Q745" s="8"/>
      <c r="R745" s="8"/>
      <c r="S745" s="8"/>
      <c r="T745" s="8"/>
      <c r="U745" s="8"/>
      <c r="V745" s="8"/>
      <c r="W745" s="8"/>
      <c r="X745" s="8"/>
      <c r="Y745" s="8"/>
      <c r="Z745" s="8"/>
    </row>
    <row r="746" spans="1:26" ht="14.25" customHeight="1">
      <c r="A746" s="19"/>
      <c r="B746" s="24"/>
      <c r="C746" s="24"/>
      <c r="D746" s="24"/>
      <c r="E746" s="8"/>
      <c r="F746" s="5"/>
      <c r="G746" s="5"/>
      <c r="H746" s="21"/>
      <c r="I746" s="21"/>
      <c r="J746" s="21"/>
      <c r="K746" s="21"/>
      <c r="L746" s="21"/>
      <c r="M746" s="21"/>
      <c r="N746" s="21"/>
      <c r="O746" s="8"/>
      <c r="P746" s="8"/>
      <c r="Q746" s="8"/>
      <c r="R746" s="8"/>
      <c r="S746" s="8"/>
      <c r="T746" s="8"/>
      <c r="U746" s="8"/>
      <c r="V746" s="8"/>
      <c r="W746" s="8"/>
      <c r="X746" s="8"/>
      <c r="Y746" s="8"/>
      <c r="Z746" s="8"/>
    </row>
    <row r="747" spans="1:26" ht="14.25" customHeight="1">
      <c r="A747" s="19"/>
      <c r="B747" s="24"/>
      <c r="C747" s="24"/>
      <c r="D747" s="24"/>
      <c r="E747" s="8"/>
      <c r="F747" s="5"/>
      <c r="G747" s="5"/>
      <c r="H747" s="21"/>
      <c r="I747" s="21"/>
      <c r="J747" s="21"/>
      <c r="K747" s="21"/>
      <c r="L747" s="21"/>
      <c r="M747" s="21"/>
      <c r="N747" s="21"/>
      <c r="O747" s="8"/>
      <c r="P747" s="8"/>
      <c r="Q747" s="8"/>
      <c r="R747" s="8"/>
      <c r="S747" s="8"/>
      <c r="T747" s="8"/>
      <c r="U747" s="8"/>
      <c r="V747" s="8"/>
      <c r="W747" s="8"/>
      <c r="X747" s="8"/>
      <c r="Y747" s="8"/>
      <c r="Z747" s="8"/>
    </row>
    <row r="748" spans="1:26" ht="14.25" customHeight="1">
      <c r="A748" s="19"/>
      <c r="B748" s="24"/>
      <c r="C748" s="24"/>
      <c r="D748" s="24"/>
      <c r="E748" s="8"/>
      <c r="F748" s="5"/>
      <c r="G748" s="5"/>
      <c r="H748" s="21"/>
      <c r="I748" s="21"/>
      <c r="J748" s="21"/>
      <c r="K748" s="21"/>
      <c r="L748" s="21"/>
      <c r="M748" s="21"/>
      <c r="N748" s="21"/>
      <c r="O748" s="8"/>
      <c r="P748" s="8"/>
      <c r="Q748" s="8"/>
      <c r="R748" s="8"/>
      <c r="S748" s="8"/>
      <c r="T748" s="8"/>
      <c r="U748" s="8"/>
      <c r="V748" s="8"/>
      <c r="W748" s="8"/>
      <c r="X748" s="8"/>
      <c r="Y748" s="8"/>
      <c r="Z748" s="8"/>
    </row>
    <row r="749" spans="1:26" ht="14.25" customHeight="1">
      <c r="A749" s="19"/>
      <c r="B749" s="24"/>
      <c r="C749" s="24"/>
      <c r="D749" s="24"/>
      <c r="E749" s="8"/>
      <c r="F749" s="5"/>
      <c r="G749" s="5"/>
      <c r="H749" s="21"/>
      <c r="I749" s="21"/>
      <c r="J749" s="21"/>
      <c r="K749" s="21"/>
      <c r="L749" s="21"/>
      <c r="M749" s="21"/>
      <c r="N749" s="21"/>
      <c r="O749" s="8"/>
      <c r="P749" s="8"/>
      <c r="Q749" s="8"/>
      <c r="R749" s="8"/>
      <c r="S749" s="8"/>
      <c r="T749" s="8"/>
      <c r="U749" s="8"/>
      <c r="V749" s="8"/>
      <c r="W749" s="8"/>
      <c r="X749" s="8"/>
      <c r="Y749" s="8"/>
      <c r="Z749" s="8"/>
    </row>
    <row r="750" spans="1:26" ht="14.25" customHeight="1">
      <c r="A750" s="19"/>
      <c r="B750" s="24"/>
      <c r="C750" s="24"/>
      <c r="D750" s="24"/>
      <c r="E750" s="8"/>
      <c r="F750" s="5"/>
      <c r="G750" s="5"/>
      <c r="H750" s="21"/>
      <c r="I750" s="21"/>
      <c r="J750" s="21"/>
      <c r="K750" s="21"/>
      <c r="L750" s="21"/>
      <c r="M750" s="21"/>
      <c r="N750" s="21"/>
      <c r="O750" s="8"/>
      <c r="P750" s="8"/>
      <c r="Q750" s="8"/>
      <c r="R750" s="8"/>
      <c r="S750" s="8"/>
      <c r="T750" s="8"/>
      <c r="U750" s="8"/>
      <c r="V750" s="8"/>
      <c r="W750" s="8"/>
      <c r="X750" s="8"/>
      <c r="Y750" s="8"/>
      <c r="Z750" s="8"/>
    </row>
    <row r="751" spans="1:26" ht="14.25" customHeight="1">
      <c r="A751" s="19"/>
      <c r="B751" s="24"/>
      <c r="C751" s="24"/>
      <c r="D751" s="24"/>
      <c r="E751" s="8"/>
      <c r="F751" s="5"/>
      <c r="G751" s="5"/>
      <c r="H751" s="21"/>
      <c r="I751" s="21"/>
      <c r="J751" s="21"/>
      <c r="K751" s="21"/>
      <c r="L751" s="21"/>
      <c r="M751" s="21"/>
      <c r="N751" s="21"/>
      <c r="O751" s="8"/>
      <c r="P751" s="8"/>
      <c r="Q751" s="8"/>
      <c r="R751" s="8"/>
      <c r="S751" s="8"/>
      <c r="T751" s="8"/>
      <c r="U751" s="8"/>
      <c r="V751" s="8"/>
      <c r="W751" s="8"/>
      <c r="X751" s="8"/>
      <c r="Y751" s="8"/>
      <c r="Z751" s="8"/>
    </row>
    <row r="752" spans="1:26" ht="14.25" customHeight="1">
      <c r="A752" s="19"/>
      <c r="B752" s="24"/>
      <c r="C752" s="24"/>
      <c r="D752" s="24"/>
      <c r="E752" s="8"/>
      <c r="F752" s="5"/>
      <c r="G752" s="5"/>
      <c r="H752" s="21"/>
      <c r="I752" s="21"/>
      <c r="J752" s="21"/>
      <c r="K752" s="21"/>
      <c r="L752" s="21"/>
      <c r="M752" s="21"/>
      <c r="N752" s="21"/>
      <c r="O752" s="8"/>
      <c r="P752" s="8"/>
      <c r="Q752" s="8"/>
      <c r="R752" s="8"/>
      <c r="S752" s="8"/>
      <c r="T752" s="8"/>
      <c r="U752" s="8"/>
      <c r="V752" s="8"/>
      <c r="W752" s="8"/>
      <c r="X752" s="8"/>
      <c r="Y752" s="8"/>
      <c r="Z752" s="8"/>
    </row>
    <row r="753" spans="1:26" ht="14.25" customHeight="1">
      <c r="A753" s="19"/>
      <c r="B753" s="24"/>
      <c r="C753" s="24"/>
      <c r="D753" s="24"/>
      <c r="E753" s="8"/>
      <c r="F753" s="5"/>
      <c r="G753" s="5"/>
      <c r="H753" s="21"/>
      <c r="I753" s="21"/>
      <c r="J753" s="21"/>
      <c r="K753" s="21"/>
      <c r="L753" s="21"/>
      <c r="M753" s="21"/>
      <c r="N753" s="21"/>
      <c r="O753" s="8"/>
      <c r="P753" s="8"/>
      <c r="Q753" s="8"/>
      <c r="R753" s="8"/>
      <c r="S753" s="8"/>
      <c r="T753" s="8"/>
      <c r="U753" s="8"/>
      <c r="V753" s="8"/>
      <c r="W753" s="8"/>
      <c r="X753" s="8"/>
      <c r="Y753" s="8"/>
      <c r="Z753" s="8"/>
    </row>
    <row r="754" spans="1:26" ht="14.25" customHeight="1">
      <c r="A754" s="19"/>
      <c r="B754" s="24"/>
      <c r="C754" s="24"/>
      <c r="D754" s="24"/>
      <c r="E754" s="8"/>
      <c r="F754" s="5"/>
      <c r="G754" s="5"/>
      <c r="H754" s="21"/>
      <c r="I754" s="21"/>
      <c r="J754" s="21"/>
      <c r="K754" s="21"/>
      <c r="L754" s="21"/>
      <c r="M754" s="21"/>
      <c r="N754" s="21"/>
      <c r="O754" s="8"/>
      <c r="P754" s="8"/>
      <c r="Q754" s="8"/>
      <c r="R754" s="8"/>
      <c r="S754" s="8"/>
      <c r="T754" s="8"/>
      <c r="U754" s="8"/>
      <c r="V754" s="8"/>
      <c r="W754" s="8"/>
      <c r="X754" s="8"/>
      <c r="Y754" s="8"/>
      <c r="Z754" s="8"/>
    </row>
    <row r="755" spans="1:26" ht="14.25" customHeight="1">
      <c r="A755" s="19"/>
      <c r="B755" s="24"/>
      <c r="C755" s="24"/>
      <c r="D755" s="24"/>
      <c r="E755" s="8"/>
      <c r="F755" s="5"/>
      <c r="G755" s="5"/>
      <c r="H755" s="21"/>
      <c r="I755" s="21"/>
      <c r="J755" s="21"/>
      <c r="K755" s="21"/>
      <c r="L755" s="21"/>
      <c r="M755" s="21"/>
      <c r="N755" s="21"/>
      <c r="O755" s="8"/>
      <c r="P755" s="8"/>
      <c r="Q755" s="8"/>
      <c r="R755" s="8"/>
      <c r="S755" s="8"/>
      <c r="T755" s="8"/>
      <c r="U755" s="8"/>
      <c r="V755" s="8"/>
      <c r="W755" s="8"/>
      <c r="X755" s="8"/>
      <c r="Y755" s="8"/>
      <c r="Z755" s="8"/>
    </row>
    <row r="756" spans="1:26" ht="14.25" customHeight="1">
      <c r="A756" s="19"/>
      <c r="B756" s="24"/>
      <c r="C756" s="24"/>
      <c r="D756" s="24"/>
      <c r="E756" s="8"/>
      <c r="F756" s="5"/>
      <c r="G756" s="5"/>
      <c r="H756" s="21"/>
      <c r="I756" s="21"/>
      <c r="J756" s="21"/>
      <c r="K756" s="21"/>
      <c r="L756" s="21"/>
      <c r="M756" s="21"/>
      <c r="N756" s="21"/>
      <c r="O756" s="8"/>
      <c r="P756" s="8"/>
      <c r="Q756" s="8"/>
      <c r="R756" s="8"/>
      <c r="S756" s="8"/>
      <c r="T756" s="8"/>
      <c r="U756" s="8"/>
      <c r="V756" s="8"/>
      <c r="W756" s="8"/>
      <c r="X756" s="8"/>
      <c r="Y756" s="8"/>
      <c r="Z756" s="8"/>
    </row>
    <row r="757" spans="1:26" ht="14.25" customHeight="1">
      <c r="A757" s="19"/>
      <c r="B757" s="24"/>
      <c r="C757" s="24"/>
      <c r="D757" s="24"/>
      <c r="E757" s="8"/>
      <c r="F757" s="5"/>
      <c r="G757" s="5"/>
      <c r="H757" s="21"/>
      <c r="I757" s="21"/>
      <c r="J757" s="21"/>
      <c r="K757" s="21"/>
      <c r="L757" s="21"/>
      <c r="M757" s="21"/>
      <c r="N757" s="21"/>
      <c r="O757" s="8"/>
      <c r="P757" s="8"/>
      <c r="Q757" s="8"/>
      <c r="R757" s="8"/>
      <c r="S757" s="8"/>
      <c r="T757" s="8"/>
      <c r="U757" s="8"/>
      <c r="V757" s="8"/>
      <c r="W757" s="8"/>
      <c r="X757" s="8"/>
      <c r="Y757" s="8"/>
      <c r="Z757" s="8"/>
    </row>
    <row r="758" spans="1:26" ht="14.25" customHeight="1">
      <c r="A758" s="19"/>
      <c r="B758" s="24"/>
      <c r="C758" s="24"/>
      <c r="D758" s="24"/>
      <c r="E758" s="8"/>
      <c r="F758" s="5"/>
      <c r="G758" s="5"/>
      <c r="H758" s="21"/>
      <c r="I758" s="21"/>
      <c r="J758" s="21"/>
      <c r="K758" s="21"/>
      <c r="L758" s="21"/>
      <c r="M758" s="21"/>
      <c r="N758" s="21"/>
      <c r="O758" s="8"/>
      <c r="P758" s="8"/>
      <c r="Q758" s="8"/>
      <c r="R758" s="8"/>
      <c r="S758" s="8"/>
      <c r="T758" s="8"/>
      <c r="U758" s="8"/>
      <c r="V758" s="8"/>
      <c r="W758" s="8"/>
      <c r="X758" s="8"/>
      <c r="Y758" s="8"/>
      <c r="Z758" s="8"/>
    </row>
    <row r="759" spans="1:26" ht="14.25" customHeight="1">
      <c r="A759" s="19"/>
      <c r="B759" s="24"/>
      <c r="C759" s="24"/>
      <c r="D759" s="24"/>
      <c r="E759" s="8"/>
      <c r="F759" s="5"/>
      <c r="G759" s="5"/>
      <c r="H759" s="21"/>
      <c r="I759" s="21"/>
      <c r="J759" s="21"/>
      <c r="K759" s="21"/>
      <c r="L759" s="21"/>
      <c r="M759" s="21"/>
      <c r="N759" s="21"/>
      <c r="O759" s="8"/>
      <c r="P759" s="8"/>
      <c r="Q759" s="8"/>
      <c r="R759" s="8"/>
      <c r="S759" s="8"/>
      <c r="T759" s="8"/>
      <c r="U759" s="8"/>
      <c r="V759" s="8"/>
      <c r="W759" s="8"/>
      <c r="X759" s="8"/>
      <c r="Y759" s="8"/>
      <c r="Z759" s="8"/>
    </row>
    <row r="760" spans="1:26" ht="14.25" customHeight="1">
      <c r="A760" s="19"/>
      <c r="B760" s="24"/>
      <c r="C760" s="24"/>
      <c r="D760" s="24"/>
      <c r="E760" s="8"/>
      <c r="F760" s="5"/>
      <c r="G760" s="5"/>
      <c r="H760" s="21"/>
      <c r="I760" s="21"/>
      <c r="J760" s="21"/>
      <c r="K760" s="21"/>
      <c r="L760" s="21"/>
      <c r="M760" s="21"/>
      <c r="N760" s="21"/>
      <c r="O760" s="8"/>
      <c r="P760" s="8"/>
      <c r="Q760" s="8"/>
      <c r="R760" s="8"/>
      <c r="S760" s="8"/>
      <c r="T760" s="8"/>
      <c r="U760" s="8"/>
      <c r="V760" s="8"/>
      <c r="W760" s="8"/>
      <c r="X760" s="8"/>
      <c r="Y760" s="8"/>
      <c r="Z760" s="8"/>
    </row>
    <row r="761" spans="1:26" ht="14.25" customHeight="1">
      <c r="A761" s="19"/>
      <c r="B761" s="24"/>
      <c r="C761" s="24"/>
      <c r="D761" s="24"/>
      <c r="E761" s="8"/>
      <c r="F761" s="5"/>
      <c r="G761" s="5"/>
      <c r="H761" s="21"/>
      <c r="I761" s="21"/>
      <c r="J761" s="21"/>
      <c r="K761" s="21"/>
      <c r="L761" s="21"/>
      <c r="M761" s="21"/>
      <c r="N761" s="21"/>
      <c r="O761" s="8"/>
      <c r="P761" s="8"/>
      <c r="Q761" s="8"/>
      <c r="R761" s="8"/>
      <c r="S761" s="8"/>
      <c r="T761" s="8"/>
      <c r="U761" s="8"/>
      <c r="V761" s="8"/>
      <c r="W761" s="8"/>
      <c r="X761" s="8"/>
      <c r="Y761" s="8"/>
      <c r="Z761" s="8"/>
    </row>
    <row r="762" spans="1:26" ht="14.25" customHeight="1">
      <c r="A762" s="19"/>
      <c r="B762" s="24"/>
      <c r="C762" s="24"/>
      <c r="D762" s="24"/>
      <c r="E762" s="8"/>
      <c r="F762" s="5"/>
      <c r="G762" s="5"/>
      <c r="H762" s="21"/>
      <c r="I762" s="21"/>
      <c r="J762" s="21"/>
      <c r="K762" s="21"/>
      <c r="L762" s="21"/>
      <c r="M762" s="21"/>
      <c r="N762" s="21"/>
      <c r="O762" s="8"/>
      <c r="P762" s="8"/>
      <c r="Q762" s="8"/>
      <c r="R762" s="8"/>
      <c r="S762" s="8"/>
      <c r="T762" s="8"/>
      <c r="U762" s="8"/>
      <c r="V762" s="8"/>
      <c r="W762" s="8"/>
      <c r="X762" s="8"/>
      <c r="Y762" s="8"/>
      <c r="Z762" s="8"/>
    </row>
    <row r="763" spans="1:26" ht="14.25" customHeight="1">
      <c r="A763" s="19"/>
      <c r="B763" s="24"/>
      <c r="C763" s="24"/>
      <c r="D763" s="24"/>
      <c r="E763" s="8"/>
      <c r="F763" s="5"/>
      <c r="G763" s="5"/>
      <c r="H763" s="21"/>
      <c r="I763" s="21"/>
      <c r="J763" s="21"/>
      <c r="K763" s="21"/>
      <c r="L763" s="21"/>
      <c r="M763" s="21"/>
      <c r="N763" s="21"/>
      <c r="O763" s="8"/>
      <c r="P763" s="8"/>
      <c r="Q763" s="8"/>
      <c r="R763" s="8"/>
      <c r="S763" s="8"/>
      <c r="T763" s="8"/>
      <c r="U763" s="8"/>
      <c r="V763" s="8"/>
      <c r="W763" s="8"/>
      <c r="X763" s="8"/>
      <c r="Y763" s="8"/>
      <c r="Z763" s="8"/>
    </row>
    <row r="764" spans="1:26" ht="14.25" customHeight="1">
      <c r="A764" s="19"/>
      <c r="B764" s="24"/>
      <c r="C764" s="24"/>
      <c r="D764" s="24"/>
      <c r="E764" s="8"/>
      <c r="F764" s="5"/>
      <c r="G764" s="5"/>
      <c r="H764" s="21"/>
      <c r="I764" s="21"/>
      <c r="J764" s="21"/>
      <c r="K764" s="21"/>
      <c r="L764" s="21"/>
      <c r="M764" s="21"/>
      <c r="N764" s="21"/>
      <c r="O764" s="8"/>
      <c r="P764" s="8"/>
      <c r="Q764" s="8"/>
      <c r="R764" s="8"/>
      <c r="S764" s="8"/>
      <c r="T764" s="8"/>
      <c r="U764" s="8"/>
      <c r="V764" s="8"/>
      <c r="W764" s="8"/>
      <c r="X764" s="8"/>
      <c r="Y764" s="8"/>
      <c r="Z764" s="8"/>
    </row>
    <row r="765" spans="1:26" ht="14.25" customHeight="1">
      <c r="A765" s="19"/>
      <c r="B765" s="24"/>
      <c r="C765" s="24"/>
      <c r="D765" s="24"/>
      <c r="E765" s="8"/>
      <c r="F765" s="5"/>
      <c r="G765" s="5"/>
      <c r="H765" s="21"/>
      <c r="I765" s="21"/>
      <c r="J765" s="21"/>
      <c r="K765" s="21"/>
      <c r="L765" s="21"/>
      <c r="M765" s="21"/>
      <c r="N765" s="21"/>
      <c r="O765" s="8"/>
      <c r="P765" s="8"/>
      <c r="Q765" s="8"/>
      <c r="R765" s="8"/>
      <c r="S765" s="8"/>
      <c r="T765" s="8"/>
      <c r="U765" s="8"/>
      <c r="V765" s="8"/>
      <c r="W765" s="8"/>
      <c r="X765" s="8"/>
      <c r="Y765" s="8"/>
      <c r="Z765" s="8"/>
    </row>
    <row r="766" spans="1:26" ht="14.25" customHeight="1">
      <c r="A766" s="19"/>
      <c r="B766" s="24"/>
      <c r="C766" s="24"/>
      <c r="D766" s="24"/>
      <c r="E766" s="8"/>
      <c r="F766" s="5"/>
      <c r="G766" s="5"/>
      <c r="H766" s="21"/>
      <c r="I766" s="21"/>
      <c r="J766" s="21"/>
      <c r="K766" s="21"/>
      <c r="L766" s="21"/>
      <c r="M766" s="21"/>
      <c r="N766" s="21"/>
      <c r="O766" s="8"/>
      <c r="P766" s="8"/>
      <c r="Q766" s="8"/>
      <c r="R766" s="8"/>
      <c r="S766" s="8"/>
      <c r="T766" s="8"/>
      <c r="U766" s="8"/>
      <c r="V766" s="8"/>
      <c r="W766" s="8"/>
      <c r="X766" s="8"/>
      <c r="Y766" s="8"/>
      <c r="Z766" s="8"/>
    </row>
    <row r="767" spans="1:26" ht="14.25" customHeight="1">
      <c r="A767" s="19"/>
      <c r="B767" s="24"/>
      <c r="C767" s="24"/>
      <c r="D767" s="24"/>
      <c r="E767" s="8"/>
      <c r="F767" s="5"/>
      <c r="G767" s="5"/>
      <c r="H767" s="21"/>
      <c r="I767" s="21"/>
      <c r="J767" s="21"/>
      <c r="K767" s="21"/>
      <c r="L767" s="21"/>
      <c r="M767" s="21"/>
      <c r="N767" s="21"/>
      <c r="O767" s="8"/>
      <c r="P767" s="8"/>
      <c r="Q767" s="8"/>
      <c r="R767" s="8"/>
      <c r="S767" s="8"/>
      <c r="T767" s="8"/>
      <c r="U767" s="8"/>
      <c r="V767" s="8"/>
      <c r="W767" s="8"/>
      <c r="X767" s="8"/>
      <c r="Y767" s="8"/>
      <c r="Z767" s="8"/>
    </row>
    <row r="768" spans="1:26" ht="14.25" customHeight="1">
      <c r="A768" s="19"/>
      <c r="B768" s="24"/>
      <c r="C768" s="24"/>
      <c r="D768" s="24"/>
      <c r="E768" s="8"/>
      <c r="F768" s="5"/>
      <c r="G768" s="5"/>
      <c r="H768" s="21"/>
      <c r="I768" s="21"/>
      <c r="J768" s="21"/>
      <c r="K768" s="21"/>
      <c r="L768" s="21"/>
      <c r="M768" s="21"/>
      <c r="N768" s="21"/>
      <c r="O768" s="8"/>
      <c r="P768" s="8"/>
      <c r="Q768" s="8"/>
      <c r="R768" s="8"/>
      <c r="S768" s="8"/>
      <c r="T768" s="8"/>
      <c r="U768" s="8"/>
      <c r="V768" s="8"/>
      <c r="W768" s="8"/>
      <c r="X768" s="8"/>
      <c r="Y768" s="8"/>
      <c r="Z768" s="8"/>
    </row>
    <row r="769" spans="1:26" ht="14.25" customHeight="1">
      <c r="A769" s="19"/>
      <c r="B769" s="24"/>
      <c r="C769" s="24"/>
      <c r="D769" s="24"/>
      <c r="E769" s="8"/>
      <c r="F769" s="5"/>
      <c r="G769" s="5"/>
      <c r="H769" s="21"/>
      <c r="I769" s="21"/>
      <c r="J769" s="21"/>
      <c r="K769" s="21"/>
      <c r="L769" s="21"/>
      <c r="M769" s="21"/>
      <c r="N769" s="21"/>
      <c r="O769" s="8"/>
      <c r="P769" s="8"/>
      <c r="Q769" s="8"/>
      <c r="R769" s="8"/>
      <c r="S769" s="8"/>
      <c r="T769" s="8"/>
      <c r="U769" s="8"/>
      <c r="V769" s="8"/>
      <c r="W769" s="8"/>
      <c r="X769" s="8"/>
      <c r="Y769" s="8"/>
      <c r="Z769" s="8"/>
    </row>
    <row r="770" spans="1:26" ht="14.25" customHeight="1">
      <c r="A770" s="19"/>
      <c r="B770" s="24"/>
      <c r="C770" s="24"/>
      <c r="D770" s="24"/>
      <c r="E770" s="8"/>
      <c r="F770" s="5"/>
      <c r="G770" s="5"/>
      <c r="H770" s="21"/>
      <c r="I770" s="21"/>
      <c r="J770" s="21"/>
      <c r="K770" s="21"/>
      <c r="L770" s="21"/>
      <c r="M770" s="21"/>
      <c r="N770" s="21"/>
      <c r="O770" s="8"/>
      <c r="P770" s="8"/>
      <c r="Q770" s="8"/>
      <c r="R770" s="8"/>
      <c r="S770" s="8"/>
      <c r="T770" s="8"/>
      <c r="U770" s="8"/>
      <c r="V770" s="8"/>
      <c r="W770" s="8"/>
      <c r="X770" s="8"/>
      <c r="Y770" s="8"/>
      <c r="Z770" s="8"/>
    </row>
    <row r="771" spans="1:26" ht="14.25" customHeight="1">
      <c r="A771" s="19"/>
      <c r="B771" s="24"/>
      <c r="C771" s="24"/>
      <c r="D771" s="24"/>
      <c r="E771" s="8"/>
      <c r="F771" s="5"/>
      <c r="G771" s="5"/>
      <c r="H771" s="21"/>
      <c r="I771" s="21"/>
      <c r="J771" s="21"/>
      <c r="K771" s="21"/>
      <c r="L771" s="21"/>
      <c r="M771" s="21"/>
      <c r="N771" s="21"/>
      <c r="O771" s="8"/>
      <c r="P771" s="8"/>
      <c r="Q771" s="8"/>
      <c r="R771" s="8"/>
      <c r="S771" s="8"/>
      <c r="T771" s="8"/>
      <c r="U771" s="8"/>
      <c r="V771" s="8"/>
      <c r="W771" s="8"/>
      <c r="X771" s="8"/>
      <c r="Y771" s="8"/>
      <c r="Z771" s="8"/>
    </row>
    <row r="772" spans="1:26" ht="14.25" customHeight="1">
      <c r="A772" s="19"/>
      <c r="B772" s="24"/>
      <c r="C772" s="24"/>
      <c r="D772" s="24"/>
      <c r="E772" s="8"/>
      <c r="F772" s="5"/>
      <c r="G772" s="5"/>
      <c r="H772" s="21"/>
      <c r="I772" s="21"/>
      <c r="J772" s="21"/>
      <c r="K772" s="21"/>
      <c r="L772" s="21"/>
      <c r="M772" s="21"/>
      <c r="N772" s="21"/>
      <c r="O772" s="8"/>
      <c r="P772" s="8"/>
      <c r="Q772" s="8"/>
      <c r="R772" s="8"/>
      <c r="S772" s="8"/>
      <c r="T772" s="8"/>
      <c r="U772" s="8"/>
      <c r="V772" s="8"/>
      <c r="W772" s="8"/>
      <c r="X772" s="8"/>
      <c r="Y772" s="8"/>
      <c r="Z772" s="8"/>
    </row>
    <row r="773" spans="1:26" ht="14.25" customHeight="1">
      <c r="A773" s="19"/>
      <c r="B773" s="24"/>
      <c r="C773" s="24"/>
      <c r="D773" s="24"/>
      <c r="E773" s="8"/>
      <c r="F773" s="5"/>
      <c r="G773" s="5"/>
      <c r="H773" s="21"/>
      <c r="I773" s="21"/>
      <c r="J773" s="21"/>
      <c r="K773" s="21"/>
      <c r="L773" s="21"/>
      <c r="M773" s="21"/>
      <c r="N773" s="21"/>
      <c r="O773" s="8"/>
      <c r="P773" s="8"/>
      <c r="Q773" s="8"/>
      <c r="R773" s="8"/>
      <c r="S773" s="8"/>
      <c r="T773" s="8"/>
      <c r="U773" s="8"/>
      <c r="V773" s="8"/>
      <c r="W773" s="8"/>
      <c r="X773" s="8"/>
      <c r="Y773" s="8"/>
      <c r="Z773" s="8"/>
    </row>
    <row r="774" spans="1:26" ht="14.25" customHeight="1">
      <c r="A774" s="19"/>
      <c r="B774" s="24"/>
      <c r="C774" s="24"/>
      <c r="D774" s="24"/>
      <c r="E774" s="8"/>
      <c r="F774" s="5"/>
      <c r="G774" s="5"/>
      <c r="H774" s="21"/>
      <c r="I774" s="21"/>
      <c r="J774" s="21"/>
      <c r="K774" s="21"/>
      <c r="L774" s="21"/>
      <c r="M774" s="21"/>
      <c r="N774" s="21"/>
      <c r="O774" s="8"/>
      <c r="P774" s="8"/>
      <c r="Q774" s="8"/>
      <c r="R774" s="8"/>
      <c r="S774" s="8"/>
      <c r="T774" s="8"/>
      <c r="U774" s="8"/>
      <c r="V774" s="8"/>
      <c r="W774" s="8"/>
      <c r="X774" s="8"/>
      <c r="Y774" s="8"/>
      <c r="Z774" s="8"/>
    </row>
    <row r="775" spans="1:26" ht="14.25" customHeight="1">
      <c r="A775" s="19"/>
      <c r="B775" s="24"/>
      <c r="C775" s="24"/>
      <c r="D775" s="24"/>
      <c r="E775" s="8"/>
      <c r="F775" s="5"/>
      <c r="G775" s="5"/>
      <c r="H775" s="21"/>
      <c r="I775" s="21"/>
      <c r="J775" s="21"/>
      <c r="K775" s="21"/>
      <c r="L775" s="21"/>
      <c r="M775" s="21"/>
      <c r="N775" s="21"/>
      <c r="O775" s="8"/>
      <c r="P775" s="8"/>
      <c r="Q775" s="8"/>
      <c r="R775" s="8"/>
      <c r="S775" s="8"/>
      <c r="T775" s="8"/>
      <c r="U775" s="8"/>
      <c r="V775" s="8"/>
      <c r="W775" s="8"/>
      <c r="X775" s="8"/>
      <c r="Y775" s="8"/>
      <c r="Z775" s="8"/>
    </row>
    <row r="776" spans="1:26" ht="14.25" customHeight="1">
      <c r="A776" s="19"/>
      <c r="B776" s="24"/>
      <c r="C776" s="24"/>
      <c r="D776" s="24"/>
      <c r="E776" s="8"/>
      <c r="F776" s="5"/>
      <c r="G776" s="5"/>
      <c r="H776" s="21"/>
      <c r="I776" s="21"/>
      <c r="J776" s="21"/>
      <c r="K776" s="21"/>
      <c r="L776" s="21"/>
      <c r="M776" s="21"/>
      <c r="N776" s="21"/>
      <c r="O776" s="8"/>
      <c r="P776" s="8"/>
      <c r="Q776" s="8"/>
      <c r="R776" s="8"/>
      <c r="S776" s="8"/>
      <c r="T776" s="8"/>
      <c r="U776" s="8"/>
      <c r="V776" s="8"/>
      <c r="W776" s="8"/>
      <c r="X776" s="8"/>
      <c r="Y776" s="8"/>
      <c r="Z776" s="8"/>
    </row>
    <row r="777" spans="1:26" ht="14.25" customHeight="1">
      <c r="A777" s="19"/>
      <c r="B777" s="24"/>
      <c r="C777" s="24"/>
      <c r="D777" s="24"/>
      <c r="E777" s="8"/>
      <c r="F777" s="5"/>
      <c r="G777" s="5"/>
      <c r="H777" s="21"/>
      <c r="I777" s="21"/>
      <c r="J777" s="21"/>
      <c r="K777" s="21"/>
      <c r="L777" s="21"/>
      <c r="M777" s="21"/>
      <c r="N777" s="21"/>
      <c r="O777" s="8"/>
      <c r="P777" s="8"/>
      <c r="Q777" s="8"/>
      <c r="R777" s="8"/>
      <c r="S777" s="8"/>
      <c r="T777" s="8"/>
      <c r="U777" s="8"/>
      <c r="V777" s="8"/>
      <c r="W777" s="8"/>
      <c r="X777" s="8"/>
      <c r="Y777" s="8"/>
      <c r="Z777" s="8"/>
    </row>
    <row r="778" spans="1:26" ht="14.25" customHeight="1">
      <c r="A778" s="19"/>
      <c r="B778" s="24"/>
      <c r="C778" s="24"/>
      <c r="D778" s="24"/>
      <c r="E778" s="8"/>
      <c r="F778" s="5"/>
      <c r="G778" s="5"/>
      <c r="H778" s="21"/>
      <c r="I778" s="21"/>
      <c r="J778" s="21"/>
      <c r="K778" s="21"/>
      <c r="L778" s="21"/>
      <c r="M778" s="21"/>
      <c r="N778" s="21"/>
      <c r="O778" s="8"/>
      <c r="P778" s="8"/>
      <c r="Q778" s="8"/>
      <c r="R778" s="8"/>
      <c r="S778" s="8"/>
      <c r="T778" s="8"/>
      <c r="U778" s="8"/>
      <c r="V778" s="8"/>
      <c r="W778" s="8"/>
      <c r="X778" s="8"/>
      <c r="Y778" s="8"/>
      <c r="Z778" s="8"/>
    </row>
    <row r="779" spans="1:26" ht="14.25" customHeight="1">
      <c r="A779" s="19"/>
      <c r="B779" s="24"/>
      <c r="C779" s="24"/>
      <c r="D779" s="24"/>
      <c r="E779" s="8"/>
      <c r="F779" s="5"/>
      <c r="G779" s="5"/>
      <c r="H779" s="21"/>
      <c r="I779" s="21"/>
      <c r="J779" s="21"/>
      <c r="K779" s="21"/>
      <c r="L779" s="21"/>
      <c r="M779" s="21"/>
      <c r="N779" s="21"/>
      <c r="O779" s="8"/>
      <c r="P779" s="8"/>
      <c r="Q779" s="8"/>
      <c r="R779" s="8"/>
      <c r="S779" s="8"/>
      <c r="T779" s="8"/>
      <c r="U779" s="8"/>
      <c r="V779" s="8"/>
      <c r="W779" s="8"/>
      <c r="X779" s="8"/>
      <c r="Y779" s="8"/>
      <c r="Z779" s="8"/>
    </row>
    <row r="780" spans="1:26" ht="14.25" customHeight="1">
      <c r="A780" s="19"/>
      <c r="B780" s="24"/>
      <c r="C780" s="24"/>
      <c r="D780" s="24"/>
      <c r="E780" s="8"/>
      <c r="F780" s="5"/>
      <c r="G780" s="5"/>
      <c r="H780" s="21"/>
      <c r="I780" s="21"/>
      <c r="J780" s="21"/>
      <c r="K780" s="21"/>
      <c r="L780" s="21"/>
      <c r="M780" s="21"/>
      <c r="N780" s="21"/>
      <c r="O780" s="8"/>
      <c r="P780" s="8"/>
      <c r="Q780" s="8"/>
      <c r="R780" s="8"/>
      <c r="S780" s="8"/>
      <c r="T780" s="8"/>
      <c r="U780" s="8"/>
      <c r="V780" s="8"/>
      <c r="W780" s="8"/>
      <c r="X780" s="8"/>
      <c r="Y780" s="8"/>
      <c r="Z780" s="8"/>
    </row>
    <row r="781" spans="1:26" ht="14.25" customHeight="1">
      <c r="A781" s="19"/>
      <c r="B781" s="24"/>
      <c r="C781" s="24"/>
      <c r="D781" s="24"/>
      <c r="E781" s="8"/>
      <c r="F781" s="5"/>
      <c r="G781" s="5"/>
      <c r="H781" s="21"/>
      <c r="I781" s="21"/>
      <c r="J781" s="21"/>
      <c r="K781" s="21"/>
      <c r="L781" s="21"/>
      <c r="M781" s="21"/>
      <c r="N781" s="21"/>
      <c r="O781" s="8"/>
      <c r="P781" s="8"/>
      <c r="Q781" s="8"/>
      <c r="R781" s="8"/>
      <c r="S781" s="8"/>
      <c r="T781" s="8"/>
      <c r="U781" s="8"/>
      <c r="V781" s="8"/>
      <c r="W781" s="8"/>
      <c r="X781" s="8"/>
      <c r="Y781" s="8"/>
      <c r="Z781" s="8"/>
    </row>
    <row r="782" spans="1:26" ht="14.25" customHeight="1">
      <c r="A782" s="19"/>
      <c r="B782" s="24"/>
      <c r="C782" s="24"/>
      <c r="D782" s="24"/>
      <c r="E782" s="8"/>
      <c r="F782" s="5"/>
      <c r="G782" s="5"/>
      <c r="H782" s="21"/>
      <c r="I782" s="21"/>
      <c r="J782" s="21"/>
      <c r="K782" s="21"/>
      <c r="L782" s="21"/>
      <c r="M782" s="21"/>
      <c r="N782" s="21"/>
      <c r="O782" s="8"/>
      <c r="P782" s="8"/>
      <c r="Q782" s="8"/>
      <c r="R782" s="8"/>
      <c r="S782" s="8"/>
      <c r="T782" s="8"/>
      <c r="U782" s="8"/>
      <c r="V782" s="8"/>
      <c r="W782" s="8"/>
      <c r="X782" s="8"/>
      <c r="Y782" s="8"/>
      <c r="Z782" s="8"/>
    </row>
    <row r="783" spans="1:26" ht="14.25" customHeight="1">
      <c r="A783" s="19"/>
      <c r="B783" s="24"/>
      <c r="C783" s="24"/>
      <c r="D783" s="24"/>
      <c r="E783" s="8"/>
      <c r="F783" s="5"/>
      <c r="G783" s="5"/>
      <c r="H783" s="21"/>
      <c r="I783" s="21"/>
      <c r="J783" s="21"/>
      <c r="K783" s="21"/>
      <c r="L783" s="21"/>
      <c r="M783" s="21"/>
      <c r="N783" s="21"/>
      <c r="O783" s="8"/>
      <c r="P783" s="8"/>
      <c r="Q783" s="8"/>
      <c r="R783" s="8"/>
      <c r="S783" s="8"/>
      <c r="T783" s="8"/>
      <c r="U783" s="8"/>
      <c r="V783" s="8"/>
      <c r="W783" s="8"/>
      <c r="X783" s="8"/>
      <c r="Y783" s="8"/>
      <c r="Z783" s="8"/>
    </row>
    <row r="784" spans="1:26" ht="14.25" customHeight="1">
      <c r="A784" s="19"/>
      <c r="B784" s="24"/>
      <c r="C784" s="24"/>
      <c r="D784" s="24"/>
      <c r="E784" s="8"/>
      <c r="F784" s="5"/>
      <c r="G784" s="5"/>
      <c r="H784" s="21"/>
      <c r="I784" s="21"/>
      <c r="J784" s="21"/>
      <c r="K784" s="21"/>
      <c r="L784" s="21"/>
      <c r="M784" s="21"/>
      <c r="N784" s="21"/>
      <c r="O784" s="8"/>
      <c r="P784" s="8"/>
      <c r="Q784" s="8"/>
      <c r="R784" s="8"/>
      <c r="S784" s="8"/>
      <c r="T784" s="8"/>
      <c r="U784" s="8"/>
      <c r="V784" s="8"/>
      <c r="W784" s="8"/>
      <c r="X784" s="8"/>
      <c r="Y784" s="8"/>
      <c r="Z784" s="8"/>
    </row>
    <row r="785" spans="1:26" ht="14.25" customHeight="1">
      <c r="A785" s="19"/>
      <c r="B785" s="24"/>
      <c r="C785" s="24"/>
      <c r="D785" s="24"/>
      <c r="E785" s="8"/>
      <c r="F785" s="5"/>
      <c r="G785" s="5"/>
      <c r="H785" s="21"/>
      <c r="I785" s="21"/>
      <c r="J785" s="21"/>
      <c r="K785" s="21"/>
      <c r="L785" s="21"/>
      <c r="M785" s="21"/>
      <c r="N785" s="21"/>
      <c r="O785" s="8"/>
      <c r="P785" s="8"/>
      <c r="Q785" s="8"/>
      <c r="R785" s="8"/>
      <c r="S785" s="8"/>
      <c r="T785" s="8"/>
      <c r="U785" s="8"/>
      <c r="V785" s="8"/>
      <c r="W785" s="8"/>
      <c r="X785" s="8"/>
      <c r="Y785" s="8"/>
      <c r="Z785" s="8"/>
    </row>
    <row r="786" spans="1:26" ht="14.25" customHeight="1">
      <c r="A786" s="19"/>
      <c r="B786" s="24"/>
      <c r="C786" s="24"/>
      <c r="D786" s="24"/>
      <c r="E786" s="8"/>
      <c r="F786" s="5"/>
      <c r="G786" s="5"/>
      <c r="H786" s="21"/>
      <c r="I786" s="21"/>
      <c r="J786" s="21"/>
      <c r="K786" s="21"/>
      <c r="L786" s="21"/>
      <c r="M786" s="21"/>
      <c r="N786" s="21"/>
      <c r="O786" s="8"/>
      <c r="P786" s="8"/>
      <c r="Q786" s="8"/>
      <c r="R786" s="8"/>
      <c r="S786" s="8"/>
      <c r="T786" s="8"/>
      <c r="U786" s="8"/>
      <c r="V786" s="8"/>
      <c r="W786" s="8"/>
      <c r="X786" s="8"/>
      <c r="Y786" s="8"/>
      <c r="Z786" s="8"/>
    </row>
    <row r="787" spans="1:26" ht="14.25" customHeight="1">
      <c r="A787" s="19"/>
      <c r="B787" s="24"/>
      <c r="C787" s="24"/>
      <c r="D787" s="24"/>
      <c r="E787" s="8"/>
      <c r="F787" s="5"/>
      <c r="G787" s="5"/>
      <c r="H787" s="21"/>
      <c r="I787" s="21"/>
      <c r="J787" s="21"/>
      <c r="K787" s="21"/>
      <c r="L787" s="21"/>
      <c r="M787" s="21"/>
      <c r="N787" s="21"/>
      <c r="O787" s="8"/>
      <c r="P787" s="8"/>
      <c r="Q787" s="8"/>
      <c r="R787" s="8"/>
      <c r="S787" s="8"/>
      <c r="T787" s="8"/>
      <c r="U787" s="8"/>
      <c r="V787" s="8"/>
      <c r="W787" s="8"/>
      <c r="X787" s="8"/>
      <c r="Y787" s="8"/>
      <c r="Z787" s="8"/>
    </row>
    <row r="788" spans="1:26" ht="14.25" customHeight="1">
      <c r="A788" s="19"/>
      <c r="B788" s="24"/>
      <c r="C788" s="24"/>
      <c r="D788" s="24"/>
      <c r="E788" s="8"/>
      <c r="F788" s="5"/>
      <c r="G788" s="5"/>
      <c r="H788" s="21"/>
      <c r="I788" s="21"/>
      <c r="J788" s="21"/>
      <c r="K788" s="21"/>
      <c r="L788" s="21"/>
      <c r="M788" s="21"/>
      <c r="N788" s="21"/>
      <c r="O788" s="8"/>
      <c r="P788" s="8"/>
      <c r="Q788" s="8"/>
      <c r="R788" s="8"/>
      <c r="S788" s="8"/>
      <c r="T788" s="8"/>
      <c r="U788" s="8"/>
      <c r="V788" s="8"/>
      <c r="W788" s="8"/>
      <c r="X788" s="8"/>
      <c r="Y788" s="8"/>
      <c r="Z788" s="8"/>
    </row>
    <row r="789" spans="1:26" ht="14.25" customHeight="1">
      <c r="A789" s="19"/>
      <c r="B789" s="24"/>
      <c r="C789" s="24"/>
      <c r="D789" s="24"/>
      <c r="E789" s="8"/>
      <c r="F789" s="5"/>
      <c r="G789" s="5"/>
      <c r="H789" s="21"/>
      <c r="I789" s="21"/>
      <c r="J789" s="21"/>
      <c r="K789" s="21"/>
      <c r="L789" s="21"/>
      <c r="M789" s="21"/>
      <c r="N789" s="21"/>
      <c r="O789" s="8"/>
      <c r="P789" s="8"/>
      <c r="Q789" s="8"/>
      <c r="R789" s="8"/>
      <c r="S789" s="8"/>
      <c r="T789" s="8"/>
      <c r="U789" s="8"/>
      <c r="V789" s="8"/>
      <c r="W789" s="8"/>
      <c r="X789" s="8"/>
      <c r="Y789" s="8"/>
      <c r="Z789" s="8"/>
    </row>
    <row r="790" spans="1:26" ht="14.25" customHeight="1">
      <c r="A790" s="19"/>
      <c r="B790" s="24"/>
      <c r="C790" s="24"/>
      <c r="D790" s="24"/>
      <c r="E790" s="8"/>
      <c r="F790" s="5"/>
      <c r="G790" s="5"/>
      <c r="H790" s="21"/>
      <c r="I790" s="21"/>
      <c r="J790" s="21"/>
      <c r="K790" s="21"/>
      <c r="L790" s="21"/>
      <c r="M790" s="21"/>
      <c r="N790" s="21"/>
      <c r="O790" s="8"/>
      <c r="P790" s="8"/>
      <c r="Q790" s="8"/>
      <c r="R790" s="8"/>
      <c r="S790" s="8"/>
      <c r="T790" s="8"/>
      <c r="U790" s="8"/>
      <c r="V790" s="8"/>
      <c r="W790" s="8"/>
      <c r="X790" s="8"/>
      <c r="Y790" s="8"/>
      <c r="Z790" s="8"/>
    </row>
    <row r="791" spans="1:26" ht="14.25" customHeight="1">
      <c r="A791" s="19"/>
      <c r="B791" s="24"/>
      <c r="C791" s="24"/>
      <c r="D791" s="24"/>
      <c r="E791" s="8"/>
      <c r="F791" s="5"/>
      <c r="G791" s="5"/>
      <c r="H791" s="21"/>
      <c r="I791" s="21"/>
      <c r="J791" s="21"/>
      <c r="K791" s="21"/>
      <c r="L791" s="21"/>
      <c r="M791" s="21"/>
      <c r="N791" s="21"/>
      <c r="O791" s="8"/>
      <c r="P791" s="8"/>
      <c r="Q791" s="8"/>
      <c r="R791" s="8"/>
      <c r="S791" s="8"/>
      <c r="T791" s="8"/>
      <c r="U791" s="8"/>
      <c r="V791" s="8"/>
      <c r="W791" s="8"/>
      <c r="X791" s="8"/>
      <c r="Y791" s="8"/>
      <c r="Z791" s="8"/>
    </row>
    <row r="792" spans="1:26" ht="14.25" customHeight="1">
      <c r="A792" s="19"/>
      <c r="B792" s="24"/>
      <c r="C792" s="24"/>
      <c r="D792" s="24"/>
      <c r="E792" s="8"/>
      <c r="F792" s="5"/>
      <c r="G792" s="5"/>
      <c r="H792" s="21"/>
      <c r="I792" s="21"/>
      <c r="J792" s="21"/>
      <c r="K792" s="21"/>
      <c r="L792" s="21"/>
      <c r="M792" s="21"/>
      <c r="N792" s="21"/>
      <c r="O792" s="8"/>
      <c r="P792" s="8"/>
      <c r="Q792" s="8"/>
      <c r="R792" s="8"/>
      <c r="S792" s="8"/>
      <c r="T792" s="8"/>
      <c r="U792" s="8"/>
      <c r="V792" s="8"/>
      <c r="W792" s="8"/>
      <c r="X792" s="8"/>
      <c r="Y792" s="8"/>
      <c r="Z792" s="8"/>
    </row>
    <row r="793" spans="1:26" ht="14.25" customHeight="1">
      <c r="A793" s="19"/>
      <c r="B793" s="24"/>
      <c r="C793" s="24"/>
      <c r="D793" s="24"/>
      <c r="E793" s="8"/>
      <c r="F793" s="5"/>
      <c r="G793" s="5"/>
      <c r="H793" s="21"/>
      <c r="I793" s="21"/>
      <c r="J793" s="21"/>
      <c r="K793" s="21"/>
      <c r="L793" s="21"/>
      <c r="M793" s="21"/>
      <c r="N793" s="21"/>
      <c r="O793" s="8"/>
      <c r="P793" s="8"/>
      <c r="Q793" s="8"/>
      <c r="R793" s="8"/>
      <c r="S793" s="8"/>
      <c r="T793" s="8"/>
      <c r="U793" s="8"/>
      <c r="V793" s="8"/>
      <c r="W793" s="8"/>
      <c r="X793" s="8"/>
      <c r="Y793" s="8"/>
      <c r="Z793" s="8"/>
    </row>
    <row r="794" spans="1:26" ht="14.25" customHeight="1">
      <c r="A794" s="19"/>
      <c r="B794" s="24"/>
      <c r="C794" s="24"/>
      <c r="D794" s="24"/>
      <c r="E794" s="8"/>
      <c r="F794" s="5"/>
      <c r="G794" s="5"/>
      <c r="H794" s="21"/>
      <c r="I794" s="21"/>
      <c r="J794" s="21"/>
      <c r="K794" s="21"/>
      <c r="L794" s="21"/>
      <c r="M794" s="21"/>
      <c r="N794" s="21"/>
      <c r="O794" s="8"/>
      <c r="P794" s="8"/>
      <c r="Q794" s="8"/>
      <c r="R794" s="8"/>
      <c r="S794" s="8"/>
      <c r="T794" s="8"/>
      <c r="U794" s="8"/>
      <c r="V794" s="8"/>
      <c r="W794" s="8"/>
      <c r="X794" s="8"/>
      <c r="Y794" s="8"/>
      <c r="Z794" s="8"/>
    </row>
    <row r="795" spans="1:26" ht="14.25" customHeight="1">
      <c r="A795" s="19"/>
      <c r="B795" s="24"/>
      <c r="C795" s="24"/>
      <c r="D795" s="24"/>
      <c r="E795" s="8"/>
      <c r="F795" s="5"/>
      <c r="G795" s="5"/>
      <c r="H795" s="21"/>
      <c r="I795" s="21"/>
      <c r="J795" s="21"/>
      <c r="K795" s="21"/>
      <c r="L795" s="21"/>
      <c r="M795" s="21"/>
      <c r="N795" s="21"/>
      <c r="O795" s="8"/>
      <c r="P795" s="8"/>
      <c r="Q795" s="8"/>
      <c r="R795" s="8"/>
      <c r="S795" s="8"/>
      <c r="T795" s="8"/>
      <c r="U795" s="8"/>
      <c r="V795" s="8"/>
      <c r="W795" s="8"/>
      <c r="X795" s="8"/>
      <c r="Y795" s="8"/>
      <c r="Z795" s="8"/>
    </row>
    <row r="796" spans="1:26" ht="14.25" customHeight="1">
      <c r="A796" s="19"/>
      <c r="B796" s="24"/>
      <c r="C796" s="24"/>
      <c r="D796" s="24"/>
      <c r="E796" s="8"/>
      <c r="F796" s="5"/>
      <c r="G796" s="5"/>
      <c r="H796" s="21"/>
      <c r="I796" s="21"/>
      <c r="J796" s="21"/>
      <c r="K796" s="21"/>
      <c r="L796" s="21"/>
      <c r="M796" s="21"/>
      <c r="N796" s="21"/>
      <c r="O796" s="8"/>
      <c r="P796" s="8"/>
      <c r="Q796" s="8"/>
      <c r="R796" s="8"/>
      <c r="S796" s="8"/>
      <c r="T796" s="8"/>
      <c r="U796" s="8"/>
      <c r="V796" s="8"/>
      <c r="W796" s="8"/>
      <c r="X796" s="8"/>
      <c r="Y796" s="8"/>
      <c r="Z796" s="8"/>
    </row>
    <row r="797" spans="1:26" ht="14.25" customHeight="1">
      <c r="A797" s="19"/>
      <c r="B797" s="24"/>
      <c r="C797" s="24"/>
      <c r="D797" s="24"/>
      <c r="E797" s="8"/>
      <c r="F797" s="5"/>
      <c r="G797" s="5"/>
      <c r="H797" s="21"/>
      <c r="I797" s="21"/>
      <c r="J797" s="21"/>
      <c r="K797" s="21"/>
      <c r="L797" s="21"/>
      <c r="M797" s="21"/>
      <c r="N797" s="21"/>
      <c r="O797" s="8"/>
      <c r="P797" s="8"/>
      <c r="Q797" s="8"/>
      <c r="R797" s="8"/>
      <c r="S797" s="8"/>
      <c r="T797" s="8"/>
      <c r="U797" s="8"/>
      <c r="V797" s="8"/>
      <c r="W797" s="8"/>
      <c r="X797" s="8"/>
      <c r="Y797" s="8"/>
      <c r="Z797" s="8"/>
    </row>
    <row r="798" spans="1:26" ht="14.25" customHeight="1">
      <c r="A798" s="19"/>
      <c r="B798" s="24"/>
      <c r="C798" s="24"/>
      <c r="D798" s="24"/>
      <c r="E798" s="8"/>
      <c r="F798" s="5"/>
      <c r="G798" s="5"/>
      <c r="H798" s="21"/>
      <c r="I798" s="21"/>
      <c r="J798" s="21"/>
      <c r="K798" s="21"/>
      <c r="L798" s="21"/>
      <c r="M798" s="21"/>
      <c r="N798" s="21"/>
      <c r="O798" s="8"/>
      <c r="P798" s="8"/>
      <c r="Q798" s="8"/>
      <c r="R798" s="8"/>
      <c r="S798" s="8"/>
      <c r="T798" s="8"/>
      <c r="U798" s="8"/>
      <c r="V798" s="8"/>
      <c r="W798" s="8"/>
      <c r="X798" s="8"/>
      <c r="Y798" s="8"/>
      <c r="Z798" s="8"/>
    </row>
    <row r="799" spans="1:26" ht="14.25" customHeight="1">
      <c r="A799" s="19"/>
      <c r="B799" s="24"/>
      <c r="C799" s="24"/>
      <c r="D799" s="24"/>
      <c r="E799" s="8"/>
      <c r="F799" s="5"/>
      <c r="G799" s="5"/>
      <c r="H799" s="21"/>
      <c r="I799" s="21"/>
      <c r="J799" s="21"/>
      <c r="K799" s="21"/>
      <c r="L799" s="21"/>
      <c r="M799" s="21"/>
      <c r="N799" s="21"/>
      <c r="O799" s="8"/>
      <c r="P799" s="8"/>
      <c r="Q799" s="8"/>
      <c r="R799" s="8"/>
      <c r="S799" s="8"/>
      <c r="T799" s="8"/>
      <c r="U799" s="8"/>
      <c r="V799" s="8"/>
      <c r="W799" s="8"/>
      <c r="X799" s="8"/>
      <c r="Y799" s="8"/>
      <c r="Z799" s="8"/>
    </row>
    <row r="800" spans="1:26" ht="14.25" customHeight="1">
      <c r="A800" s="19"/>
      <c r="B800" s="24"/>
      <c r="C800" s="24"/>
      <c r="D800" s="24"/>
      <c r="E800" s="8"/>
      <c r="F800" s="5"/>
      <c r="G800" s="5"/>
      <c r="H800" s="21"/>
      <c r="I800" s="21"/>
      <c r="J800" s="21"/>
      <c r="K800" s="21"/>
      <c r="L800" s="21"/>
      <c r="M800" s="21"/>
      <c r="N800" s="21"/>
      <c r="O800" s="8"/>
      <c r="P800" s="8"/>
      <c r="Q800" s="8"/>
      <c r="R800" s="8"/>
      <c r="S800" s="8"/>
      <c r="T800" s="8"/>
      <c r="U800" s="8"/>
      <c r="V800" s="8"/>
      <c r="W800" s="8"/>
      <c r="X800" s="8"/>
      <c r="Y800" s="8"/>
      <c r="Z800" s="8"/>
    </row>
    <row r="801" spans="1:26" ht="14.25" customHeight="1">
      <c r="A801" s="19"/>
      <c r="B801" s="24"/>
      <c r="C801" s="24"/>
      <c r="D801" s="24"/>
      <c r="E801" s="8"/>
      <c r="F801" s="5"/>
      <c r="G801" s="5"/>
      <c r="H801" s="21"/>
      <c r="I801" s="21"/>
      <c r="J801" s="21"/>
      <c r="K801" s="21"/>
      <c r="L801" s="21"/>
      <c r="M801" s="21"/>
      <c r="N801" s="21"/>
      <c r="O801" s="8"/>
      <c r="P801" s="8"/>
      <c r="Q801" s="8"/>
      <c r="R801" s="8"/>
      <c r="S801" s="8"/>
      <c r="T801" s="8"/>
      <c r="U801" s="8"/>
      <c r="V801" s="8"/>
      <c r="W801" s="8"/>
      <c r="X801" s="8"/>
      <c r="Y801" s="8"/>
      <c r="Z801" s="8"/>
    </row>
    <row r="802" spans="1:26" ht="14.25" customHeight="1">
      <c r="A802" s="19"/>
      <c r="B802" s="24"/>
      <c r="C802" s="24"/>
      <c r="D802" s="24"/>
      <c r="E802" s="8"/>
      <c r="F802" s="5"/>
      <c r="G802" s="5"/>
      <c r="H802" s="21"/>
      <c r="I802" s="21"/>
      <c r="J802" s="21"/>
      <c r="K802" s="21"/>
      <c r="L802" s="21"/>
      <c r="M802" s="21"/>
      <c r="N802" s="21"/>
      <c r="O802" s="8"/>
      <c r="P802" s="8"/>
      <c r="Q802" s="8"/>
      <c r="R802" s="8"/>
      <c r="S802" s="8"/>
      <c r="T802" s="8"/>
      <c r="U802" s="8"/>
      <c r="V802" s="8"/>
      <c r="W802" s="8"/>
      <c r="X802" s="8"/>
      <c r="Y802" s="8"/>
      <c r="Z802" s="8"/>
    </row>
    <row r="803" spans="1:26" ht="14.25" customHeight="1">
      <c r="A803" s="19"/>
      <c r="B803" s="24"/>
      <c r="C803" s="24"/>
      <c r="D803" s="24"/>
      <c r="E803" s="8"/>
      <c r="F803" s="5"/>
      <c r="G803" s="5"/>
      <c r="H803" s="21"/>
      <c r="I803" s="21"/>
      <c r="J803" s="21"/>
      <c r="K803" s="21"/>
      <c r="L803" s="21"/>
      <c r="M803" s="21"/>
      <c r="N803" s="21"/>
      <c r="O803" s="8"/>
      <c r="P803" s="8"/>
      <c r="Q803" s="8"/>
      <c r="R803" s="8"/>
      <c r="S803" s="8"/>
      <c r="T803" s="8"/>
      <c r="U803" s="8"/>
      <c r="V803" s="8"/>
      <c r="W803" s="8"/>
      <c r="X803" s="8"/>
      <c r="Y803" s="8"/>
      <c r="Z803" s="8"/>
    </row>
    <row r="804" spans="1:26" ht="14.25" customHeight="1">
      <c r="A804" s="19"/>
      <c r="B804" s="24"/>
      <c r="C804" s="24"/>
      <c r="D804" s="24"/>
      <c r="E804" s="8"/>
      <c r="F804" s="5"/>
      <c r="G804" s="5"/>
      <c r="H804" s="21"/>
      <c r="I804" s="21"/>
      <c r="J804" s="21"/>
      <c r="K804" s="21"/>
      <c r="L804" s="21"/>
      <c r="M804" s="21"/>
      <c r="N804" s="21"/>
      <c r="O804" s="8"/>
      <c r="P804" s="8"/>
      <c r="Q804" s="8"/>
      <c r="R804" s="8"/>
      <c r="S804" s="8"/>
      <c r="T804" s="8"/>
      <c r="U804" s="8"/>
      <c r="V804" s="8"/>
      <c r="W804" s="8"/>
      <c r="X804" s="8"/>
      <c r="Y804" s="8"/>
      <c r="Z804" s="8"/>
    </row>
    <row r="805" spans="1:26" ht="14.25" customHeight="1">
      <c r="A805" s="19"/>
      <c r="B805" s="24"/>
      <c r="C805" s="24"/>
      <c r="D805" s="24"/>
      <c r="E805" s="8"/>
      <c r="F805" s="5"/>
      <c r="G805" s="5"/>
      <c r="H805" s="21"/>
      <c r="I805" s="21"/>
      <c r="J805" s="21"/>
      <c r="K805" s="21"/>
      <c r="L805" s="21"/>
      <c r="M805" s="21"/>
      <c r="N805" s="21"/>
      <c r="O805" s="8"/>
      <c r="P805" s="8"/>
      <c r="Q805" s="8"/>
      <c r="R805" s="8"/>
      <c r="S805" s="8"/>
      <c r="T805" s="8"/>
      <c r="U805" s="8"/>
      <c r="V805" s="8"/>
      <c r="W805" s="8"/>
      <c r="X805" s="8"/>
      <c r="Y805" s="8"/>
      <c r="Z805" s="8"/>
    </row>
    <row r="806" spans="1:26" ht="14.25" customHeight="1">
      <c r="A806" s="19"/>
      <c r="B806" s="24"/>
      <c r="C806" s="24"/>
      <c r="D806" s="24"/>
      <c r="E806" s="8"/>
      <c r="F806" s="5"/>
      <c r="G806" s="5"/>
      <c r="H806" s="21"/>
      <c r="I806" s="21"/>
      <c r="J806" s="21"/>
      <c r="K806" s="21"/>
      <c r="L806" s="21"/>
      <c r="M806" s="21"/>
      <c r="N806" s="21"/>
      <c r="O806" s="8"/>
      <c r="P806" s="8"/>
      <c r="Q806" s="8"/>
      <c r="R806" s="8"/>
      <c r="S806" s="8"/>
      <c r="T806" s="8"/>
      <c r="U806" s="8"/>
      <c r="V806" s="8"/>
      <c r="W806" s="8"/>
      <c r="X806" s="8"/>
      <c r="Y806" s="8"/>
      <c r="Z806" s="8"/>
    </row>
    <row r="807" spans="1:26" ht="14.25" customHeight="1">
      <c r="A807" s="19"/>
      <c r="B807" s="24"/>
      <c r="C807" s="24"/>
      <c r="D807" s="24"/>
      <c r="E807" s="8"/>
      <c r="F807" s="5"/>
      <c r="G807" s="5"/>
      <c r="H807" s="21"/>
      <c r="I807" s="21"/>
      <c r="J807" s="21"/>
      <c r="K807" s="21"/>
      <c r="L807" s="21"/>
      <c r="M807" s="21"/>
      <c r="N807" s="21"/>
      <c r="O807" s="8"/>
      <c r="P807" s="8"/>
      <c r="Q807" s="8"/>
      <c r="R807" s="8"/>
      <c r="S807" s="8"/>
      <c r="T807" s="8"/>
      <c r="U807" s="8"/>
      <c r="V807" s="8"/>
      <c r="W807" s="8"/>
      <c r="X807" s="8"/>
      <c r="Y807" s="8"/>
      <c r="Z807" s="8"/>
    </row>
    <row r="808" spans="1:26" ht="14.25" customHeight="1">
      <c r="A808" s="19"/>
      <c r="B808" s="24"/>
      <c r="C808" s="24"/>
      <c r="D808" s="24"/>
      <c r="E808" s="8"/>
      <c r="F808" s="5"/>
      <c r="G808" s="5"/>
      <c r="H808" s="21"/>
      <c r="I808" s="21"/>
      <c r="J808" s="21"/>
      <c r="K808" s="21"/>
      <c r="L808" s="21"/>
      <c r="M808" s="21"/>
      <c r="N808" s="21"/>
      <c r="O808" s="8"/>
      <c r="P808" s="8"/>
      <c r="Q808" s="8"/>
      <c r="R808" s="8"/>
      <c r="S808" s="8"/>
      <c r="T808" s="8"/>
      <c r="U808" s="8"/>
      <c r="V808" s="8"/>
      <c r="W808" s="8"/>
      <c r="X808" s="8"/>
      <c r="Y808" s="8"/>
      <c r="Z808" s="8"/>
    </row>
    <row r="809" spans="1:26" ht="14.25" customHeight="1">
      <c r="A809" s="19"/>
      <c r="B809" s="24"/>
      <c r="C809" s="24"/>
      <c r="D809" s="24"/>
      <c r="E809" s="8"/>
      <c r="F809" s="5"/>
      <c r="G809" s="5"/>
      <c r="H809" s="21"/>
      <c r="I809" s="21"/>
      <c r="J809" s="21"/>
      <c r="K809" s="21"/>
      <c r="L809" s="21"/>
      <c r="M809" s="21"/>
      <c r="N809" s="21"/>
      <c r="O809" s="8"/>
      <c r="P809" s="8"/>
      <c r="Q809" s="8"/>
      <c r="R809" s="8"/>
      <c r="S809" s="8"/>
      <c r="T809" s="8"/>
      <c r="U809" s="8"/>
      <c r="V809" s="8"/>
      <c r="W809" s="8"/>
      <c r="X809" s="8"/>
      <c r="Y809" s="8"/>
      <c r="Z809" s="8"/>
    </row>
    <row r="810" spans="1:26" ht="14.25" customHeight="1">
      <c r="A810" s="19"/>
      <c r="B810" s="24"/>
      <c r="C810" s="24"/>
      <c r="D810" s="24"/>
      <c r="E810" s="8"/>
      <c r="F810" s="5"/>
      <c r="G810" s="5"/>
      <c r="H810" s="21"/>
      <c r="I810" s="21"/>
      <c r="J810" s="21"/>
      <c r="K810" s="21"/>
      <c r="L810" s="21"/>
      <c r="M810" s="21"/>
      <c r="N810" s="21"/>
      <c r="O810" s="8"/>
      <c r="P810" s="8"/>
      <c r="Q810" s="8"/>
      <c r="R810" s="8"/>
      <c r="S810" s="8"/>
      <c r="T810" s="8"/>
      <c r="U810" s="8"/>
      <c r="V810" s="8"/>
      <c r="W810" s="8"/>
      <c r="X810" s="8"/>
      <c r="Y810" s="8"/>
      <c r="Z810" s="8"/>
    </row>
    <row r="811" spans="1:26" ht="14.25" customHeight="1">
      <c r="A811" s="19"/>
      <c r="B811" s="24"/>
      <c r="C811" s="24"/>
      <c r="D811" s="24"/>
      <c r="E811" s="8"/>
      <c r="F811" s="5"/>
      <c r="G811" s="5"/>
      <c r="H811" s="21"/>
      <c r="I811" s="21"/>
      <c r="J811" s="21"/>
      <c r="K811" s="21"/>
      <c r="L811" s="21"/>
      <c r="M811" s="21"/>
      <c r="N811" s="21"/>
      <c r="O811" s="8"/>
      <c r="P811" s="8"/>
      <c r="Q811" s="8"/>
      <c r="R811" s="8"/>
      <c r="S811" s="8"/>
      <c r="T811" s="8"/>
      <c r="U811" s="8"/>
      <c r="V811" s="8"/>
      <c r="W811" s="8"/>
      <c r="X811" s="8"/>
      <c r="Y811" s="8"/>
      <c r="Z811" s="8"/>
    </row>
    <row r="812" spans="1:26" ht="14.25" customHeight="1">
      <c r="A812" s="19"/>
      <c r="B812" s="24"/>
      <c r="C812" s="24"/>
      <c r="D812" s="24"/>
      <c r="E812" s="8"/>
      <c r="F812" s="5"/>
      <c r="G812" s="5"/>
      <c r="H812" s="21"/>
      <c r="I812" s="21"/>
      <c r="J812" s="21"/>
      <c r="K812" s="21"/>
      <c r="L812" s="21"/>
      <c r="M812" s="21"/>
      <c r="N812" s="21"/>
      <c r="O812" s="8"/>
      <c r="P812" s="8"/>
      <c r="Q812" s="8"/>
      <c r="R812" s="8"/>
      <c r="S812" s="8"/>
      <c r="T812" s="8"/>
      <c r="U812" s="8"/>
      <c r="V812" s="8"/>
      <c r="W812" s="8"/>
      <c r="X812" s="8"/>
      <c r="Y812" s="8"/>
      <c r="Z812" s="8"/>
    </row>
    <row r="813" spans="1:26" ht="14.25" customHeight="1">
      <c r="A813" s="19"/>
      <c r="B813" s="24"/>
      <c r="C813" s="24"/>
      <c r="D813" s="24"/>
      <c r="E813" s="8"/>
      <c r="F813" s="5"/>
      <c r="G813" s="5"/>
      <c r="H813" s="21"/>
      <c r="I813" s="21"/>
      <c r="J813" s="21"/>
      <c r="K813" s="21"/>
      <c r="L813" s="21"/>
      <c r="M813" s="21"/>
      <c r="N813" s="21"/>
      <c r="O813" s="8"/>
      <c r="P813" s="8"/>
      <c r="Q813" s="8"/>
      <c r="R813" s="8"/>
      <c r="S813" s="8"/>
      <c r="T813" s="8"/>
      <c r="U813" s="8"/>
      <c r="V813" s="8"/>
      <c r="W813" s="8"/>
      <c r="X813" s="8"/>
      <c r="Y813" s="8"/>
      <c r="Z813" s="8"/>
    </row>
    <row r="814" spans="1:26" ht="14.25" customHeight="1">
      <c r="A814" s="19"/>
      <c r="B814" s="24"/>
      <c r="C814" s="24"/>
      <c r="D814" s="24"/>
      <c r="E814" s="8"/>
      <c r="F814" s="5"/>
      <c r="G814" s="5"/>
      <c r="H814" s="21"/>
      <c r="I814" s="21"/>
      <c r="J814" s="21"/>
      <c r="K814" s="21"/>
      <c r="L814" s="21"/>
      <c r="M814" s="21"/>
      <c r="N814" s="21"/>
      <c r="O814" s="8"/>
      <c r="P814" s="8"/>
      <c r="Q814" s="8"/>
      <c r="R814" s="8"/>
      <c r="S814" s="8"/>
      <c r="T814" s="8"/>
      <c r="U814" s="8"/>
      <c r="V814" s="8"/>
      <c r="W814" s="8"/>
      <c r="X814" s="8"/>
      <c r="Y814" s="8"/>
      <c r="Z814" s="8"/>
    </row>
    <row r="815" spans="1:26" ht="14.25" customHeight="1">
      <c r="A815" s="19"/>
      <c r="B815" s="24"/>
      <c r="C815" s="24"/>
      <c r="D815" s="24"/>
      <c r="E815" s="8"/>
      <c r="F815" s="5"/>
      <c r="G815" s="5"/>
      <c r="H815" s="21"/>
      <c r="I815" s="21"/>
      <c r="J815" s="21"/>
      <c r="K815" s="21"/>
      <c r="L815" s="21"/>
      <c r="M815" s="21"/>
      <c r="N815" s="21"/>
      <c r="O815" s="8"/>
      <c r="P815" s="8"/>
      <c r="Q815" s="8"/>
      <c r="R815" s="8"/>
      <c r="S815" s="8"/>
      <c r="T815" s="8"/>
      <c r="U815" s="8"/>
      <c r="V815" s="8"/>
      <c r="W815" s="8"/>
      <c r="X815" s="8"/>
      <c r="Y815" s="8"/>
      <c r="Z815" s="8"/>
    </row>
    <row r="816" spans="1:26" ht="14.25" customHeight="1">
      <c r="A816" s="19"/>
      <c r="B816" s="24"/>
      <c r="C816" s="24"/>
      <c r="D816" s="24"/>
      <c r="E816" s="8"/>
      <c r="F816" s="5"/>
      <c r="G816" s="5"/>
      <c r="H816" s="21"/>
      <c r="I816" s="21"/>
      <c r="J816" s="21"/>
      <c r="K816" s="21"/>
      <c r="L816" s="21"/>
      <c r="M816" s="21"/>
      <c r="N816" s="21"/>
      <c r="O816" s="8"/>
      <c r="P816" s="8"/>
      <c r="Q816" s="8"/>
      <c r="R816" s="8"/>
      <c r="S816" s="8"/>
      <c r="T816" s="8"/>
      <c r="U816" s="8"/>
      <c r="V816" s="8"/>
      <c r="W816" s="8"/>
      <c r="X816" s="8"/>
      <c r="Y816" s="8"/>
      <c r="Z816" s="8"/>
    </row>
    <row r="817" spans="1:26" ht="14.25" customHeight="1">
      <c r="A817" s="19"/>
      <c r="B817" s="24"/>
      <c r="C817" s="24"/>
      <c r="D817" s="24"/>
      <c r="E817" s="8"/>
      <c r="F817" s="5"/>
      <c r="G817" s="5"/>
      <c r="H817" s="21"/>
      <c r="I817" s="21"/>
      <c r="J817" s="21"/>
      <c r="K817" s="21"/>
      <c r="L817" s="21"/>
      <c r="M817" s="21"/>
      <c r="N817" s="21"/>
      <c r="O817" s="8"/>
      <c r="P817" s="8"/>
      <c r="Q817" s="8"/>
      <c r="R817" s="8"/>
      <c r="S817" s="8"/>
      <c r="T817" s="8"/>
      <c r="U817" s="8"/>
      <c r="V817" s="8"/>
      <c r="W817" s="8"/>
      <c r="X817" s="8"/>
      <c r="Y817" s="8"/>
      <c r="Z817" s="8"/>
    </row>
    <row r="818" spans="1:26" ht="14.25" customHeight="1">
      <c r="A818" s="19"/>
      <c r="B818" s="24"/>
      <c r="C818" s="24"/>
      <c r="D818" s="24"/>
      <c r="E818" s="8"/>
      <c r="F818" s="5"/>
      <c r="G818" s="5"/>
      <c r="H818" s="21"/>
      <c r="I818" s="21"/>
      <c r="J818" s="21"/>
      <c r="K818" s="21"/>
      <c r="L818" s="21"/>
      <c r="M818" s="21"/>
      <c r="N818" s="21"/>
      <c r="O818" s="8"/>
      <c r="P818" s="8"/>
      <c r="Q818" s="8"/>
      <c r="R818" s="8"/>
      <c r="S818" s="8"/>
      <c r="T818" s="8"/>
      <c r="U818" s="8"/>
      <c r="V818" s="8"/>
      <c r="W818" s="8"/>
      <c r="X818" s="8"/>
      <c r="Y818" s="8"/>
      <c r="Z818" s="8"/>
    </row>
    <row r="819" spans="1:26" ht="14.25" customHeight="1">
      <c r="A819" s="19"/>
      <c r="B819" s="24"/>
      <c r="C819" s="24"/>
      <c r="D819" s="24"/>
      <c r="E819" s="8"/>
      <c r="F819" s="5"/>
      <c r="G819" s="5"/>
      <c r="H819" s="21"/>
      <c r="I819" s="21"/>
      <c r="J819" s="21"/>
      <c r="K819" s="21"/>
      <c r="L819" s="21"/>
      <c r="M819" s="21"/>
      <c r="N819" s="21"/>
      <c r="O819" s="8"/>
      <c r="P819" s="8"/>
      <c r="Q819" s="8"/>
      <c r="R819" s="8"/>
      <c r="S819" s="8"/>
      <c r="T819" s="8"/>
      <c r="U819" s="8"/>
      <c r="V819" s="8"/>
      <c r="W819" s="8"/>
      <c r="X819" s="8"/>
      <c r="Y819" s="8"/>
      <c r="Z819" s="8"/>
    </row>
    <row r="820" spans="1:26" ht="14.25" customHeight="1">
      <c r="A820" s="19"/>
      <c r="B820" s="24"/>
      <c r="C820" s="24"/>
      <c r="D820" s="24"/>
      <c r="E820" s="8"/>
      <c r="F820" s="5"/>
      <c r="G820" s="5"/>
      <c r="H820" s="21"/>
      <c r="I820" s="21"/>
      <c r="J820" s="21"/>
      <c r="K820" s="21"/>
      <c r="L820" s="21"/>
      <c r="M820" s="21"/>
      <c r="N820" s="21"/>
      <c r="O820" s="8"/>
      <c r="P820" s="8"/>
      <c r="Q820" s="8"/>
      <c r="R820" s="8"/>
      <c r="S820" s="8"/>
      <c r="T820" s="8"/>
      <c r="U820" s="8"/>
      <c r="V820" s="8"/>
      <c r="W820" s="8"/>
      <c r="X820" s="8"/>
      <c r="Y820" s="8"/>
      <c r="Z820" s="8"/>
    </row>
    <row r="821" spans="1:26" ht="14.25" customHeight="1">
      <c r="A821" s="19"/>
      <c r="B821" s="24"/>
      <c r="C821" s="24"/>
      <c r="D821" s="24"/>
      <c r="E821" s="8"/>
      <c r="F821" s="5"/>
      <c r="G821" s="5"/>
      <c r="H821" s="21"/>
      <c r="I821" s="21"/>
      <c r="J821" s="21"/>
      <c r="K821" s="21"/>
      <c r="L821" s="21"/>
      <c r="M821" s="21"/>
      <c r="N821" s="21"/>
      <c r="O821" s="8"/>
      <c r="P821" s="8"/>
      <c r="Q821" s="8"/>
      <c r="R821" s="8"/>
      <c r="S821" s="8"/>
      <c r="T821" s="8"/>
      <c r="U821" s="8"/>
      <c r="V821" s="8"/>
      <c r="W821" s="8"/>
      <c r="X821" s="8"/>
      <c r="Y821" s="8"/>
      <c r="Z821" s="8"/>
    </row>
    <row r="822" spans="1:26" ht="14.25" customHeight="1">
      <c r="A822" s="19"/>
      <c r="B822" s="24"/>
      <c r="C822" s="24"/>
      <c r="D822" s="24"/>
      <c r="E822" s="8"/>
      <c r="F822" s="5"/>
      <c r="G822" s="5"/>
      <c r="H822" s="21"/>
      <c r="I822" s="21"/>
      <c r="J822" s="21"/>
      <c r="K822" s="21"/>
      <c r="L822" s="21"/>
      <c r="M822" s="21"/>
      <c r="N822" s="21"/>
      <c r="O822" s="8"/>
      <c r="P822" s="8"/>
      <c r="Q822" s="8"/>
      <c r="R822" s="8"/>
      <c r="S822" s="8"/>
      <c r="T822" s="8"/>
      <c r="U822" s="8"/>
      <c r="V822" s="8"/>
      <c r="W822" s="8"/>
      <c r="X822" s="8"/>
      <c r="Y822" s="8"/>
      <c r="Z822" s="8"/>
    </row>
    <row r="823" spans="1:26" ht="14.25" customHeight="1">
      <c r="A823" s="19"/>
      <c r="B823" s="24"/>
      <c r="C823" s="24"/>
      <c r="D823" s="24"/>
      <c r="E823" s="8"/>
      <c r="F823" s="5"/>
      <c r="G823" s="5"/>
      <c r="H823" s="21"/>
      <c r="I823" s="21"/>
      <c r="J823" s="21"/>
      <c r="K823" s="21"/>
      <c r="L823" s="21"/>
      <c r="M823" s="21"/>
      <c r="N823" s="21"/>
      <c r="O823" s="8"/>
      <c r="P823" s="8"/>
      <c r="Q823" s="8"/>
      <c r="R823" s="8"/>
      <c r="S823" s="8"/>
      <c r="T823" s="8"/>
      <c r="U823" s="8"/>
      <c r="V823" s="8"/>
      <c r="W823" s="8"/>
      <c r="X823" s="8"/>
      <c r="Y823" s="8"/>
      <c r="Z823" s="8"/>
    </row>
    <row r="824" spans="1:26" ht="14.25" customHeight="1">
      <c r="A824" s="19"/>
      <c r="B824" s="24"/>
      <c r="C824" s="24"/>
      <c r="D824" s="24"/>
      <c r="E824" s="8"/>
      <c r="F824" s="5"/>
      <c r="G824" s="5"/>
      <c r="H824" s="21"/>
      <c r="I824" s="21"/>
      <c r="J824" s="21"/>
      <c r="K824" s="21"/>
      <c r="L824" s="21"/>
      <c r="M824" s="21"/>
      <c r="N824" s="21"/>
      <c r="O824" s="8"/>
      <c r="P824" s="8"/>
      <c r="Q824" s="8"/>
      <c r="R824" s="8"/>
      <c r="S824" s="8"/>
      <c r="T824" s="8"/>
      <c r="U824" s="8"/>
      <c r="V824" s="8"/>
      <c r="W824" s="8"/>
      <c r="X824" s="8"/>
      <c r="Y824" s="8"/>
      <c r="Z824" s="8"/>
    </row>
    <row r="825" spans="1:26" ht="14.25" customHeight="1">
      <c r="A825" s="19"/>
      <c r="B825" s="24"/>
      <c r="C825" s="24"/>
      <c r="D825" s="24"/>
      <c r="E825" s="8"/>
      <c r="F825" s="5"/>
      <c r="G825" s="5"/>
      <c r="H825" s="21"/>
      <c r="I825" s="21"/>
      <c r="J825" s="21"/>
      <c r="K825" s="21"/>
      <c r="L825" s="21"/>
      <c r="M825" s="21"/>
      <c r="N825" s="21"/>
      <c r="O825" s="8"/>
      <c r="P825" s="8"/>
      <c r="Q825" s="8"/>
      <c r="R825" s="8"/>
      <c r="S825" s="8"/>
      <c r="T825" s="8"/>
      <c r="U825" s="8"/>
      <c r="V825" s="8"/>
      <c r="W825" s="8"/>
      <c r="X825" s="8"/>
      <c r="Y825" s="8"/>
      <c r="Z825" s="8"/>
    </row>
    <row r="826" spans="1:26" ht="14.25" customHeight="1">
      <c r="A826" s="19"/>
      <c r="B826" s="24"/>
      <c r="C826" s="24"/>
      <c r="D826" s="24"/>
      <c r="E826" s="8"/>
      <c r="F826" s="5"/>
      <c r="G826" s="5"/>
      <c r="H826" s="21"/>
      <c r="I826" s="21"/>
      <c r="J826" s="21"/>
      <c r="K826" s="21"/>
      <c r="L826" s="21"/>
      <c r="M826" s="21"/>
      <c r="N826" s="21"/>
      <c r="O826" s="8"/>
      <c r="P826" s="8"/>
      <c r="Q826" s="8"/>
      <c r="R826" s="8"/>
      <c r="S826" s="8"/>
      <c r="T826" s="8"/>
      <c r="U826" s="8"/>
      <c r="V826" s="8"/>
      <c r="W826" s="8"/>
      <c r="X826" s="8"/>
      <c r="Y826" s="8"/>
      <c r="Z826" s="8"/>
    </row>
    <row r="827" spans="1:26" ht="14.25" customHeight="1">
      <c r="A827" s="19"/>
      <c r="B827" s="24"/>
      <c r="C827" s="24"/>
      <c r="D827" s="24"/>
      <c r="E827" s="8"/>
      <c r="F827" s="5"/>
      <c r="G827" s="5"/>
      <c r="H827" s="21"/>
      <c r="I827" s="21"/>
      <c r="J827" s="21"/>
      <c r="K827" s="21"/>
      <c r="L827" s="21"/>
      <c r="M827" s="21"/>
      <c r="N827" s="21"/>
      <c r="O827" s="8"/>
      <c r="P827" s="8"/>
      <c r="Q827" s="8"/>
      <c r="R827" s="8"/>
      <c r="S827" s="8"/>
      <c r="T827" s="8"/>
      <c r="U827" s="8"/>
      <c r="V827" s="8"/>
      <c r="W827" s="8"/>
      <c r="X827" s="8"/>
      <c r="Y827" s="8"/>
      <c r="Z827" s="8"/>
    </row>
    <row r="828" spans="1:26" ht="14.25" customHeight="1">
      <c r="A828" s="19"/>
      <c r="B828" s="24"/>
      <c r="C828" s="24"/>
      <c r="D828" s="24"/>
      <c r="E828" s="8"/>
      <c r="F828" s="5"/>
      <c r="G828" s="5"/>
      <c r="H828" s="21"/>
      <c r="I828" s="21"/>
      <c r="J828" s="21"/>
      <c r="K828" s="21"/>
      <c r="L828" s="21"/>
      <c r="M828" s="21"/>
      <c r="N828" s="21"/>
      <c r="O828" s="8"/>
      <c r="P828" s="8"/>
      <c r="Q828" s="8"/>
      <c r="R828" s="8"/>
      <c r="S828" s="8"/>
      <c r="T828" s="8"/>
      <c r="U828" s="8"/>
      <c r="V828" s="8"/>
      <c r="W828" s="8"/>
      <c r="X828" s="8"/>
      <c r="Y828" s="8"/>
      <c r="Z828" s="8"/>
    </row>
    <row r="829" spans="1:26" ht="14.25" customHeight="1">
      <c r="A829" s="19"/>
      <c r="B829" s="24"/>
      <c r="C829" s="24"/>
      <c r="D829" s="24"/>
      <c r="E829" s="8"/>
      <c r="F829" s="5"/>
      <c r="G829" s="5"/>
      <c r="H829" s="21"/>
      <c r="I829" s="21"/>
      <c r="J829" s="21"/>
      <c r="K829" s="21"/>
      <c r="L829" s="21"/>
      <c r="M829" s="21"/>
      <c r="N829" s="21"/>
      <c r="O829" s="8"/>
      <c r="P829" s="8"/>
      <c r="Q829" s="8"/>
      <c r="R829" s="8"/>
      <c r="S829" s="8"/>
      <c r="T829" s="8"/>
      <c r="U829" s="8"/>
      <c r="V829" s="8"/>
      <c r="W829" s="8"/>
      <c r="X829" s="8"/>
      <c r="Y829" s="8"/>
      <c r="Z829" s="8"/>
    </row>
    <row r="830" spans="1:26" ht="14.25" customHeight="1">
      <c r="A830" s="19"/>
      <c r="B830" s="24"/>
      <c r="C830" s="24"/>
      <c r="D830" s="24"/>
      <c r="E830" s="8"/>
      <c r="F830" s="5"/>
      <c r="G830" s="5"/>
      <c r="H830" s="21"/>
      <c r="I830" s="21"/>
      <c r="J830" s="21"/>
      <c r="K830" s="21"/>
      <c r="L830" s="21"/>
      <c r="M830" s="21"/>
      <c r="N830" s="21"/>
      <c r="O830" s="8"/>
      <c r="P830" s="8"/>
      <c r="Q830" s="8"/>
      <c r="R830" s="8"/>
      <c r="S830" s="8"/>
      <c r="T830" s="8"/>
      <c r="U830" s="8"/>
      <c r="V830" s="8"/>
      <c r="W830" s="8"/>
      <c r="X830" s="8"/>
      <c r="Y830" s="8"/>
      <c r="Z830" s="8"/>
    </row>
    <row r="831" spans="1:26" ht="14.25" customHeight="1">
      <c r="A831" s="19"/>
      <c r="B831" s="24"/>
      <c r="C831" s="24"/>
      <c r="D831" s="24"/>
      <c r="E831" s="8"/>
      <c r="F831" s="5"/>
      <c r="G831" s="5"/>
      <c r="H831" s="21"/>
      <c r="I831" s="21"/>
      <c r="J831" s="21"/>
      <c r="K831" s="21"/>
      <c r="L831" s="21"/>
      <c r="M831" s="21"/>
      <c r="N831" s="21"/>
      <c r="O831" s="8"/>
      <c r="P831" s="8"/>
      <c r="Q831" s="8"/>
      <c r="R831" s="8"/>
      <c r="S831" s="8"/>
      <c r="T831" s="8"/>
      <c r="U831" s="8"/>
      <c r="V831" s="8"/>
      <c r="W831" s="8"/>
      <c r="X831" s="8"/>
      <c r="Y831" s="8"/>
      <c r="Z831" s="8"/>
    </row>
    <row r="832" spans="1:26" ht="14.25" customHeight="1">
      <c r="A832" s="19"/>
      <c r="B832" s="24"/>
      <c r="C832" s="24"/>
      <c r="D832" s="24"/>
      <c r="E832" s="8"/>
      <c r="F832" s="5"/>
      <c r="G832" s="5"/>
      <c r="H832" s="21"/>
      <c r="I832" s="21"/>
      <c r="J832" s="21"/>
      <c r="K832" s="21"/>
      <c r="L832" s="21"/>
      <c r="M832" s="21"/>
      <c r="N832" s="21"/>
      <c r="O832" s="8"/>
      <c r="P832" s="8"/>
      <c r="Q832" s="8"/>
      <c r="R832" s="8"/>
      <c r="S832" s="8"/>
      <c r="T832" s="8"/>
      <c r="U832" s="8"/>
      <c r="V832" s="8"/>
      <c r="W832" s="8"/>
      <c r="X832" s="8"/>
      <c r="Y832" s="8"/>
      <c r="Z832" s="8"/>
    </row>
    <row r="833" spans="1:26" ht="14.25" customHeight="1">
      <c r="A833" s="19"/>
      <c r="B833" s="24"/>
      <c r="C833" s="24"/>
      <c r="D833" s="24"/>
      <c r="E833" s="8"/>
      <c r="F833" s="5"/>
      <c r="G833" s="5"/>
      <c r="H833" s="21"/>
      <c r="I833" s="21"/>
      <c r="J833" s="21"/>
      <c r="K833" s="21"/>
      <c r="L833" s="21"/>
      <c r="M833" s="21"/>
      <c r="N833" s="21"/>
      <c r="O833" s="8"/>
      <c r="P833" s="8"/>
      <c r="Q833" s="8"/>
      <c r="R833" s="8"/>
      <c r="S833" s="8"/>
      <c r="T833" s="8"/>
      <c r="U833" s="8"/>
      <c r="V833" s="8"/>
      <c r="W833" s="8"/>
      <c r="X833" s="8"/>
      <c r="Y833" s="8"/>
      <c r="Z833" s="8"/>
    </row>
    <row r="834" spans="1:26" ht="14.25" customHeight="1">
      <c r="A834" s="19"/>
      <c r="B834" s="24"/>
      <c r="C834" s="24"/>
      <c r="D834" s="24"/>
      <c r="E834" s="8"/>
      <c r="F834" s="5"/>
      <c r="G834" s="5"/>
      <c r="H834" s="21"/>
      <c r="I834" s="21"/>
      <c r="J834" s="21"/>
      <c r="K834" s="21"/>
      <c r="L834" s="21"/>
      <c r="M834" s="21"/>
      <c r="N834" s="21"/>
      <c r="O834" s="8"/>
      <c r="P834" s="8"/>
      <c r="Q834" s="8"/>
      <c r="R834" s="8"/>
      <c r="S834" s="8"/>
      <c r="T834" s="8"/>
      <c r="U834" s="8"/>
      <c r="V834" s="8"/>
      <c r="W834" s="8"/>
      <c r="X834" s="8"/>
      <c r="Y834" s="8"/>
      <c r="Z834" s="8"/>
    </row>
    <row r="835" spans="1:26" ht="14.25" customHeight="1">
      <c r="A835" s="19"/>
      <c r="B835" s="24"/>
      <c r="C835" s="24"/>
      <c r="D835" s="24"/>
      <c r="E835" s="8"/>
      <c r="F835" s="5"/>
      <c r="G835" s="5"/>
      <c r="H835" s="21"/>
      <c r="I835" s="21"/>
      <c r="J835" s="21"/>
      <c r="K835" s="21"/>
      <c r="L835" s="21"/>
      <c r="M835" s="21"/>
      <c r="N835" s="21"/>
      <c r="O835" s="8"/>
      <c r="P835" s="8"/>
      <c r="Q835" s="8"/>
      <c r="R835" s="8"/>
      <c r="S835" s="8"/>
      <c r="T835" s="8"/>
      <c r="U835" s="8"/>
      <c r="V835" s="8"/>
      <c r="W835" s="8"/>
      <c r="X835" s="8"/>
      <c r="Y835" s="8"/>
      <c r="Z835" s="8"/>
    </row>
    <row r="836" spans="1:26" ht="14.25" customHeight="1">
      <c r="A836" s="19"/>
      <c r="B836" s="24"/>
      <c r="C836" s="24"/>
      <c r="D836" s="24"/>
      <c r="E836" s="8"/>
      <c r="F836" s="5"/>
      <c r="G836" s="5"/>
      <c r="H836" s="21"/>
      <c r="I836" s="21"/>
      <c r="J836" s="21"/>
      <c r="K836" s="21"/>
      <c r="L836" s="21"/>
      <c r="M836" s="21"/>
      <c r="N836" s="21"/>
      <c r="O836" s="8"/>
      <c r="P836" s="8"/>
      <c r="Q836" s="8"/>
      <c r="R836" s="8"/>
      <c r="S836" s="8"/>
      <c r="T836" s="8"/>
      <c r="U836" s="8"/>
      <c r="V836" s="8"/>
      <c r="W836" s="8"/>
      <c r="X836" s="8"/>
      <c r="Y836" s="8"/>
      <c r="Z836" s="8"/>
    </row>
    <row r="837" spans="1:26" ht="14.25" customHeight="1">
      <c r="A837" s="19"/>
      <c r="B837" s="24"/>
      <c r="C837" s="24"/>
      <c r="D837" s="24"/>
      <c r="E837" s="8"/>
      <c r="F837" s="5"/>
      <c r="G837" s="5"/>
      <c r="H837" s="21"/>
      <c r="I837" s="21"/>
      <c r="J837" s="21"/>
      <c r="K837" s="21"/>
      <c r="L837" s="21"/>
      <c r="M837" s="21"/>
      <c r="N837" s="21"/>
      <c r="O837" s="8"/>
      <c r="P837" s="8"/>
      <c r="Q837" s="8"/>
      <c r="R837" s="8"/>
      <c r="S837" s="8"/>
      <c r="T837" s="8"/>
      <c r="U837" s="8"/>
      <c r="V837" s="8"/>
      <c r="W837" s="8"/>
      <c r="X837" s="8"/>
      <c r="Y837" s="8"/>
      <c r="Z837" s="8"/>
    </row>
    <row r="838" spans="1:26" ht="14.25" customHeight="1">
      <c r="A838" s="19"/>
      <c r="B838" s="24"/>
      <c r="C838" s="24"/>
      <c r="D838" s="24"/>
      <c r="E838" s="8"/>
      <c r="F838" s="5"/>
      <c r="G838" s="5"/>
      <c r="H838" s="21"/>
      <c r="I838" s="21"/>
      <c r="J838" s="21"/>
      <c r="K838" s="21"/>
      <c r="L838" s="21"/>
      <c r="M838" s="21"/>
      <c r="N838" s="21"/>
      <c r="O838" s="8"/>
      <c r="P838" s="8"/>
      <c r="Q838" s="8"/>
      <c r="R838" s="8"/>
      <c r="S838" s="8"/>
      <c r="T838" s="8"/>
      <c r="U838" s="8"/>
      <c r="V838" s="8"/>
      <c r="W838" s="8"/>
      <c r="X838" s="8"/>
      <c r="Y838" s="8"/>
      <c r="Z838" s="8"/>
    </row>
    <row r="839" spans="1:26" ht="14.25" customHeight="1">
      <c r="A839" s="19"/>
      <c r="B839" s="24"/>
      <c r="C839" s="24"/>
      <c r="D839" s="24"/>
      <c r="E839" s="8"/>
      <c r="F839" s="5"/>
      <c r="G839" s="5"/>
      <c r="H839" s="21"/>
      <c r="I839" s="21"/>
      <c r="J839" s="21"/>
      <c r="K839" s="21"/>
      <c r="L839" s="21"/>
      <c r="M839" s="21"/>
      <c r="N839" s="21"/>
      <c r="O839" s="8"/>
      <c r="P839" s="8"/>
      <c r="Q839" s="8"/>
      <c r="R839" s="8"/>
      <c r="S839" s="8"/>
      <c r="T839" s="8"/>
      <c r="U839" s="8"/>
      <c r="V839" s="8"/>
      <c r="W839" s="8"/>
      <c r="X839" s="8"/>
      <c r="Y839" s="8"/>
      <c r="Z839" s="8"/>
    </row>
    <row r="840" spans="1:26" ht="14.25" customHeight="1">
      <c r="A840" s="19"/>
      <c r="B840" s="24"/>
      <c r="C840" s="24"/>
      <c r="D840" s="24"/>
      <c r="E840" s="8"/>
      <c r="F840" s="5"/>
      <c r="G840" s="5"/>
      <c r="H840" s="21"/>
      <c r="I840" s="21"/>
      <c r="J840" s="21"/>
      <c r="K840" s="21"/>
      <c r="L840" s="21"/>
      <c r="M840" s="21"/>
      <c r="N840" s="21"/>
      <c r="O840" s="8"/>
      <c r="P840" s="8"/>
      <c r="Q840" s="8"/>
      <c r="R840" s="8"/>
      <c r="S840" s="8"/>
      <c r="T840" s="8"/>
      <c r="U840" s="8"/>
      <c r="V840" s="8"/>
      <c r="W840" s="8"/>
      <c r="X840" s="8"/>
      <c r="Y840" s="8"/>
      <c r="Z840" s="8"/>
    </row>
    <row r="841" spans="1:26" ht="14.25" customHeight="1">
      <c r="A841" s="19"/>
      <c r="B841" s="24"/>
      <c r="C841" s="24"/>
      <c r="D841" s="24"/>
      <c r="E841" s="8"/>
      <c r="F841" s="5"/>
      <c r="G841" s="5"/>
      <c r="H841" s="21"/>
      <c r="I841" s="21"/>
      <c r="J841" s="21"/>
      <c r="K841" s="21"/>
      <c r="L841" s="21"/>
      <c r="M841" s="21"/>
      <c r="N841" s="21"/>
      <c r="O841" s="8"/>
      <c r="P841" s="8"/>
      <c r="Q841" s="8"/>
      <c r="R841" s="8"/>
      <c r="S841" s="8"/>
      <c r="T841" s="8"/>
      <c r="U841" s="8"/>
      <c r="V841" s="8"/>
      <c r="W841" s="8"/>
      <c r="X841" s="8"/>
      <c r="Y841" s="8"/>
      <c r="Z841" s="8"/>
    </row>
    <row r="842" spans="1:26" ht="14.25" customHeight="1">
      <c r="A842" s="19"/>
      <c r="B842" s="24"/>
      <c r="C842" s="24"/>
      <c r="D842" s="24"/>
      <c r="E842" s="8"/>
      <c r="F842" s="5"/>
      <c r="G842" s="5"/>
      <c r="H842" s="21"/>
      <c r="I842" s="21"/>
      <c r="J842" s="21"/>
      <c r="K842" s="21"/>
      <c r="L842" s="21"/>
      <c r="M842" s="21"/>
      <c r="N842" s="21"/>
      <c r="O842" s="8"/>
      <c r="P842" s="8"/>
      <c r="Q842" s="8"/>
      <c r="R842" s="8"/>
      <c r="S842" s="8"/>
      <c r="T842" s="8"/>
      <c r="U842" s="8"/>
      <c r="V842" s="8"/>
      <c r="W842" s="8"/>
      <c r="X842" s="8"/>
      <c r="Y842" s="8"/>
      <c r="Z842" s="8"/>
    </row>
    <row r="843" spans="1:26" ht="14.25" customHeight="1">
      <c r="A843" s="19"/>
      <c r="B843" s="24"/>
      <c r="C843" s="24"/>
      <c r="D843" s="24"/>
      <c r="E843" s="8"/>
      <c r="F843" s="5"/>
      <c r="G843" s="5"/>
      <c r="H843" s="21"/>
      <c r="I843" s="21"/>
      <c r="J843" s="21"/>
      <c r="K843" s="21"/>
      <c r="L843" s="21"/>
      <c r="M843" s="21"/>
      <c r="N843" s="21"/>
      <c r="O843" s="8"/>
      <c r="P843" s="8"/>
      <c r="Q843" s="8"/>
      <c r="R843" s="8"/>
      <c r="S843" s="8"/>
      <c r="T843" s="8"/>
      <c r="U843" s="8"/>
      <c r="V843" s="8"/>
      <c r="W843" s="8"/>
      <c r="X843" s="8"/>
      <c r="Y843" s="8"/>
      <c r="Z843" s="8"/>
    </row>
    <row r="844" spans="1:26" ht="14.25" customHeight="1">
      <c r="A844" s="19"/>
      <c r="B844" s="24"/>
      <c r="C844" s="24"/>
      <c r="D844" s="24"/>
      <c r="E844" s="8"/>
      <c r="F844" s="5"/>
      <c r="G844" s="5"/>
      <c r="H844" s="21"/>
      <c r="I844" s="21"/>
      <c r="J844" s="21"/>
      <c r="K844" s="21"/>
      <c r="L844" s="21"/>
      <c r="M844" s="21"/>
      <c r="N844" s="21"/>
      <c r="O844" s="8"/>
      <c r="P844" s="8"/>
      <c r="Q844" s="8"/>
      <c r="R844" s="8"/>
      <c r="S844" s="8"/>
      <c r="T844" s="8"/>
      <c r="U844" s="8"/>
      <c r="V844" s="8"/>
      <c r="W844" s="8"/>
      <c r="X844" s="8"/>
      <c r="Y844" s="8"/>
      <c r="Z844" s="8"/>
    </row>
    <row r="845" spans="1:26" ht="14.25" customHeight="1">
      <c r="A845" s="19"/>
      <c r="B845" s="24"/>
      <c r="C845" s="24"/>
      <c r="D845" s="24"/>
      <c r="E845" s="8"/>
      <c r="F845" s="5"/>
      <c r="G845" s="5"/>
      <c r="H845" s="21"/>
      <c r="I845" s="21"/>
      <c r="J845" s="21"/>
      <c r="K845" s="21"/>
      <c r="L845" s="21"/>
      <c r="M845" s="21"/>
      <c r="N845" s="21"/>
      <c r="O845" s="8"/>
      <c r="P845" s="8"/>
      <c r="Q845" s="8"/>
      <c r="R845" s="8"/>
      <c r="S845" s="8"/>
      <c r="T845" s="8"/>
      <c r="U845" s="8"/>
      <c r="V845" s="8"/>
      <c r="W845" s="8"/>
      <c r="X845" s="8"/>
      <c r="Y845" s="8"/>
      <c r="Z845" s="8"/>
    </row>
    <row r="846" spans="1:26" ht="14.25" customHeight="1">
      <c r="A846" s="19"/>
      <c r="B846" s="24"/>
      <c r="C846" s="24"/>
      <c r="D846" s="24"/>
      <c r="E846" s="8"/>
      <c r="F846" s="5"/>
      <c r="G846" s="5"/>
      <c r="H846" s="21"/>
      <c r="I846" s="21"/>
      <c r="J846" s="21"/>
      <c r="K846" s="21"/>
      <c r="L846" s="21"/>
      <c r="M846" s="21"/>
      <c r="N846" s="21"/>
      <c r="O846" s="8"/>
      <c r="P846" s="8"/>
      <c r="Q846" s="8"/>
      <c r="R846" s="8"/>
      <c r="S846" s="8"/>
      <c r="T846" s="8"/>
      <c r="U846" s="8"/>
      <c r="V846" s="8"/>
      <c r="W846" s="8"/>
      <c r="X846" s="8"/>
      <c r="Y846" s="8"/>
      <c r="Z846" s="8"/>
    </row>
    <row r="847" spans="1:26" ht="14.25" customHeight="1">
      <c r="A847" s="19"/>
      <c r="B847" s="24"/>
      <c r="C847" s="24"/>
      <c r="D847" s="24"/>
      <c r="E847" s="8"/>
      <c r="F847" s="5"/>
      <c r="G847" s="5"/>
      <c r="H847" s="21"/>
      <c r="I847" s="21"/>
      <c r="J847" s="21"/>
      <c r="K847" s="21"/>
      <c r="L847" s="21"/>
      <c r="M847" s="21"/>
      <c r="N847" s="21"/>
      <c r="O847" s="8"/>
      <c r="P847" s="8"/>
      <c r="Q847" s="8"/>
      <c r="R847" s="8"/>
      <c r="S847" s="8"/>
      <c r="T847" s="8"/>
      <c r="U847" s="8"/>
      <c r="V847" s="8"/>
      <c r="W847" s="8"/>
      <c r="X847" s="8"/>
      <c r="Y847" s="8"/>
      <c r="Z847" s="8"/>
    </row>
    <row r="848" spans="1:26" ht="14.25" customHeight="1">
      <c r="A848" s="19"/>
      <c r="B848" s="24"/>
      <c r="C848" s="24"/>
      <c r="D848" s="24"/>
      <c r="E848" s="8"/>
      <c r="F848" s="5"/>
      <c r="G848" s="5"/>
      <c r="H848" s="21"/>
      <c r="I848" s="21"/>
      <c r="J848" s="21"/>
      <c r="K848" s="21"/>
      <c r="L848" s="21"/>
      <c r="M848" s="21"/>
      <c r="N848" s="21"/>
      <c r="O848" s="8"/>
      <c r="P848" s="8"/>
      <c r="Q848" s="8"/>
      <c r="R848" s="8"/>
      <c r="S848" s="8"/>
      <c r="T848" s="8"/>
      <c r="U848" s="8"/>
      <c r="V848" s="8"/>
      <c r="W848" s="8"/>
      <c r="X848" s="8"/>
      <c r="Y848" s="8"/>
      <c r="Z848" s="8"/>
    </row>
    <row r="849" spans="1:26" ht="14.25" customHeight="1">
      <c r="A849" s="19"/>
      <c r="B849" s="24"/>
      <c r="C849" s="24"/>
      <c r="D849" s="24"/>
      <c r="E849" s="8"/>
      <c r="F849" s="5"/>
      <c r="G849" s="5"/>
      <c r="H849" s="21"/>
      <c r="I849" s="21"/>
      <c r="J849" s="21"/>
      <c r="K849" s="21"/>
      <c r="L849" s="21"/>
      <c r="M849" s="21"/>
      <c r="N849" s="21"/>
      <c r="O849" s="8"/>
      <c r="P849" s="8"/>
      <c r="Q849" s="8"/>
      <c r="R849" s="8"/>
      <c r="S849" s="8"/>
      <c r="T849" s="8"/>
      <c r="U849" s="8"/>
      <c r="V849" s="8"/>
      <c r="W849" s="8"/>
      <c r="X849" s="8"/>
      <c r="Y849" s="8"/>
      <c r="Z849" s="8"/>
    </row>
    <row r="850" spans="1:26" ht="14.25" customHeight="1">
      <c r="A850" s="19"/>
      <c r="B850" s="24"/>
      <c r="C850" s="24"/>
      <c r="D850" s="24"/>
      <c r="E850" s="8"/>
      <c r="F850" s="5"/>
      <c r="G850" s="5"/>
      <c r="H850" s="21"/>
      <c r="I850" s="21"/>
      <c r="J850" s="21"/>
      <c r="K850" s="21"/>
      <c r="L850" s="21"/>
      <c r="M850" s="21"/>
      <c r="N850" s="21"/>
      <c r="O850" s="8"/>
      <c r="P850" s="8"/>
      <c r="Q850" s="8"/>
      <c r="R850" s="8"/>
      <c r="S850" s="8"/>
      <c r="T850" s="8"/>
      <c r="U850" s="8"/>
      <c r="V850" s="8"/>
      <c r="W850" s="8"/>
      <c r="X850" s="8"/>
      <c r="Y850" s="8"/>
      <c r="Z850" s="8"/>
    </row>
    <row r="851" spans="1:26" ht="14.25" customHeight="1">
      <c r="A851" s="19"/>
      <c r="B851" s="24"/>
      <c r="C851" s="24"/>
      <c r="D851" s="24"/>
      <c r="E851" s="8"/>
      <c r="F851" s="5"/>
      <c r="G851" s="5"/>
      <c r="H851" s="21"/>
      <c r="I851" s="21"/>
      <c r="J851" s="21"/>
      <c r="K851" s="21"/>
      <c r="L851" s="21"/>
      <c r="M851" s="21"/>
      <c r="N851" s="21"/>
      <c r="O851" s="8"/>
      <c r="P851" s="8"/>
      <c r="Q851" s="8"/>
      <c r="R851" s="8"/>
      <c r="S851" s="8"/>
      <c r="T851" s="8"/>
      <c r="U851" s="8"/>
      <c r="V851" s="8"/>
      <c r="W851" s="8"/>
      <c r="X851" s="8"/>
      <c r="Y851" s="8"/>
      <c r="Z851" s="8"/>
    </row>
    <row r="852" spans="1:26" ht="14.25" customHeight="1">
      <c r="A852" s="19"/>
      <c r="B852" s="24"/>
      <c r="C852" s="24"/>
      <c r="D852" s="24"/>
      <c r="E852" s="8"/>
      <c r="F852" s="5"/>
      <c r="G852" s="5"/>
      <c r="H852" s="21"/>
      <c r="I852" s="21"/>
      <c r="J852" s="21"/>
      <c r="K852" s="21"/>
      <c r="L852" s="21"/>
      <c r="M852" s="21"/>
      <c r="N852" s="21"/>
      <c r="O852" s="8"/>
      <c r="P852" s="8"/>
      <c r="Q852" s="8"/>
      <c r="R852" s="8"/>
      <c r="S852" s="8"/>
      <c r="T852" s="8"/>
      <c r="U852" s="8"/>
      <c r="V852" s="8"/>
      <c r="W852" s="8"/>
      <c r="X852" s="8"/>
      <c r="Y852" s="8"/>
      <c r="Z852" s="8"/>
    </row>
    <row r="853" spans="1:26" ht="14.25" customHeight="1">
      <c r="A853" s="19"/>
      <c r="B853" s="24"/>
      <c r="C853" s="24"/>
      <c r="D853" s="24"/>
      <c r="E853" s="8"/>
      <c r="F853" s="5"/>
      <c r="G853" s="5"/>
      <c r="H853" s="21"/>
      <c r="I853" s="21"/>
      <c r="J853" s="21"/>
      <c r="K853" s="21"/>
      <c r="L853" s="21"/>
      <c r="M853" s="21"/>
      <c r="N853" s="21"/>
      <c r="O853" s="8"/>
      <c r="P853" s="8"/>
      <c r="Q853" s="8"/>
      <c r="R853" s="8"/>
      <c r="S853" s="8"/>
      <c r="T853" s="8"/>
      <c r="U853" s="8"/>
      <c r="V853" s="8"/>
      <c r="W853" s="8"/>
      <c r="X853" s="8"/>
      <c r="Y853" s="8"/>
      <c r="Z853" s="8"/>
    </row>
    <row r="854" spans="1:26" ht="14.25" customHeight="1">
      <c r="A854" s="19"/>
      <c r="B854" s="24"/>
      <c r="C854" s="24"/>
      <c r="D854" s="24"/>
      <c r="E854" s="8"/>
      <c r="F854" s="5"/>
      <c r="G854" s="5"/>
      <c r="H854" s="21"/>
      <c r="I854" s="21"/>
      <c r="J854" s="21"/>
      <c r="K854" s="21"/>
      <c r="L854" s="21"/>
      <c r="M854" s="21"/>
      <c r="N854" s="21"/>
      <c r="O854" s="8"/>
      <c r="P854" s="8"/>
      <c r="Q854" s="8"/>
      <c r="R854" s="8"/>
      <c r="S854" s="8"/>
      <c r="T854" s="8"/>
      <c r="U854" s="8"/>
      <c r="V854" s="8"/>
      <c r="W854" s="8"/>
      <c r="X854" s="8"/>
      <c r="Y854" s="8"/>
      <c r="Z854" s="8"/>
    </row>
    <row r="855" spans="1:26" ht="14.25" customHeight="1">
      <c r="A855" s="19"/>
      <c r="B855" s="24"/>
      <c r="C855" s="24"/>
      <c r="D855" s="24"/>
      <c r="E855" s="8"/>
      <c r="F855" s="5"/>
      <c r="G855" s="5"/>
      <c r="H855" s="21"/>
      <c r="I855" s="21"/>
      <c r="J855" s="21"/>
      <c r="K855" s="21"/>
      <c r="L855" s="21"/>
      <c r="M855" s="21"/>
      <c r="N855" s="21"/>
      <c r="O855" s="8"/>
      <c r="P855" s="8"/>
      <c r="Q855" s="8"/>
      <c r="R855" s="8"/>
      <c r="S855" s="8"/>
      <c r="T855" s="8"/>
      <c r="U855" s="8"/>
      <c r="V855" s="8"/>
      <c r="W855" s="8"/>
      <c r="X855" s="8"/>
      <c r="Y855" s="8"/>
      <c r="Z855" s="8"/>
    </row>
    <row r="856" spans="1:26" ht="14.25" customHeight="1">
      <c r="A856" s="19"/>
      <c r="B856" s="24"/>
      <c r="C856" s="24"/>
      <c r="D856" s="24"/>
      <c r="E856" s="8"/>
      <c r="F856" s="5"/>
      <c r="G856" s="5"/>
      <c r="H856" s="21"/>
      <c r="I856" s="21"/>
      <c r="J856" s="21"/>
      <c r="K856" s="21"/>
      <c r="L856" s="21"/>
      <c r="M856" s="21"/>
      <c r="N856" s="21"/>
      <c r="O856" s="8"/>
      <c r="P856" s="8"/>
      <c r="Q856" s="8"/>
      <c r="R856" s="8"/>
      <c r="S856" s="8"/>
      <c r="T856" s="8"/>
      <c r="U856" s="8"/>
      <c r="V856" s="8"/>
      <c r="W856" s="8"/>
      <c r="X856" s="8"/>
      <c r="Y856" s="8"/>
      <c r="Z856" s="8"/>
    </row>
    <row r="857" spans="1:26" ht="14.25" customHeight="1">
      <c r="A857" s="19"/>
      <c r="B857" s="24"/>
      <c r="C857" s="24"/>
      <c r="D857" s="24"/>
      <c r="E857" s="8"/>
      <c r="F857" s="5"/>
      <c r="G857" s="5"/>
      <c r="H857" s="21"/>
      <c r="I857" s="21"/>
      <c r="J857" s="21"/>
      <c r="K857" s="21"/>
      <c r="L857" s="21"/>
      <c r="M857" s="21"/>
      <c r="N857" s="21"/>
      <c r="O857" s="8"/>
      <c r="P857" s="8"/>
      <c r="Q857" s="8"/>
      <c r="R857" s="8"/>
      <c r="S857" s="8"/>
      <c r="T857" s="8"/>
      <c r="U857" s="8"/>
      <c r="V857" s="8"/>
      <c r="W857" s="8"/>
      <c r="X857" s="8"/>
      <c r="Y857" s="8"/>
      <c r="Z857" s="8"/>
    </row>
    <row r="858" spans="1:26" ht="14.25" customHeight="1">
      <c r="A858" s="19"/>
      <c r="B858" s="24"/>
      <c r="C858" s="24"/>
      <c r="D858" s="24"/>
      <c r="E858" s="8"/>
      <c r="F858" s="5"/>
      <c r="G858" s="5"/>
      <c r="H858" s="21"/>
      <c r="I858" s="21"/>
      <c r="J858" s="21"/>
      <c r="K858" s="21"/>
      <c r="L858" s="21"/>
      <c r="M858" s="21"/>
      <c r="N858" s="21"/>
      <c r="O858" s="8"/>
      <c r="P858" s="8"/>
      <c r="Q858" s="8"/>
      <c r="R858" s="8"/>
      <c r="S858" s="8"/>
      <c r="T858" s="8"/>
      <c r="U858" s="8"/>
      <c r="V858" s="8"/>
      <c r="W858" s="8"/>
      <c r="X858" s="8"/>
      <c r="Y858" s="8"/>
      <c r="Z858" s="8"/>
    </row>
    <row r="859" spans="1:26" ht="14.25" customHeight="1">
      <c r="A859" s="19"/>
      <c r="B859" s="24"/>
      <c r="C859" s="24"/>
      <c r="D859" s="24"/>
      <c r="E859" s="8"/>
      <c r="F859" s="5"/>
      <c r="G859" s="5"/>
      <c r="H859" s="21"/>
      <c r="I859" s="21"/>
      <c r="J859" s="21"/>
      <c r="K859" s="21"/>
      <c r="L859" s="21"/>
      <c r="M859" s="21"/>
      <c r="N859" s="21"/>
      <c r="O859" s="8"/>
      <c r="P859" s="8"/>
      <c r="Q859" s="8"/>
      <c r="R859" s="8"/>
      <c r="S859" s="8"/>
      <c r="T859" s="8"/>
      <c r="U859" s="8"/>
      <c r="V859" s="8"/>
      <c r="W859" s="8"/>
      <c r="X859" s="8"/>
      <c r="Y859" s="8"/>
      <c r="Z859" s="8"/>
    </row>
    <row r="860" spans="1:26" ht="14.25" customHeight="1">
      <c r="A860" s="19"/>
      <c r="B860" s="24"/>
      <c r="C860" s="24"/>
      <c r="D860" s="24"/>
      <c r="E860" s="8"/>
      <c r="F860" s="5"/>
      <c r="G860" s="5"/>
      <c r="H860" s="21"/>
      <c r="I860" s="21"/>
      <c r="J860" s="21"/>
      <c r="K860" s="21"/>
      <c r="L860" s="21"/>
      <c r="M860" s="21"/>
      <c r="N860" s="21"/>
      <c r="O860" s="8"/>
      <c r="P860" s="8"/>
      <c r="Q860" s="8"/>
      <c r="R860" s="8"/>
      <c r="S860" s="8"/>
      <c r="T860" s="8"/>
      <c r="U860" s="8"/>
      <c r="V860" s="8"/>
      <c r="W860" s="8"/>
      <c r="X860" s="8"/>
      <c r="Y860" s="8"/>
      <c r="Z860" s="8"/>
    </row>
    <row r="861" spans="1:26" ht="14.25" customHeight="1">
      <c r="A861" s="19"/>
      <c r="B861" s="24"/>
      <c r="C861" s="24"/>
      <c r="D861" s="24"/>
      <c r="E861" s="8"/>
      <c r="F861" s="5"/>
      <c r="G861" s="5"/>
      <c r="H861" s="21"/>
      <c r="I861" s="21"/>
      <c r="J861" s="21"/>
      <c r="K861" s="21"/>
      <c r="L861" s="21"/>
      <c r="M861" s="21"/>
      <c r="N861" s="21"/>
      <c r="O861" s="8"/>
      <c r="P861" s="8"/>
      <c r="Q861" s="8"/>
      <c r="R861" s="8"/>
      <c r="S861" s="8"/>
      <c r="T861" s="8"/>
      <c r="U861" s="8"/>
      <c r="V861" s="8"/>
      <c r="W861" s="8"/>
      <c r="X861" s="8"/>
      <c r="Y861" s="8"/>
      <c r="Z861" s="8"/>
    </row>
    <row r="862" spans="1:26" ht="14.25" customHeight="1">
      <c r="A862" s="19"/>
      <c r="B862" s="24"/>
      <c r="C862" s="24"/>
      <c r="D862" s="24"/>
      <c r="E862" s="8"/>
      <c r="F862" s="5"/>
      <c r="G862" s="5"/>
      <c r="H862" s="21"/>
      <c r="I862" s="21"/>
      <c r="J862" s="21"/>
      <c r="K862" s="21"/>
      <c r="L862" s="21"/>
      <c r="M862" s="21"/>
      <c r="N862" s="21"/>
      <c r="O862" s="8"/>
      <c r="P862" s="8"/>
      <c r="Q862" s="8"/>
      <c r="R862" s="8"/>
      <c r="S862" s="8"/>
      <c r="T862" s="8"/>
      <c r="U862" s="8"/>
      <c r="V862" s="8"/>
      <c r="W862" s="8"/>
      <c r="X862" s="8"/>
      <c r="Y862" s="8"/>
      <c r="Z862" s="8"/>
    </row>
    <row r="863" spans="1:26" ht="14.25" customHeight="1">
      <c r="A863" s="19"/>
      <c r="B863" s="24"/>
      <c r="C863" s="24"/>
      <c r="D863" s="24"/>
      <c r="E863" s="8"/>
      <c r="F863" s="5"/>
      <c r="G863" s="5"/>
      <c r="H863" s="21"/>
      <c r="I863" s="21"/>
      <c r="J863" s="21"/>
      <c r="K863" s="21"/>
      <c r="L863" s="21"/>
      <c r="M863" s="21"/>
      <c r="N863" s="21"/>
      <c r="O863" s="8"/>
      <c r="P863" s="8"/>
      <c r="Q863" s="8"/>
      <c r="R863" s="8"/>
      <c r="S863" s="8"/>
      <c r="T863" s="8"/>
      <c r="U863" s="8"/>
      <c r="V863" s="8"/>
      <c r="W863" s="8"/>
      <c r="X863" s="8"/>
      <c r="Y863" s="8"/>
      <c r="Z863" s="8"/>
    </row>
    <row r="864" spans="1:26" ht="14.25" customHeight="1">
      <c r="A864" s="19"/>
      <c r="B864" s="24"/>
      <c r="C864" s="24"/>
      <c r="D864" s="24"/>
      <c r="E864" s="8"/>
      <c r="F864" s="5"/>
      <c r="G864" s="5"/>
      <c r="H864" s="21"/>
      <c r="I864" s="21"/>
      <c r="J864" s="21"/>
      <c r="K864" s="21"/>
      <c r="L864" s="21"/>
      <c r="M864" s="21"/>
      <c r="N864" s="21"/>
      <c r="O864" s="8"/>
      <c r="P864" s="8"/>
      <c r="Q864" s="8"/>
      <c r="R864" s="8"/>
      <c r="S864" s="8"/>
      <c r="T864" s="8"/>
      <c r="U864" s="8"/>
      <c r="V864" s="8"/>
      <c r="W864" s="8"/>
      <c r="X864" s="8"/>
      <c r="Y864" s="8"/>
      <c r="Z864" s="8"/>
    </row>
    <row r="865" spans="1:26" ht="14.25" customHeight="1">
      <c r="A865" s="19"/>
      <c r="B865" s="24"/>
      <c r="C865" s="24"/>
      <c r="D865" s="24"/>
      <c r="E865" s="8"/>
      <c r="F865" s="5"/>
      <c r="G865" s="5"/>
      <c r="H865" s="21"/>
      <c r="I865" s="21"/>
      <c r="J865" s="21"/>
      <c r="K865" s="21"/>
      <c r="L865" s="21"/>
      <c r="M865" s="21"/>
      <c r="N865" s="21"/>
      <c r="O865" s="8"/>
      <c r="P865" s="8"/>
      <c r="Q865" s="8"/>
      <c r="R865" s="8"/>
      <c r="S865" s="8"/>
      <c r="T865" s="8"/>
      <c r="U865" s="8"/>
      <c r="V865" s="8"/>
      <c r="W865" s="8"/>
      <c r="X865" s="8"/>
      <c r="Y865" s="8"/>
      <c r="Z865" s="8"/>
    </row>
    <row r="866" spans="1:26" ht="14.25" customHeight="1">
      <c r="A866" s="19"/>
      <c r="B866" s="24"/>
      <c r="C866" s="24"/>
      <c r="D866" s="24"/>
      <c r="E866" s="8"/>
      <c r="F866" s="5"/>
      <c r="G866" s="5"/>
      <c r="H866" s="21"/>
      <c r="I866" s="21"/>
      <c r="J866" s="21"/>
      <c r="K866" s="21"/>
      <c r="L866" s="21"/>
      <c r="M866" s="21"/>
      <c r="N866" s="21"/>
      <c r="O866" s="8"/>
      <c r="P866" s="8"/>
      <c r="Q866" s="8"/>
      <c r="R866" s="8"/>
      <c r="S866" s="8"/>
      <c r="T866" s="8"/>
      <c r="U866" s="8"/>
      <c r="V866" s="8"/>
      <c r="W866" s="8"/>
      <c r="X866" s="8"/>
      <c r="Y866" s="8"/>
      <c r="Z866" s="8"/>
    </row>
    <row r="867" spans="1:26" ht="14.25" customHeight="1">
      <c r="A867" s="19"/>
      <c r="B867" s="24"/>
      <c r="C867" s="24"/>
      <c r="D867" s="24"/>
      <c r="E867" s="8"/>
      <c r="F867" s="5"/>
      <c r="G867" s="5"/>
      <c r="H867" s="21"/>
      <c r="I867" s="21"/>
      <c r="J867" s="21"/>
      <c r="K867" s="21"/>
      <c r="L867" s="21"/>
      <c r="M867" s="21"/>
      <c r="N867" s="21"/>
      <c r="O867" s="8"/>
      <c r="P867" s="8"/>
      <c r="Q867" s="8"/>
      <c r="R867" s="8"/>
      <c r="S867" s="8"/>
      <c r="T867" s="8"/>
      <c r="U867" s="8"/>
      <c r="V867" s="8"/>
      <c r="W867" s="8"/>
      <c r="X867" s="8"/>
      <c r="Y867" s="8"/>
      <c r="Z867" s="8"/>
    </row>
    <row r="868" spans="1:26" ht="14.25" customHeight="1">
      <c r="A868" s="19"/>
      <c r="B868" s="24"/>
      <c r="C868" s="24"/>
      <c r="D868" s="24"/>
      <c r="E868" s="8"/>
      <c r="F868" s="5"/>
      <c r="G868" s="5"/>
      <c r="H868" s="21"/>
      <c r="I868" s="21"/>
      <c r="J868" s="21"/>
      <c r="K868" s="21"/>
      <c r="L868" s="21"/>
      <c r="M868" s="21"/>
      <c r="N868" s="21"/>
      <c r="O868" s="8"/>
      <c r="P868" s="8"/>
      <c r="Q868" s="8"/>
      <c r="R868" s="8"/>
      <c r="S868" s="8"/>
      <c r="T868" s="8"/>
      <c r="U868" s="8"/>
      <c r="V868" s="8"/>
      <c r="W868" s="8"/>
      <c r="X868" s="8"/>
      <c r="Y868" s="8"/>
      <c r="Z868" s="8"/>
    </row>
    <row r="869" spans="1:26" ht="14.25" customHeight="1">
      <c r="A869" s="19"/>
      <c r="B869" s="24"/>
      <c r="C869" s="24"/>
      <c r="D869" s="24"/>
      <c r="E869" s="8"/>
      <c r="F869" s="5"/>
      <c r="G869" s="5"/>
      <c r="H869" s="21"/>
      <c r="I869" s="21"/>
      <c r="J869" s="21"/>
      <c r="K869" s="21"/>
      <c r="L869" s="21"/>
      <c r="M869" s="21"/>
      <c r="N869" s="21"/>
      <c r="O869" s="8"/>
      <c r="P869" s="8"/>
      <c r="Q869" s="8"/>
      <c r="R869" s="8"/>
      <c r="S869" s="8"/>
      <c r="T869" s="8"/>
      <c r="U869" s="8"/>
      <c r="V869" s="8"/>
      <c r="W869" s="8"/>
      <c r="X869" s="8"/>
      <c r="Y869" s="8"/>
      <c r="Z869" s="8"/>
    </row>
    <row r="870" spans="1:26" ht="14.25" customHeight="1">
      <c r="A870" s="19"/>
      <c r="B870" s="24"/>
      <c r="C870" s="24"/>
      <c r="D870" s="24"/>
      <c r="E870" s="8"/>
      <c r="F870" s="5"/>
      <c r="G870" s="5"/>
      <c r="H870" s="21"/>
      <c r="I870" s="21"/>
      <c r="J870" s="21"/>
      <c r="K870" s="21"/>
      <c r="L870" s="21"/>
      <c r="M870" s="21"/>
      <c r="N870" s="21"/>
      <c r="O870" s="8"/>
      <c r="P870" s="8"/>
      <c r="Q870" s="8"/>
      <c r="R870" s="8"/>
      <c r="S870" s="8"/>
      <c r="T870" s="8"/>
      <c r="U870" s="8"/>
      <c r="V870" s="8"/>
      <c r="W870" s="8"/>
      <c r="X870" s="8"/>
      <c r="Y870" s="8"/>
      <c r="Z870" s="8"/>
    </row>
    <row r="871" spans="1:26" ht="14.25" customHeight="1">
      <c r="A871" s="19"/>
      <c r="B871" s="24"/>
      <c r="C871" s="24"/>
      <c r="D871" s="24"/>
      <c r="E871" s="8"/>
      <c r="F871" s="5"/>
      <c r="G871" s="5"/>
      <c r="H871" s="21"/>
      <c r="I871" s="21"/>
      <c r="J871" s="21"/>
      <c r="K871" s="21"/>
      <c r="L871" s="21"/>
      <c r="M871" s="21"/>
      <c r="N871" s="21"/>
      <c r="O871" s="8"/>
      <c r="P871" s="8"/>
      <c r="Q871" s="8"/>
      <c r="R871" s="8"/>
      <c r="S871" s="8"/>
      <c r="T871" s="8"/>
      <c r="U871" s="8"/>
      <c r="V871" s="8"/>
      <c r="W871" s="8"/>
      <c r="X871" s="8"/>
      <c r="Y871" s="8"/>
      <c r="Z871" s="8"/>
    </row>
    <row r="872" spans="1:26" ht="14.25" customHeight="1">
      <c r="A872" s="19"/>
      <c r="B872" s="24"/>
      <c r="C872" s="24"/>
      <c r="D872" s="24"/>
      <c r="E872" s="8"/>
      <c r="F872" s="5"/>
      <c r="G872" s="5"/>
      <c r="H872" s="21"/>
      <c r="I872" s="21"/>
      <c r="J872" s="21"/>
      <c r="K872" s="21"/>
      <c r="L872" s="21"/>
      <c r="M872" s="21"/>
      <c r="N872" s="21"/>
      <c r="O872" s="8"/>
      <c r="P872" s="8"/>
      <c r="Q872" s="8"/>
      <c r="R872" s="8"/>
      <c r="S872" s="8"/>
      <c r="T872" s="8"/>
      <c r="U872" s="8"/>
      <c r="V872" s="8"/>
      <c r="W872" s="8"/>
      <c r="X872" s="8"/>
      <c r="Y872" s="8"/>
      <c r="Z872" s="8"/>
    </row>
    <row r="873" spans="1:26" ht="14.25" customHeight="1">
      <c r="A873" s="19"/>
      <c r="B873" s="24"/>
      <c r="C873" s="24"/>
      <c r="D873" s="24"/>
      <c r="E873" s="8"/>
      <c r="F873" s="5"/>
      <c r="G873" s="5"/>
      <c r="H873" s="21"/>
      <c r="I873" s="21"/>
      <c r="J873" s="21"/>
      <c r="K873" s="21"/>
      <c r="L873" s="21"/>
      <c r="M873" s="21"/>
      <c r="N873" s="21"/>
      <c r="O873" s="8"/>
      <c r="P873" s="8"/>
      <c r="Q873" s="8"/>
      <c r="R873" s="8"/>
      <c r="S873" s="8"/>
      <c r="T873" s="8"/>
      <c r="U873" s="8"/>
      <c r="V873" s="8"/>
      <c r="W873" s="8"/>
      <c r="X873" s="8"/>
      <c r="Y873" s="8"/>
      <c r="Z873" s="8"/>
    </row>
    <row r="874" spans="1:26" ht="14.25" customHeight="1">
      <c r="A874" s="19"/>
      <c r="B874" s="24"/>
      <c r="C874" s="24"/>
      <c r="D874" s="24"/>
      <c r="E874" s="8"/>
      <c r="F874" s="5"/>
      <c r="G874" s="5"/>
      <c r="H874" s="21"/>
      <c r="I874" s="21"/>
      <c r="J874" s="21"/>
      <c r="K874" s="21"/>
      <c r="L874" s="21"/>
      <c r="M874" s="21"/>
      <c r="N874" s="21"/>
      <c r="O874" s="8"/>
      <c r="P874" s="8"/>
      <c r="Q874" s="8"/>
      <c r="R874" s="8"/>
      <c r="S874" s="8"/>
      <c r="T874" s="8"/>
      <c r="U874" s="8"/>
      <c r="V874" s="8"/>
      <c r="W874" s="8"/>
      <c r="X874" s="8"/>
      <c r="Y874" s="8"/>
      <c r="Z874" s="8"/>
    </row>
    <row r="875" spans="1:26" ht="14.25" customHeight="1">
      <c r="A875" s="19"/>
      <c r="B875" s="24"/>
      <c r="C875" s="24"/>
      <c r="D875" s="24"/>
      <c r="E875" s="8"/>
      <c r="F875" s="5"/>
      <c r="G875" s="5"/>
      <c r="H875" s="21"/>
      <c r="I875" s="21"/>
      <c r="J875" s="21"/>
      <c r="K875" s="21"/>
      <c r="L875" s="21"/>
      <c r="M875" s="21"/>
      <c r="N875" s="21"/>
      <c r="O875" s="8"/>
      <c r="P875" s="8"/>
      <c r="Q875" s="8"/>
      <c r="R875" s="8"/>
      <c r="S875" s="8"/>
      <c r="T875" s="8"/>
      <c r="U875" s="8"/>
      <c r="V875" s="8"/>
      <c r="W875" s="8"/>
      <c r="X875" s="8"/>
      <c r="Y875" s="8"/>
      <c r="Z875" s="8"/>
    </row>
    <row r="876" spans="1:26" ht="14.25" customHeight="1">
      <c r="A876" s="19"/>
      <c r="B876" s="24"/>
      <c r="C876" s="24"/>
      <c r="D876" s="24"/>
      <c r="E876" s="8"/>
      <c r="F876" s="5"/>
      <c r="G876" s="5"/>
      <c r="H876" s="21"/>
      <c r="I876" s="21"/>
      <c r="J876" s="21"/>
      <c r="K876" s="21"/>
      <c r="L876" s="21"/>
      <c r="M876" s="21"/>
      <c r="N876" s="21"/>
      <c r="O876" s="8"/>
      <c r="P876" s="8"/>
      <c r="Q876" s="8"/>
      <c r="R876" s="8"/>
      <c r="S876" s="8"/>
      <c r="T876" s="8"/>
      <c r="U876" s="8"/>
      <c r="V876" s="8"/>
      <c r="W876" s="8"/>
      <c r="X876" s="8"/>
      <c r="Y876" s="8"/>
      <c r="Z876" s="8"/>
    </row>
    <row r="877" spans="1:26" ht="14.25" customHeight="1">
      <c r="A877" s="19"/>
      <c r="B877" s="24"/>
      <c r="C877" s="24"/>
      <c r="D877" s="24"/>
      <c r="E877" s="8"/>
      <c r="F877" s="5"/>
      <c r="G877" s="5"/>
      <c r="H877" s="21"/>
      <c r="I877" s="21"/>
      <c r="J877" s="21"/>
      <c r="K877" s="21"/>
      <c r="L877" s="21"/>
      <c r="M877" s="21"/>
      <c r="N877" s="21"/>
      <c r="O877" s="8"/>
      <c r="P877" s="8"/>
      <c r="Q877" s="8"/>
      <c r="R877" s="8"/>
      <c r="S877" s="8"/>
      <c r="T877" s="8"/>
      <c r="U877" s="8"/>
      <c r="V877" s="8"/>
      <c r="W877" s="8"/>
      <c r="X877" s="8"/>
      <c r="Y877" s="8"/>
      <c r="Z877" s="8"/>
    </row>
    <row r="878" spans="1:26" ht="14.25" customHeight="1">
      <c r="A878" s="19"/>
      <c r="B878" s="24"/>
      <c r="C878" s="24"/>
      <c r="D878" s="24"/>
      <c r="E878" s="8"/>
      <c r="F878" s="5"/>
      <c r="G878" s="5"/>
      <c r="H878" s="21"/>
      <c r="I878" s="21"/>
      <c r="J878" s="21"/>
      <c r="K878" s="21"/>
      <c r="L878" s="21"/>
      <c r="M878" s="21"/>
      <c r="N878" s="21"/>
      <c r="O878" s="8"/>
      <c r="P878" s="8"/>
      <c r="Q878" s="8"/>
      <c r="R878" s="8"/>
      <c r="S878" s="8"/>
      <c r="T878" s="8"/>
      <c r="U878" s="8"/>
      <c r="V878" s="8"/>
      <c r="W878" s="8"/>
      <c r="X878" s="8"/>
      <c r="Y878" s="8"/>
      <c r="Z878" s="8"/>
    </row>
    <row r="879" spans="1:26" ht="14.25" customHeight="1">
      <c r="A879" s="19"/>
      <c r="B879" s="24"/>
      <c r="C879" s="24"/>
      <c r="D879" s="24"/>
      <c r="E879" s="8"/>
      <c r="F879" s="5"/>
      <c r="G879" s="5"/>
      <c r="H879" s="21"/>
      <c r="I879" s="21"/>
      <c r="J879" s="21"/>
      <c r="K879" s="21"/>
      <c r="L879" s="21"/>
      <c r="M879" s="21"/>
      <c r="N879" s="21"/>
      <c r="O879" s="8"/>
      <c r="P879" s="8"/>
      <c r="Q879" s="8"/>
      <c r="R879" s="8"/>
      <c r="S879" s="8"/>
      <c r="T879" s="8"/>
      <c r="U879" s="8"/>
      <c r="V879" s="8"/>
      <c r="W879" s="8"/>
      <c r="X879" s="8"/>
      <c r="Y879" s="8"/>
      <c r="Z879" s="8"/>
    </row>
    <row r="880" spans="1:26" ht="14.25" customHeight="1">
      <c r="A880" s="19"/>
      <c r="B880" s="24"/>
      <c r="C880" s="24"/>
      <c r="D880" s="24"/>
      <c r="E880" s="8"/>
      <c r="F880" s="5"/>
      <c r="G880" s="5"/>
      <c r="H880" s="21"/>
      <c r="I880" s="21"/>
      <c r="J880" s="21"/>
      <c r="K880" s="21"/>
      <c r="L880" s="21"/>
      <c r="M880" s="21"/>
      <c r="N880" s="21"/>
      <c r="O880" s="8"/>
      <c r="P880" s="8"/>
      <c r="Q880" s="8"/>
      <c r="R880" s="8"/>
      <c r="S880" s="8"/>
      <c r="T880" s="8"/>
      <c r="U880" s="8"/>
      <c r="V880" s="8"/>
      <c r="W880" s="8"/>
      <c r="X880" s="8"/>
      <c r="Y880" s="8"/>
      <c r="Z880" s="8"/>
    </row>
    <row r="881" spans="1:26" ht="14.25" customHeight="1">
      <c r="A881" s="19"/>
      <c r="B881" s="24"/>
      <c r="C881" s="24"/>
      <c r="D881" s="24"/>
      <c r="E881" s="8"/>
      <c r="F881" s="5"/>
      <c r="G881" s="5"/>
      <c r="H881" s="21"/>
      <c r="I881" s="21"/>
      <c r="J881" s="21"/>
      <c r="K881" s="21"/>
      <c r="L881" s="21"/>
      <c r="M881" s="21"/>
      <c r="N881" s="21"/>
      <c r="O881" s="8"/>
      <c r="P881" s="8"/>
      <c r="Q881" s="8"/>
      <c r="R881" s="8"/>
      <c r="S881" s="8"/>
      <c r="T881" s="8"/>
      <c r="U881" s="8"/>
      <c r="V881" s="8"/>
      <c r="W881" s="8"/>
      <c r="X881" s="8"/>
      <c r="Y881" s="8"/>
      <c r="Z881" s="8"/>
    </row>
    <row r="882" spans="1:26" ht="14.25" customHeight="1">
      <c r="A882" s="19"/>
      <c r="B882" s="24"/>
      <c r="C882" s="24"/>
      <c r="D882" s="24"/>
      <c r="E882" s="8"/>
      <c r="F882" s="5"/>
      <c r="G882" s="5"/>
      <c r="H882" s="21"/>
      <c r="I882" s="21"/>
      <c r="J882" s="21"/>
      <c r="K882" s="21"/>
      <c r="L882" s="21"/>
      <c r="M882" s="21"/>
      <c r="N882" s="21"/>
      <c r="O882" s="8"/>
      <c r="P882" s="8"/>
      <c r="Q882" s="8"/>
      <c r="R882" s="8"/>
      <c r="S882" s="8"/>
      <c r="T882" s="8"/>
      <c r="U882" s="8"/>
      <c r="V882" s="8"/>
      <c r="W882" s="8"/>
      <c r="X882" s="8"/>
      <c r="Y882" s="8"/>
      <c r="Z882" s="8"/>
    </row>
    <row r="883" spans="1:26" ht="14.25" customHeight="1">
      <c r="A883" s="19"/>
      <c r="B883" s="24"/>
      <c r="C883" s="24"/>
      <c r="D883" s="24"/>
      <c r="E883" s="8"/>
      <c r="F883" s="5"/>
      <c r="G883" s="5"/>
      <c r="H883" s="21"/>
      <c r="I883" s="21"/>
      <c r="J883" s="21"/>
      <c r="K883" s="21"/>
      <c r="L883" s="21"/>
      <c r="M883" s="21"/>
      <c r="N883" s="21"/>
      <c r="O883" s="8"/>
      <c r="P883" s="8"/>
      <c r="Q883" s="8"/>
      <c r="R883" s="8"/>
      <c r="S883" s="8"/>
      <c r="T883" s="8"/>
      <c r="U883" s="8"/>
      <c r="V883" s="8"/>
      <c r="W883" s="8"/>
      <c r="X883" s="8"/>
      <c r="Y883" s="8"/>
      <c r="Z883" s="8"/>
    </row>
    <row r="884" spans="1:26" ht="14.25" customHeight="1">
      <c r="A884" s="19"/>
      <c r="B884" s="24"/>
      <c r="C884" s="24"/>
      <c r="D884" s="24"/>
      <c r="E884" s="8"/>
      <c r="F884" s="5"/>
      <c r="G884" s="5"/>
      <c r="H884" s="21"/>
      <c r="I884" s="21"/>
      <c r="J884" s="21"/>
      <c r="K884" s="21"/>
      <c r="L884" s="21"/>
      <c r="M884" s="21"/>
      <c r="N884" s="21"/>
      <c r="O884" s="8"/>
      <c r="P884" s="8"/>
      <c r="Q884" s="8"/>
      <c r="R884" s="8"/>
      <c r="S884" s="8"/>
      <c r="T884" s="8"/>
      <c r="U884" s="8"/>
      <c r="V884" s="8"/>
      <c r="W884" s="8"/>
      <c r="X884" s="8"/>
      <c r="Y884" s="8"/>
      <c r="Z884" s="8"/>
    </row>
    <row r="885" spans="1:26" ht="14.25" customHeight="1">
      <c r="A885" s="19"/>
      <c r="B885" s="24"/>
      <c r="C885" s="24"/>
      <c r="D885" s="24"/>
      <c r="E885" s="8"/>
      <c r="F885" s="5"/>
      <c r="G885" s="5"/>
      <c r="H885" s="21"/>
      <c r="I885" s="21"/>
      <c r="J885" s="21"/>
      <c r="K885" s="21"/>
      <c r="L885" s="21"/>
      <c r="M885" s="21"/>
      <c r="N885" s="21"/>
      <c r="O885" s="8"/>
      <c r="P885" s="8"/>
      <c r="Q885" s="8"/>
      <c r="R885" s="8"/>
      <c r="S885" s="8"/>
      <c r="T885" s="8"/>
      <c r="U885" s="8"/>
      <c r="V885" s="8"/>
      <c r="W885" s="8"/>
      <c r="X885" s="8"/>
      <c r="Y885" s="8"/>
      <c r="Z885" s="8"/>
    </row>
    <row r="886" spans="1:26" ht="14.25" customHeight="1">
      <c r="A886" s="19"/>
      <c r="B886" s="24"/>
      <c r="C886" s="24"/>
      <c r="D886" s="24"/>
      <c r="E886" s="8"/>
      <c r="F886" s="5"/>
      <c r="G886" s="5"/>
      <c r="H886" s="21"/>
      <c r="I886" s="21"/>
      <c r="J886" s="21"/>
      <c r="K886" s="21"/>
      <c r="L886" s="21"/>
      <c r="M886" s="21"/>
      <c r="N886" s="21"/>
      <c r="O886" s="8"/>
      <c r="P886" s="8"/>
      <c r="Q886" s="8"/>
      <c r="R886" s="8"/>
      <c r="S886" s="8"/>
      <c r="T886" s="8"/>
      <c r="U886" s="8"/>
      <c r="V886" s="8"/>
      <c r="W886" s="8"/>
      <c r="X886" s="8"/>
      <c r="Y886" s="8"/>
      <c r="Z886" s="8"/>
    </row>
    <row r="887" spans="1:26" ht="14.25" customHeight="1">
      <c r="A887" s="19"/>
      <c r="B887" s="24"/>
      <c r="C887" s="24"/>
      <c r="D887" s="24"/>
      <c r="E887" s="8"/>
      <c r="F887" s="5"/>
      <c r="G887" s="5"/>
      <c r="H887" s="21"/>
      <c r="I887" s="21"/>
      <c r="J887" s="21"/>
      <c r="K887" s="21"/>
      <c r="L887" s="21"/>
      <c r="M887" s="21"/>
      <c r="N887" s="21"/>
      <c r="O887" s="8"/>
      <c r="P887" s="8"/>
      <c r="Q887" s="8"/>
      <c r="R887" s="8"/>
      <c r="S887" s="8"/>
      <c r="T887" s="8"/>
      <c r="U887" s="8"/>
      <c r="V887" s="8"/>
      <c r="W887" s="8"/>
      <c r="X887" s="8"/>
      <c r="Y887" s="8"/>
      <c r="Z887" s="8"/>
    </row>
    <row r="888" spans="1:26" ht="14.25" customHeight="1">
      <c r="A888" s="19"/>
      <c r="B888" s="24"/>
      <c r="C888" s="24"/>
      <c r="D888" s="24"/>
      <c r="E888" s="8"/>
      <c r="F888" s="5"/>
      <c r="G888" s="5"/>
      <c r="H888" s="21"/>
      <c r="I888" s="21"/>
      <c r="J888" s="21"/>
      <c r="K888" s="21"/>
      <c r="L888" s="21"/>
      <c r="M888" s="21"/>
      <c r="N888" s="21"/>
      <c r="O888" s="8"/>
      <c r="P888" s="8"/>
      <c r="Q888" s="8"/>
      <c r="R888" s="8"/>
      <c r="S888" s="8"/>
      <c r="T888" s="8"/>
      <c r="U888" s="8"/>
      <c r="V888" s="8"/>
      <c r="W888" s="8"/>
      <c r="X888" s="8"/>
      <c r="Y888" s="8"/>
      <c r="Z888" s="8"/>
    </row>
    <row r="889" spans="1:26" ht="14.25" customHeight="1">
      <c r="A889" s="19"/>
      <c r="B889" s="24"/>
      <c r="C889" s="24"/>
      <c r="D889" s="24"/>
      <c r="E889" s="8"/>
      <c r="F889" s="5"/>
      <c r="G889" s="5"/>
      <c r="H889" s="21"/>
      <c r="I889" s="21"/>
      <c r="J889" s="21"/>
      <c r="K889" s="21"/>
      <c r="L889" s="21"/>
      <c r="M889" s="21"/>
      <c r="N889" s="21"/>
      <c r="O889" s="8"/>
      <c r="P889" s="8"/>
      <c r="Q889" s="8"/>
      <c r="R889" s="8"/>
      <c r="S889" s="8"/>
      <c r="T889" s="8"/>
      <c r="U889" s="8"/>
      <c r="V889" s="8"/>
      <c r="W889" s="8"/>
      <c r="X889" s="8"/>
      <c r="Y889" s="8"/>
      <c r="Z889" s="8"/>
    </row>
    <row r="890" spans="1:26" ht="14.25" customHeight="1">
      <c r="A890" s="19"/>
      <c r="B890" s="24"/>
      <c r="C890" s="24"/>
      <c r="D890" s="24"/>
      <c r="E890" s="8"/>
      <c r="F890" s="5"/>
      <c r="G890" s="5"/>
      <c r="H890" s="21"/>
      <c r="I890" s="21"/>
      <c r="J890" s="21"/>
      <c r="K890" s="21"/>
      <c r="L890" s="21"/>
      <c r="M890" s="21"/>
      <c r="N890" s="21"/>
      <c r="O890" s="8"/>
      <c r="P890" s="8"/>
      <c r="Q890" s="8"/>
      <c r="R890" s="8"/>
      <c r="S890" s="8"/>
      <c r="T890" s="8"/>
      <c r="U890" s="8"/>
      <c r="V890" s="8"/>
      <c r="W890" s="8"/>
      <c r="X890" s="8"/>
      <c r="Y890" s="8"/>
      <c r="Z890" s="8"/>
    </row>
    <row r="891" spans="1:26" ht="14.25" customHeight="1">
      <c r="A891" s="19"/>
      <c r="B891" s="24"/>
      <c r="C891" s="24"/>
      <c r="D891" s="24"/>
      <c r="E891" s="8"/>
      <c r="F891" s="5"/>
      <c r="G891" s="5"/>
      <c r="H891" s="21"/>
      <c r="I891" s="21"/>
      <c r="J891" s="21"/>
      <c r="K891" s="21"/>
      <c r="L891" s="21"/>
      <c r="M891" s="21"/>
      <c r="N891" s="21"/>
      <c r="O891" s="8"/>
      <c r="P891" s="8"/>
      <c r="Q891" s="8"/>
      <c r="R891" s="8"/>
      <c r="S891" s="8"/>
      <c r="T891" s="8"/>
      <c r="U891" s="8"/>
      <c r="V891" s="8"/>
      <c r="W891" s="8"/>
      <c r="X891" s="8"/>
      <c r="Y891" s="8"/>
      <c r="Z891" s="8"/>
    </row>
    <row r="892" spans="1:26" ht="14.25" customHeight="1">
      <c r="A892" s="19"/>
      <c r="B892" s="24"/>
      <c r="C892" s="24"/>
      <c r="D892" s="24"/>
      <c r="E892" s="8"/>
      <c r="F892" s="5"/>
      <c r="G892" s="5"/>
      <c r="H892" s="21"/>
      <c r="I892" s="21"/>
      <c r="J892" s="21"/>
      <c r="K892" s="21"/>
      <c r="L892" s="21"/>
      <c r="M892" s="21"/>
      <c r="N892" s="21"/>
      <c r="O892" s="8"/>
      <c r="P892" s="8"/>
      <c r="Q892" s="8"/>
      <c r="R892" s="8"/>
      <c r="S892" s="8"/>
      <c r="T892" s="8"/>
      <c r="U892" s="8"/>
      <c r="V892" s="8"/>
      <c r="W892" s="8"/>
      <c r="X892" s="8"/>
      <c r="Y892" s="8"/>
      <c r="Z892" s="8"/>
    </row>
    <row r="893" spans="1:26" ht="14.25" customHeight="1">
      <c r="A893" s="19"/>
      <c r="B893" s="24"/>
      <c r="C893" s="24"/>
      <c r="D893" s="24"/>
      <c r="E893" s="8"/>
      <c r="F893" s="5"/>
      <c r="G893" s="5"/>
      <c r="H893" s="21"/>
      <c r="I893" s="21"/>
      <c r="J893" s="21"/>
      <c r="K893" s="21"/>
      <c r="L893" s="21"/>
      <c r="M893" s="21"/>
      <c r="N893" s="21"/>
      <c r="O893" s="8"/>
      <c r="P893" s="8"/>
      <c r="Q893" s="8"/>
      <c r="R893" s="8"/>
      <c r="S893" s="8"/>
      <c r="T893" s="8"/>
      <c r="U893" s="8"/>
      <c r="V893" s="8"/>
      <c r="W893" s="8"/>
      <c r="X893" s="8"/>
      <c r="Y893" s="8"/>
      <c r="Z893" s="8"/>
    </row>
    <row r="894" spans="1:26" ht="14.25" customHeight="1">
      <c r="A894" s="19"/>
      <c r="B894" s="24"/>
      <c r="C894" s="24"/>
      <c r="D894" s="24"/>
      <c r="E894" s="8"/>
      <c r="F894" s="5"/>
      <c r="G894" s="5"/>
      <c r="H894" s="21"/>
      <c r="I894" s="21"/>
      <c r="J894" s="21"/>
      <c r="K894" s="21"/>
      <c r="L894" s="21"/>
      <c r="M894" s="21"/>
      <c r="N894" s="21"/>
      <c r="O894" s="8"/>
      <c r="P894" s="8"/>
      <c r="Q894" s="8"/>
      <c r="R894" s="8"/>
      <c r="S894" s="8"/>
      <c r="T894" s="8"/>
      <c r="U894" s="8"/>
      <c r="V894" s="8"/>
      <c r="W894" s="8"/>
      <c r="X894" s="8"/>
      <c r="Y894" s="8"/>
      <c r="Z894" s="8"/>
    </row>
    <row r="895" spans="1:26" ht="14.25" customHeight="1">
      <c r="A895" s="19"/>
      <c r="B895" s="24"/>
      <c r="C895" s="24"/>
      <c r="D895" s="24"/>
      <c r="E895" s="8"/>
      <c r="F895" s="5"/>
      <c r="G895" s="5"/>
      <c r="H895" s="21"/>
      <c r="I895" s="21"/>
      <c r="J895" s="21"/>
      <c r="K895" s="21"/>
      <c r="L895" s="21"/>
      <c r="M895" s="21"/>
      <c r="N895" s="21"/>
      <c r="O895" s="8"/>
      <c r="P895" s="8"/>
      <c r="Q895" s="8"/>
      <c r="R895" s="8"/>
      <c r="S895" s="8"/>
      <c r="T895" s="8"/>
      <c r="U895" s="8"/>
      <c r="V895" s="8"/>
      <c r="W895" s="8"/>
      <c r="X895" s="8"/>
      <c r="Y895" s="8"/>
      <c r="Z895" s="8"/>
    </row>
    <row r="896" spans="1:26" ht="14.25" customHeight="1">
      <c r="A896" s="19"/>
      <c r="B896" s="24"/>
      <c r="C896" s="24"/>
      <c r="D896" s="24"/>
      <c r="E896" s="8"/>
      <c r="F896" s="5"/>
      <c r="G896" s="5"/>
      <c r="H896" s="21"/>
      <c r="I896" s="21"/>
      <c r="J896" s="21"/>
      <c r="K896" s="21"/>
      <c r="L896" s="21"/>
      <c r="M896" s="21"/>
      <c r="N896" s="21"/>
      <c r="O896" s="8"/>
      <c r="P896" s="8"/>
      <c r="Q896" s="8"/>
      <c r="R896" s="8"/>
      <c r="S896" s="8"/>
      <c r="T896" s="8"/>
      <c r="U896" s="8"/>
      <c r="V896" s="8"/>
      <c r="W896" s="8"/>
      <c r="X896" s="8"/>
      <c r="Y896" s="8"/>
      <c r="Z896" s="8"/>
    </row>
    <row r="897" spans="1:26" ht="14.25" customHeight="1">
      <c r="A897" s="19"/>
      <c r="B897" s="24"/>
      <c r="C897" s="24"/>
      <c r="D897" s="24"/>
      <c r="E897" s="8"/>
      <c r="F897" s="5"/>
      <c r="G897" s="5"/>
      <c r="H897" s="21"/>
      <c r="I897" s="21"/>
      <c r="J897" s="21"/>
      <c r="K897" s="21"/>
      <c r="L897" s="21"/>
      <c r="M897" s="21"/>
      <c r="N897" s="21"/>
      <c r="O897" s="8"/>
      <c r="P897" s="8"/>
      <c r="Q897" s="8"/>
      <c r="R897" s="8"/>
      <c r="S897" s="8"/>
      <c r="T897" s="8"/>
      <c r="U897" s="8"/>
      <c r="V897" s="8"/>
      <c r="W897" s="8"/>
      <c r="X897" s="8"/>
      <c r="Y897" s="8"/>
      <c r="Z897" s="8"/>
    </row>
    <row r="898" spans="1:26" ht="14.25" customHeight="1">
      <c r="A898" s="19"/>
      <c r="B898" s="24"/>
      <c r="C898" s="24"/>
      <c r="D898" s="24"/>
      <c r="E898" s="8"/>
      <c r="F898" s="5"/>
      <c r="G898" s="5"/>
      <c r="H898" s="21"/>
      <c r="I898" s="21"/>
      <c r="J898" s="21"/>
      <c r="K898" s="21"/>
      <c r="L898" s="21"/>
      <c r="M898" s="21"/>
      <c r="N898" s="21"/>
      <c r="O898" s="8"/>
      <c r="P898" s="8"/>
      <c r="Q898" s="8"/>
      <c r="R898" s="8"/>
      <c r="S898" s="8"/>
      <c r="T898" s="8"/>
      <c r="U898" s="8"/>
      <c r="V898" s="8"/>
      <c r="W898" s="8"/>
      <c r="X898" s="8"/>
      <c r="Y898" s="8"/>
      <c r="Z898" s="8"/>
    </row>
    <row r="899" spans="1:26" ht="14.25" customHeight="1">
      <c r="A899" s="19"/>
      <c r="B899" s="24"/>
      <c r="C899" s="24"/>
      <c r="D899" s="24"/>
      <c r="E899" s="8"/>
      <c r="F899" s="5"/>
      <c r="G899" s="5"/>
      <c r="H899" s="21"/>
      <c r="I899" s="21"/>
      <c r="J899" s="21"/>
      <c r="K899" s="21"/>
      <c r="L899" s="21"/>
      <c r="M899" s="21"/>
      <c r="N899" s="21"/>
      <c r="O899" s="8"/>
      <c r="P899" s="8"/>
      <c r="Q899" s="8"/>
      <c r="R899" s="8"/>
      <c r="S899" s="8"/>
      <c r="T899" s="8"/>
      <c r="U899" s="8"/>
      <c r="V899" s="8"/>
      <c r="W899" s="8"/>
      <c r="X899" s="8"/>
      <c r="Y899" s="8"/>
      <c r="Z899" s="8"/>
    </row>
    <row r="900" spans="1:26" ht="14.25" customHeight="1">
      <c r="A900" s="19"/>
      <c r="B900" s="24"/>
      <c r="C900" s="24"/>
      <c r="D900" s="24"/>
      <c r="E900" s="8"/>
      <c r="F900" s="5"/>
      <c r="G900" s="5"/>
      <c r="H900" s="21"/>
      <c r="I900" s="21"/>
      <c r="J900" s="21"/>
      <c r="K900" s="21"/>
      <c r="L900" s="21"/>
      <c r="M900" s="21"/>
      <c r="N900" s="21"/>
      <c r="O900" s="8"/>
      <c r="P900" s="8"/>
      <c r="Q900" s="8"/>
      <c r="R900" s="8"/>
      <c r="S900" s="8"/>
      <c r="T900" s="8"/>
      <c r="U900" s="8"/>
      <c r="V900" s="8"/>
      <c r="W900" s="8"/>
      <c r="X900" s="8"/>
      <c r="Y900" s="8"/>
      <c r="Z900" s="8"/>
    </row>
    <row r="901" spans="1:26" ht="14.25" customHeight="1">
      <c r="A901" s="19"/>
      <c r="B901" s="24"/>
      <c r="C901" s="24"/>
      <c r="D901" s="24"/>
      <c r="E901" s="8"/>
      <c r="F901" s="5"/>
      <c r="G901" s="5"/>
      <c r="H901" s="21"/>
      <c r="I901" s="21"/>
      <c r="J901" s="21"/>
      <c r="K901" s="21"/>
      <c r="L901" s="21"/>
      <c r="M901" s="21"/>
      <c r="N901" s="21"/>
      <c r="O901" s="8"/>
      <c r="P901" s="8"/>
      <c r="Q901" s="8"/>
      <c r="R901" s="8"/>
      <c r="S901" s="8"/>
      <c r="T901" s="8"/>
      <c r="U901" s="8"/>
      <c r="V901" s="8"/>
      <c r="W901" s="8"/>
      <c r="X901" s="8"/>
      <c r="Y901" s="8"/>
      <c r="Z901" s="8"/>
    </row>
    <row r="902" spans="1:26" ht="14.25" customHeight="1">
      <c r="A902" s="19"/>
      <c r="B902" s="24"/>
      <c r="C902" s="24"/>
      <c r="D902" s="24"/>
      <c r="E902" s="8"/>
      <c r="F902" s="5"/>
      <c r="G902" s="5"/>
      <c r="H902" s="21"/>
      <c r="I902" s="21"/>
      <c r="J902" s="21"/>
      <c r="K902" s="21"/>
      <c r="L902" s="21"/>
      <c r="M902" s="21"/>
      <c r="N902" s="21"/>
      <c r="O902" s="8"/>
      <c r="P902" s="8"/>
      <c r="Q902" s="8"/>
      <c r="R902" s="8"/>
      <c r="S902" s="8"/>
      <c r="T902" s="8"/>
      <c r="U902" s="8"/>
      <c r="V902" s="8"/>
      <c r="W902" s="8"/>
      <c r="X902" s="8"/>
      <c r="Y902" s="8"/>
      <c r="Z902" s="8"/>
    </row>
    <row r="903" spans="1:26" ht="14.25" customHeight="1">
      <c r="A903" s="19"/>
      <c r="B903" s="24"/>
      <c r="C903" s="24"/>
      <c r="D903" s="24"/>
      <c r="E903" s="8"/>
      <c r="F903" s="5"/>
      <c r="G903" s="5"/>
      <c r="H903" s="21"/>
      <c r="I903" s="21"/>
      <c r="J903" s="21"/>
      <c r="K903" s="21"/>
      <c r="L903" s="21"/>
      <c r="M903" s="21"/>
      <c r="N903" s="21"/>
      <c r="O903" s="8"/>
      <c r="P903" s="8"/>
      <c r="Q903" s="8"/>
      <c r="R903" s="8"/>
      <c r="S903" s="8"/>
      <c r="T903" s="8"/>
      <c r="U903" s="8"/>
      <c r="V903" s="8"/>
      <c r="W903" s="8"/>
      <c r="X903" s="8"/>
      <c r="Y903" s="8"/>
      <c r="Z903" s="8"/>
    </row>
    <row r="904" spans="1:26" ht="14.25" customHeight="1">
      <c r="A904" s="19"/>
      <c r="B904" s="24"/>
      <c r="C904" s="24"/>
      <c r="D904" s="24"/>
      <c r="E904" s="8"/>
      <c r="F904" s="5"/>
      <c r="G904" s="5"/>
      <c r="H904" s="21"/>
      <c r="I904" s="21"/>
      <c r="J904" s="21"/>
      <c r="K904" s="21"/>
      <c r="L904" s="21"/>
      <c r="M904" s="21"/>
      <c r="N904" s="21"/>
      <c r="O904" s="8"/>
      <c r="P904" s="8"/>
      <c r="Q904" s="8"/>
      <c r="R904" s="8"/>
      <c r="S904" s="8"/>
      <c r="T904" s="8"/>
      <c r="U904" s="8"/>
      <c r="V904" s="8"/>
      <c r="W904" s="8"/>
      <c r="X904" s="8"/>
      <c r="Y904" s="8"/>
      <c r="Z904" s="8"/>
    </row>
    <row r="905" spans="1:26" ht="14.25" customHeight="1">
      <c r="A905" s="19"/>
      <c r="B905" s="24"/>
      <c r="C905" s="24"/>
      <c r="D905" s="24"/>
      <c r="E905" s="8"/>
      <c r="F905" s="5"/>
      <c r="G905" s="5"/>
      <c r="H905" s="21"/>
      <c r="I905" s="21"/>
      <c r="J905" s="21"/>
      <c r="K905" s="21"/>
      <c r="L905" s="21"/>
      <c r="M905" s="21"/>
      <c r="N905" s="21"/>
      <c r="O905" s="8"/>
      <c r="P905" s="8"/>
      <c r="Q905" s="8"/>
      <c r="R905" s="8"/>
      <c r="S905" s="8"/>
      <c r="T905" s="8"/>
      <c r="U905" s="8"/>
      <c r="V905" s="8"/>
      <c r="W905" s="8"/>
      <c r="X905" s="8"/>
      <c r="Y905" s="8"/>
      <c r="Z905" s="8"/>
    </row>
    <row r="906" spans="1:26" ht="14.25" customHeight="1">
      <c r="A906" s="19"/>
      <c r="B906" s="24"/>
      <c r="C906" s="24"/>
      <c r="D906" s="24"/>
      <c r="E906" s="8"/>
      <c r="F906" s="5"/>
      <c r="G906" s="5"/>
      <c r="H906" s="21"/>
      <c r="I906" s="21"/>
      <c r="J906" s="21"/>
      <c r="K906" s="21"/>
      <c r="L906" s="21"/>
      <c r="M906" s="21"/>
      <c r="N906" s="21"/>
      <c r="O906" s="8"/>
      <c r="P906" s="8"/>
      <c r="Q906" s="8"/>
      <c r="R906" s="8"/>
      <c r="S906" s="8"/>
      <c r="T906" s="8"/>
      <c r="U906" s="8"/>
      <c r="V906" s="8"/>
      <c r="W906" s="8"/>
      <c r="X906" s="8"/>
      <c r="Y906" s="8"/>
      <c r="Z906" s="8"/>
    </row>
    <row r="907" spans="1:26" ht="14.25" customHeight="1">
      <c r="A907" s="19"/>
      <c r="B907" s="24"/>
      <c r="C907" s="24"/>
      <c r="D907" s="24"/>
      <c r="E907" s="8"/>
      <c r="F907" s="5"/>
      <c r="G907" s="5"/>
      <c r="H907" s="21"/>
      <c r="I907" s="21"/>
      <c r="J907" s="21"/>
      <c r="K907" s="21"/>
      <c r="L907" s="21"/>
      <c r="M907" s="21"/>
      <c r="N907" s="21"/>
      <c r="O907" s="8"/>
      <c r="P907" s="8"/>
      <c r="Q907" s="8"/>
      <c r="R907" s="8"/>
      <c r="S907" s="8"/>
      <c r="T907" s="8"/>
      <c r="U907" s="8"/>
      <c r="V907" s="8"/>
      <c r="W907" s="8"/>
      <c r="X907" s="8"/>
      <c r="Y907" s="8"/>
      <c r="Z907" s="8"/>
    </row>
    <row r="908" spans="1:26" ht="14.25" customHeight="1">
      <c r="A908" s="19"/>
      <c r="B908" s="24"/>
      <c r="C908" s="24"/>
      <c r="D908" s="24"/>
      <c r="E908" s="8"/>
      <c r="F908" s="5"/>
      <c r="G908" s="5"/>
      <c r="H908" s="21"/>
      <c r="I908" s="21"/>
      <c r="J908" s="21"/>
      <c r="K908" s="21"/>
      <c r="L908" s="21"/>
      <c r="M908" s="21"/>
      <c r="N908" s="21"/>
      <c r="O908" s="8"/>
      <c r="P908" s="8"/>
      <c r="Q908" s="8"/>
      <c r="R908" s="8"/>
      <c r="S908" s="8"/>
      <c r="T908" s="8"/>
      <c r="U908" s="8"/>
      <c r="V908" s="8"/>
      <c r="W908" s="8"/>
      <c r="X908" s="8"/>
      <c r="Y908" s="8"/>
      <c r="Z908" s="8"/>
    </row>
    <row r="909" spans="1:26" ht="14.25" customHeight="1">
      <c r="A909" s="19"/>
      <c r="B909" s="24"/>
      <c r="C909" s="24"/>
      <c r="D909" s="24"/>
      <c r="E909" s="8"/>
      <c r="F909" s="5"/>
      <c r="G909" s="5"/>
      <c r="H909" s="21"/>
      <c r="I909" s="21"/>
      <c r="J909" s="21"/>
      <c r="K909" s="21"/>
      <c r="L909" s="21"/>
      <c r="M909" s="21"/>
      <c r="N909" s="21"/>
      <c r="O909" s="8"/>
      <c r="P909" s="8"/>
      <c r="Q909" s="8"/>
      <c r="R909" s="8"/>
      <c r="S909" s="8"/>
      <c r="T909" s="8"/>
      <c r="U909" s="8"/>
      <c r="V909" s="8"/>
      <c r="W909" s="8"/>
      <c r="X909" s="8"/>
      <c r="Y909" s="8"/>
      <c r="Z909" s="8"/>
    </row>
    <row r="910" spans="1:26" ht="14.25" customHeight="1">
      <c r="A910" s="19"/>
      <c r="B910" s="24"/>
      <c r="C910" s="24"/>
      <c r="D910" s="24"/>
      <c r="E910" s="8"/>
      <c r="F910" s="5"/>
      <c r="G910" s="5"/>
      <c r="H910" s="21"/>
      <c r="I910" s="21"/>
      <c r="J910" s="21"/>
      <c r="K910" s="21"/>
      <c r="L910" s="21"/>
      <c r="M910" s="21"/>
      <c r="N910" s="21"/>
      <c r="O910" s="8"/>
      <c r="P910" s="8"/>
      <c r="Q910" s="8"/>
      <c r="R910" s="8"/>
      <c r="S910" s="8"/>
      <c r="T910" s="8"/>
      <c r="U910" s="8"/>
      <c r="V910" s="8"/>
      <c r="W910" s="8"/>
      <c r="X910" s="8"/>
      <c r="Y910" s="8"/>
      <c r="Z910" s="8"/>
    </row>
    <row r="911" spans="1:26" ht="14.25" customHeight="1">
      <c r="A911" s="19"/>
      <c r="B911" s="24"/>
      <c r="C911" s="24"/>
      <c r="D911" s="24"/>
      <c r="E911" s="8"/>
      <c r="F911" s="5"/>
      <c r="G911" s="5"/>
      <c r="H911" s="21"/>
      <c r="I911" s="21"/>
      <c r="J911" s="21"/>
      <c r="K911" s="21"/>
      <c r="L911" s="21"/>
      <c r="M911" s="21"/>
      <c r="N911" s="21"/>
      <c r="O911" s="8"/>
      <c r="P911" s="8"/>
      <c r="Q911" s="8"/>
      <c r="R911" s="8"/>
      <c r="S911" s="8"/>
      <c r="T911" s="8"/>
      <c r="U911" s="8"/>
      <c r="V911" s="8"/>
      <c r="W911" s="8"/>
      <c r="X911" s="8"/>
      <c r="Y911" s="8"/>
      <c r="Z911" s="8"/>
    </row>
    <row r="912" spans="1:26" ht="14.25" customHeight="1">
      <c r="A912" s="19"/>
      <c r="B912" s="24"/>
      <c r="C912" s="24"/>
      <c r="D912" s="24"/>
      <c r="E912" s="8"/>
      <c r="F912" s="5"/>
      <c r="G912" s="5"/>
      <c r="H912" s="21"/>
      <c r="I912" s="21"/>
      <c r="J912" s="21"/>
      <c r="K912" s="21"/>
      <c r="L912" s="21"/>
      <c r="M912" s="21"/>
      <c r="N912" s="21"/>
      <c r="O912" s="8"/>
      <c r="P912" s="8"/>
      <c r="Q912" s="8"/>
      <c r="R912" s="8"/>
      <c r="S912" s="8"/>
      <c r="T912" s="8"/>
      <c r="U912" s="8"/>
      <c r="V912" s="8"/>
      <c r="W912" s="8"/>
      <c r="X912" s="8"/>
      <c r="Y912" s="8"/>
      <c r="Z912" s="8"/>
    </row>
    <row r="913" spans="1:26" ht="14.25" customHeight="1">
      <c r="A913" s="19"/>
      <c r="B913" s="24"/>
      <c r="C913" s="24"/>
      <c r="D913" s="24"/>
      <c r="E913" s="8"/>
      <c r="F913" s="5"/>
      <c r="G913" s="5"/>
      <c r="H913" s="21"/>
      <c r="I913" s="21"/>
      <c r="J913" s="21"/>
      <c r="K913" s="21"/>
      <c r="L913" s="21"/>
      <c r="M913" s="21"/>
      <c r="N913" s="21"/>
      <c r="O913" s="8"/>
      <c r="P913" s="8"/>
      <c r="Q913" s="8"/>
      <c r="R913" s="8"/>
      <c r="S913" s="8"/>
      <c r="T913" s="8"/>
      <c r="U913" s="8"/>
      <c r="V913" s="8"/>
      <c r="W913" s="8"/>
      <c r="X913" s="8"/>
      <c r="Y913" s="8"/>
      <c r="Z913" s="8"/>
    </row>
    <row r="914" spans="1:26" ht="14.25" customHeight="1">
      <c r="A914" s="19"/>
      <c r="B914" s="24"/>
      <c r="C914" s="24"/>
      <c r="D914" s="24"/>
      <c r="E914" s="8"/>
      <c r="F914" s="5"/>
      <c r="G914" s="5"/>
      <c r="H914" s="21"/>
      <c r="I914" s="21"/>
      <c r="J914" s="21"/>
      <c r="K914" s="21"/>
      <c r="L914" s="21"/>
      <c r="M914" s="21"/>
      <c r="N914" s="21"/>
      <c r="O914" s="8"/>
      <c r="P914" s="8"/>
      <c r="Q914" s="8"/>
      <c r="R914" s="8"/>
      <c r="S914" s="8"/>
      <c r="T914" s="8"/>
      <c r="U914" s="8"/>
      <c r="V914" s="8"/>
      <c r="W914" s="8"/>
      <c r="X914" s="8"/>
      <c r="Y914" s="8"/>
      <c r="Z914" s="8"/>
    </row>
    <row r="915" spans="1:26" ht="14.25" customHeight="1">
      <c r="A915" s="19"/>
      <c r="B915" s="24"/>
      <c r="C915" s="24"/>
      <c r="D915" s="24"/>
      <c r="E915" s="8"/>
      <c r="F915" s="5"/>
      <c r="G915" s="5"/>
      <c r="H915" s="21"/>
      <c r="I915" s="21"/>
      <c r="J915" s="21"/>
      <c r="K915" s="21"/>
      <c r="L915" s="21"/>
      <c r="M915" s="21"/>
      <c r="N915" s="21"/>
      <c r="O915" s="8"/>
      <c r="P915" s="8"/>
      <c r="Q915" s="8"/>
      <c r="R915" s="8"/>
      <c r="S915" s="8"/>
      <c r="T915" s="8"/>
      <c r="U915" s="8"/>
      <c r="V915" s="8"/>
      <c r="W915" s="8"/>
      <c r="X915" s="8"/>
      <c r="Y915" s="8"/>
      <c r="Z915" s="8"/>
    </row>
    <row r="916" spans="1:26" ht="14.25" customHeight="1">
      <c r="A916" s="19"/>
      <c r="B916" s="24"/>
      <c r="C916" s="24"/>
      <c r="D916" s="24"/>
      <c r="E916" s="8"/>
      <c r="F916" s="5"/>
      <c r="G916" s="5"/>
      <c r="H916" s="21"/>
      <c r="I916" s="21"/>
      <c r="J916" s="21"/>
      <c r="K916" s="21"/>
      <c r="L916" s="21"/>
      <c r="M916" s="21"/>
      <c r="N916" s="21"/>
      <c r="O916" s="8"/>
      <c r="P916" s="8"/>
      <c r="Q916" s="8"/>
      <c r="R916" s="8"/>
      <c r="S916" s="8"/>
      <c r="T916" s="8"/>
      <c r="U916" s="8"/>
      <c r="V916" s="8"/>
      <c r="W916" s="8"/>
      <c r="X916" s="8"/>
      <c r="Y916" s="8"/>
      <c r="Z916" s="8"/>
    </row>
    <row r="917" spans="1:26" ht="14.25" customHeight="1">
      <c r="A917" s="19"/>
      <c r="B917" s="24"/>
      <c r="C917" s="24"/>
      <c r="D917" s="24"/>
      <c r="E917" s="8"/>
      <c r="F917" s="5"/>
      <c r="G917" s="5"/>
      <c r="H917" s="21"/>
      <c r="I917" s="21"/>
      <c r="J917" s="21"/>
      <c r="K917" s="21"/>
      <c r="L917" s="21"/>
      <c r="M917" s="21"/>
      <c r="N917" s="21"/>
      <c r="O917" s="8"/>
      <c r="P917" s="8"/>
      <c r="Q917" s="8"/>
      <c r="R917" s="8"/>
      <c r="S917" s="8"/>
      <c r="T917" s="8"/>
      <c r="U917" s="8"/>
      <c r="V917" s="8"/>
      <c r="W917" s="8"/>
      <c r="X917" s="8"/>
      <c r="Y917" s="8"/>
      <c r="Z917" s="8"/>
    </row>
    <row r="918" spans="1:26" ht="14.25" customHeight="1">
      <c r="A918" s="19"/>
      <c r="B918" s="24"/>
      <c r="C918" s="24"/>
      <c r="D918" s="24"/>
      <c r="E918" s="8"/>
      <c r="F918" s="5"/>
      <c r="G918" s="5"/>
      <c r="H918" s="21"/>
      <c r="I918" s="21"/>
      <c r="J918" s="21"/>
      <c r="K918" s="21"/>
      <c r="L918" s="21"/>
      <c r="M918" s="21"/>
      <c r="N918" s="21"/>
      <c r="O918" s="8"/>
      <c r="P918" s="8"/>
      <c r="Q918" s="8"/>
      <c r="R918" s="8"/>
      <c r="S918" s="8"/>
      <c r="T918" s="8"/>
      <c r="U918" s="8"/>
      <c r="V918" s="8"/>
      <c r="W918" s="8"/>
      <c r="X918" s="8"/>
      <c r="Y918" s="8"/>
      <c r="Z918" s="8"/>
    </row>
    <row r="919" spans="1:26" ht="14.25" customHeight="1">
      <c r="A919" s="19"/>
      <c r="B919" s="24"/>
      <c r="C919" s="24"/>
      <c r="D919" s="24"/>
      <c r="E919" s="8"/>
      <c r="F919" s="5"/>
      <c r="G919" s="5"/>
      <c r="H919" s="21"/>
      <c r="I919" s="21"/>
      <c r="J919" s="21"/>
      <c r="K919" s="21"/>
      <c r="L919" s="21"/>
      <c r="M919" s="21"/>
      <c r="N919" s="21"/>
      <c r="O919" s="8"/>
      <c r="P919" s="8"/>
      <c r="Q919" s="8"/>
      <c r="R919" s="8"/>
      <c r="S919" s="8"/>
      <c r="T919" s="8"/>
      <c r="U919" s="8"/>
      <c r="V919" s="8"/>
      <c r="W919" s="8"/>
      <c r="X919" s="8"/>
      <c r="Y919" s="8"/>
      <c r="Z919" s="8"/>
    </row>
    <row r="920" spans="1:26" ht="14.25" customHeight="1">
      <c r="A920" s="19"/>
      <c r="B920" s="24"/>
      <c r="C920" s="24"/>
      <c r="D920" s="24"/>
      <c r="E920" s="8"/>
      <c r="F920" s="5"/>
      <c r="G920" s="5"/>
      <c r="H920" s="21"/>
      <c r="I920" s="21"/>
      <c r="J920" s="21"/>
      <c r="K920" s="21"/>
      <c r="L920" s="21"/>
      <c r="M920" s="21"/>
      <c r="N920" s="21"/>
      <c r="O920" s="8"/>
      <c r="P920" s="8"/>
      <c r="Q920" s="8"/>
      <c r="R920" s="8"/>
      <c r="S920" s="8"/>
      <c r="T920" s="8"/>
      <c r="U920" s="8"/>
      <c r="V920" s="8"/>
      <c r="W920" s="8"/>
      <c r="X920" s="8"/>
      <c r="Y920" s="8"/>
      <c r="Z920" s="8"/>
    </row>
    <row r="921" spans="1:26" ht="14.25" customHeight="1">
      <c r="A921" s="19"/>
      <c r="B921" s="24"/>
      <c r="C921" s="24"/>
      <c r="D921" s="24"/>
      <c r="E921" s="8"/>
      <c r="F921" s="5"/>
      <c r="G921" s="5"/>
      <c r="H921" s="21"/>
      <c r="I921" s="21"/>
      <c r="J921" s="21"/>
      <c r="K921" s="21"/>
      <c r="L921" s="21"/>
      <c r="M921" s="21"/>
      <c r="N921" s="21"/>
      <c r="O921" s="8"/>
      <c r="P921" s="8"/>
      <c r="Q921" s="8"/>
      <c r="R921" s="8"/>
      <c r="S921" s="8"/>
      <c r="T921" s="8"/>
      <c r="U921" s="8"/>
      <c r="V921" s="8"/>
      <c r="W921" s="8"/>
      <c r="X921" s="8"/>
      <c r="Y921" s="8"/>
      <c r="Z921" s="8"/>
    </row>
    <row r="922" spans="1:26" ht="14.25" customHeight="1">
      <c r="A922" s="19"/>
      <c r="B922" s="24"/>
      <c r="C922" s="24"/>
      <c r="D922" s="24"/>
      <c r="E922" s="8"/>
      <c r="F922" s="5"/>
      <c r="G922" s="5"/>
      <c r="H922" s="21"/>
      <c r="I922" s="21"/>
      <c r="J922" s="21"/>
      <c r="K922" s="21"/>
      <c r="L922" s="21"/>
      <c r="M922" s="21"/>
      <c r="N922" s="21"/>
      <c r="O922" s="8"/>
      <c r="P922" s="8"/>
      <c r="Q922" s="8"/>
      <c r="R922" s="8"/>
      <c r="S922" s="8"/>
      <c r="T922" s="8"/>
      <c r="U922" s="8"/>
      <c r="V922" s="8"/>
      <c r="W922" s="8"/>
      <c r="X922" s="8"/>
      <c r="Y922" s="8"/>
      <c r="Z922" s="8"/>
    </row>
    <row r="923" spans="1:26" ht="14.25" customHeight="1">
      <c r="A923" s="19"/>
      <c r="B923" s="24"/>
      <c r="C923" s="24"/>
      <c r="D923" s="24"/>
      <c r="E923" s="8"/>
      <c r="F923" s="5"/>
      <c r="G923" s="5"/>
      <c r="H923" s="21"/>
      <c r="I923" s="21"/>
      <c r="J923" s="21"/>
      <c r="K923" s="21"/>
      <c r="L923" s="21"/>
      <c r="M923" s="21"/>
      <c r="N923" s="21"/>
      <c r="O923" s="8"/>
      <c r="P923" s="8"/>
      <c r="Q923" s="8"/>
      <c r="R923" s="8"/>
      <c r="S923" s="8"/>
      <c r="T923" s="8"/>
      <c r="U923" s="8"/>
      <c r="V923" s="8"/>
      <c r="W923" s="8"/>
      <c r="X923" s="8"/>
      <c r="Y923" s="8"/>
      <c r="Z923" s="8"/>
    </row>
    <row r="924" spans="1:26" ht="14.25" customHeight="1">
      <c r="A924" s="19"/>
      <c r="B924" s="24"/>
      <c r="C924" s="24"/>
      <c r="D924" s="24"/>
      <c r="E924" s="8"/>
      <c r="F924" s="5"/>
      <c r="G924" s="5"/>
      <c r="H924" s="21"/>
      <c r="I924" s="21"/>
      <c r="J924" s="21"/>
      <c r="K924" s="21"/>
      <c r="L924" s="21"/>
      <c r="M924" s="21"/>
      <c r="N924" s="21"/>
      <c r="O924" s="8"/>
      <c r="P924" s="8"/>
      <c r="Q924" s="8"/>
      <c r="R924" s="8"/>
      <c r="S924" s="8"/>
      <c r="T924" s="8"/>
      <c r="U924" s="8"/>
      <c r="V924" s="8"/>
      <c r="W924" s="8"/>
      <c r="X924" s="8"/>
      <c r="Y924" s="8"/>
      <c r="Z924" s="8"/>
    </row>
    <row r="925" spans="1:26" ht="14.25" customHeight="1">
      <c r="A925" s="19"/>
      <c r="B925" s="24"/>
      <c r="C925" s="24"/>
      <c r="D925" s="24"/>
      <c r="E925" s="8"/>
      <c r="F925" s="5"/>
      <c r="G925" s="5"/>
      <c r="H925" s="21"/>
      <c r="I925" s="21"/>
      <c r="J925" s="21"/>
      <c r="K925" s="21"/>
      <c r="L925" s="21"/>
      <c r="M925" s="21"/>
      <c r="N925" s="21"/>
      <c r="O925" s="8"/>
      <c r="P925" s="8"/>
      <c r="Q925" s="8"/>
      <c r="R925" s="8"/>
      <c r="S925" s="8"/>
      <c r="T925" s="8"/>
      <c r="U925" s="8"/>
      <c r="V925" s="8"/>
      <c r="W925" s="8"/>
      <c r="X925" s="8"/>
      <c r="Y925" s="8"/>
      <c r="Z925" s="8"/>
    </row>
    <row r="926" spans="1:26" ht="14.25" customHeight="1">
      <c r="A926" s="19"/>
      <c r="B926" s="24"/>
      <c r="C926" s="24"/>
      <c r="D926" s="24"/>
      <c r="E926" s="8"/>
      <c r="F926" s="5"/>
      <c r="G926" s="5"/>
      <c r="H926" s="21"/>
      <c r="I926" s="21"/>
      <c r="J926" s="21"/>
      <c r="K926" s="21"/>
      <c r="L926" s="21"/>
      <c r="M926" s="21"/>
      <c r="N926" s="21"/>
      <c r="O926" s="8"/>
      <c r="P926" s="8"/>
      <c r="Q926" s="8"/>
      <c r="R926" s="8"/>
      <c r="S926" s="8"/>
      <c r="T926" s="8"/>
      <c r="U926" s="8"/>
      <c r="V926" s="8"/>
      <c r="W926" s="8"/>
      <c r="X926" s="8"/>
      <c r="Y926" s="8"/>
      <c r="Z926" s="8"/>
    </row>
    <row r="927" spans="1:26" ht="14.25" customHeight="1">
      <c r="A927" s="19"/>
      <c r="B927" s="24"/>
      <c r="C927" s="24"/>
      <c r="D927" s="24"/>
      <c r="E927" s="8"/>
      <c r="F927" s="5"/>
      <c r="G927" s="5"/>
      <c r="H927" s="21"/>
      <c r="I927" s="21"/>
      <c r="J927" s="21"/>
      <c r="K927" s="21"/>
      <c r="L927" s="21"/>
      <c r="M927" s="21"/>
      <c r="N927" s="21"/>
      <c r="O927" s="8"/>
      <c r="P927" s="8"/>
      <c r="Q927" s="8"/>
      <c r="R927" s="8"/>
      <c r="S927" s="8"/>
      <c r="T927" s="8"/>
      <c r="U927" s="8"/>
      <c r="V927" s="8"/>
      <c r="W927" s="8"/>
      <c r="X927" s="8"/>
      <c r="Y927" s="8"/>
      <c r="Z927" s="8"/>
    </row>
    <row r="928" spans="1:26" ht="14.25" customHeight="1">
      <c r="A928" s="19"/>
      <c r="B928" s="24"/>
      <c r="C928" s="24"/>
      <c r="D928" s="24"/>
      <c r="E928" s="8"/>
      <c r="F928" s="5"/>
      <c r="G928" s="5"/>
      <c r="H928" s="21"/>
      <c r="I928" s="21"/>
      <c r="J928" s="21"/>
      <c r="K928" s="21"/>
      <c r="L928" s="21"/>
      <c r="M928" s="21"/>
      <c r="N928" s="21"/>
      <c r="O928" s="8"/>
      <c r="P928" s="8"/>
      <c r="Q928" s="8"/>
      <c r="R928" s="8"/>
      <c r="S928" s="8"/>
      <c r="T928" s="8"/>
      <c r="U928" s="8"/>
      <c r="V928" s="8"/>
      <c r="W928" s="8"/>
      <c r="X928" s="8"/>
      <c r="Y928" s="8"/>
      <c r="Z928" s="8"/>
    </row>
    <row r="929" spans="1:26" ht="14.25" customHeight="1">
      <c r="A929" s="19"/>
      <c r="B929" s="24"/>
      <c r="C929" s="24"/>
      <c r="D929" s="24"/>
      <c r="E929" s="8"/>
      <c r="F929" s="5"/>
      <c r="G929" s="5"/>
      <c r="H929" s="21"/>
      <c r="I929" s="21"/>
      <c r="J929" s="21"/>
      <c r="K929" s="21"/>
      <c r="L929" s="21"/>
      <c r="M929" s="21"/>
      <c r="N929" s="21"/>
      <c r="O929" s="8"/>
      <c r="P929" s="8"/>
      <c r="Q929" s="8"/>
      <c r="R929" s="8"/>
      <c r="S929" s="8"/>
      <c r="T929" s="8"/>
      <c r="U929" s="8"/>
      <c r="V929" s="8"/>
      <c r="W929" s="8"/>
      <c r="X929" s="8"/>
      <c r="Y929" s="8"/>
      <c r="Z929" s="8"/>
    </row>
    <row r="930" spans="1:26" ht="14.25" customHeight="1">
      <c r="A930" s="19"/>
      <c r="B930" s="24"/>
      <c r="C930" s="24"/>
      <c r="D930" s="24"/>
      <c r="E930" s="8"/>
      <c r="F930" s="5"/>
      <c r="G930" s="5"/>
      <c r="H930" s="21"/>
      <c r="I930" s="21"/>
      <c r="J930" s="21"/>
      <c r="K930" s="21"/>
      <c r="L930" s="21"/>
      <c r="M930" s="21"/>
      <c r="N930" s="21"/>
      <c r="O930" s="8"/>
      <c r="P930" s="8"/>
      <c r="Q930" s="8"/>
      <c r="R930" s="8"/>
      <c r="S930" s="8"/>
      <c r="T930" s="8"/>
      <c r="U930" s="8"/>
      <c r="V930" s="8"/>
      <c r="W930" s="8"/>
      <c r="X930" s="8"/>
      <c r="Y930" s="8"/>
      <c r="Z930" s="8"/>
    </row>
    <row r="931" spans="1:26" ht="14.25" customHeight="1">
      <c r="A931" s="19"/>
      <c r="B931" s="24"/>
      <c r="C931" s="24"/>
      <c r="D931" s="24"/>
      <c r="E931" s="8"/>
      <c r="F931" s="5"/>
      <c r="G931" s="5"/>
      <c r="H931" s="21"/>
      <c r="I931" s="21"/>
      <c r="J931" s="21"/>
      <c r="K931" s="21"/>
      <c r="L931" s="21"/>
      <c r="M931" s="21"/>
      <c r="N931" s="21"/>
      <c r="O931" s="8"/>
      <c r="P931" s="8"/>
      <c r="Q931" s="8"/>
      <c r="R931" s="8"/>
      <c r="S931" s="8"/>
      <c r="T931" s="8"/>
      <c r="U931" s="8"/>
      <c r="V931" s="8"/>
      <c r="W931" s="8"/>
      <c r="X931" s="8"/>
      <c r="Y931" s="8"/>
      <c r="Z931" s="8"/>
    </row>
    <row r="932" spans="1:26" ht="14.25" customHeight="1">
      <c r="A932" s="19"/>
      <c r="B932" s="24"/>
      <c r="C932" s="24"/>
      <c r="D932" s="24"/>
      <c r="E932" s="8"/>
      <c r="F932" s="5"/>
      <c r="G932" s="5"/>
      <c r="H932" s="21"/>
      <c r="I932" s="21"/>
      <c r="J932" s="21"/>
      <c r="K932" s="21"/>
      <c r="L932" s="21"/>
      <c r="M932" s="21"/>
      <c r="N932" s="21"/>
      <c r="O932" s="8"/>
      <c r="P932" s="8"/>
      <c r="Q932" s="8"/>
      <c r="R932" s="8"/>
      <c r="S932" s="8"/>
      <c r="T932" s="8"/>
      <c r="U932" s="8"/>
      <c r="V932" s="8"/>
      <c r="W932" s="8"/>
      <c r="X932" s="8"/>
      <c r="Y932" s="8"/>
      <c r="Z932" s="8"/>
    </row>
    <row r="933" spans="1:26" ht="14.25" customHeight="1">
      <c r="A933" s="19"/>
      <c r="B933" s="24"/>
      <c r="C933" s="24"/>
      <c r="D933" s="24"/>
      <c r="E933" s="8"/>
      <c r="F933" s="5"/>
      <c r="G933" s="5"/>
      <c r="H933" s="21"/>
      <c r="I933" s="21"/>
      <c r="J933" s="21"/>
      <c r="K933" s="21"/>
      <c r="L933" s="21"/>
      <c r="M933" s="21"/>
      <c r="N933" s="21"/>
      <c r="O933" s="8"/>
      <c r="P933" s="8"/>
      <c r="Q933" s="8"/>
      <c r="R933" s="8"/>
      <c r="S933" s="8"/>
      <c r="T933" s="8"/>
      <c r="U933" s="8"/>
      <c r="V933" s="8"/>
      <c r="W933" s="8"/>
      <c r="X933" s="8"/>
      <c r="Y933" s="8"/>
      <c r="Z933" s="8"/>
    </row>
    <row r="934" spans="1:26" ht="14.25" customHeight="1">
      <c r="A934" s="19"/>
      <c r="B934" s="24"/>
      <c r="C934" s="24"/>
      <c r="D934" s="24"/>
      <c r="E934" s="8"/>
      <c r="F934" s="5"/>
      <c r="G934" s="5"/>
      <c r="H934" s="21"/>
      <c r="I934" s="21"/>
      <c r="J934" s="21"/>
      <c r="K934" s="21"/>
      <c r="L934" s="21"/>
      <c r="M934" s="21"/>
      <c r="N934" s="21"/>
      <c r="O934" s="8"/>
      <c r="P934" s="8"/>
      <c r="Q934" s="8"/>
      <c r="R934" s="8"/>
      <c r="S934" s="8"/>
      <c r="T934" s="8"/>
      <c r="U934" s="8"/>
      <c r="V934" s="8"/>
      <c r="W934" s="8"/>
      <c r="X934" s="8"/>
      <c r="Y934" s="8"/>
      <c r="Z934" s="8"/>
    </row>
    <row r="935" spans="1:26" ht="14.25" customHeight="1">
      <c r="A935" s="19"/>
      <c r="B935" s="24"/>
      <c r="C935" s="24"/>
      <c r="D935" s="24"/>
      <c r="E935" s="8"/>
      <c r="F935" s="5"/>
      <c r="G935" s="5"/>
      <c r="H935" s="21"/>
      <c r="I935" s="21"/>
      <c r="J935" s="21"/>
      <c r="K935" s="21"/>
      <c r="L935" s="21"/>
      <c r="M935" s="21"/>
      <c r="N935" s="21"/>
      <c r="O935" s="8"/>
      <c r="P935" s="8"/>
      <c r="Q935" s="8"/>
      <c r="R935" s="8"/>
      <c r="S935" s="8"/>
      <c r="T935" s="8"/>
      <c r="U935" s="8"/>
      <c r="V935" s="8"/>
      <c r="W935" s="8"/>
      <c r="X935" s="8"/>
      <c r="Y935" s="8"/>
      <c r="Z935" s="8"/>
    </row>
    <row r="936" spans="1:26" ht="14.25" customHeight="1">
      <c r="A936" s="19"/>
      <c r="B936" s="24"/>
      <c r="C936" s="24"/>
      <c r="D936" s="24"/>
      <c r="E936" s="8"/>
      <c r="F936" s="5"/>
      <c r="G936" s="5"/>
      <c r="H936" s="21"/>
      <c r="I936" s="21"/>
      <c r="J936" s="21"/>
      <c r="K936" s="21"/>
      <c r="L936" s="21"/>
      <c r="M936" s="21"/>
      <c r="N936" s="21"/>
      <c r="O936" s="8"/>
      <c r="P936" s="8"/>
      <c r="Q936" s="8"/>
      <c r="R936" s="8"/>
      <c r="S936" s="8"/>
      <c r="T936" s="8"/>
      <c r="U936" s="8"/>
      <c r="V936" s="8"/>
      <c r="W936" s="8"/>
      <c r="X936" s="8"/>
      <c r="Y936" s="8"/>
      <c r="Z936" s="8"/>
    </row>
    <row r="937" spans="1:26" ht="14.25" customHeight="1">
      <c r="A937" s="19"/>
      <c r="B937" s="24"/>
      <c r="C937" s="24"/>
      <c r="D937" s="24"/>
      <c r="E937" s="8"/>
      <c r="F937" s="5"/>
      <c r="G937" s="5"/>
      <c r="H937" s="21"/>
      <c r="I937" s="21"/>
      <c r="J937" s="21"/>
      <c r="K937" s="21"/>
      <c r="L937" s="21"/>
      <c r="M937" s="21"/>
      <c r="N937" s="21"/>
      <c r="O937" s="8"/>
      <c r="P937" s="8"/>
      <c r="Q937" s="8"/>
      <c r="R937" s="8"/>
      <c r="S937" s="8"/>
      <c r="T937" s="8"/>
      <c r="U937" s="8"/>
      <c r="V937" s="8"/>
      <c r="W937" s="8"/>
      <c r="X937" s="8"/>
      <c r="Y937" s="8"/>
      <c r="Z937" s="8"/>
    </row>
    <row r="938" spans="1:26" ht="14.25" customHeight="1">
      <c r="A938" s="19"/>
      <c r="B938" s="24"/>
      <c r="C938" s="24"/>
      <c r="D938" s="24"/>
      <c r="E938" s="8"/>
      <c r="F938" s="5"/>
      <c r="G938" s="5"/>
      <c r="H938" s="21"/>
      <c r="I938" s="21"/>
      <c r="J938" s="21"/>
      <c r="K938" s="21"/>
      <c r="L938" s="21"/>
      <c r="M938" s="21"/>
      <c r="N938" s="21"/>
      <c r="O938" s="8"/>
      <c r="P938" s="8"/>
      <c r="Q938" s="8"/>
      <c r="R938" s="8"/>
      <c r="S938" s="8"/>
      <c r="T938" s="8"/>
      <c r="U938" s="8"/>
      <c r="V938" s="8"/>
      <c r="W938" s="8"/>
      <c r="X938" s="8"/>
      <c r="Y938" s="8"/>
      <c r="Z938" s="8"/>
    </row>
    <row r="939" spans="1:26" ht="14.25" customHeight="1">
      <c r="A939" s="19"/>
      <c r="B939" s="24"/>
      <c r="C939" s="24"/>
      <c r="D939" s="24"/>
      <c r="E939" s="8"/>
      <c r="F939" s="5"/>
      <c r="G939" s="5"/>
      <c r="H939" s="21"/>
      <c r="I939" s="21"/>
      <c r="J939" s="21"/>
      <c r="K939" s="21"/>
      <c r="L939" s="21"/>
      <c r="M939" s="21"/>
      <c r="N939" s="21"/>
      <c r="O939" s="8"/>
      <c r="P939" s="8"/>
      <c r="Q939" s="8"/>
      <c r="R939" s="8"/>
      <c r="S939" s="8"/>
      <c r="T939" s="8"/>
      <c r="U939" s="8"/>
      <c r="V939" s="8"/>
      <c r="W939" s="8"/>
      <c r="X939" s="8"/>
      <c r="Y939" s="8"/>
      <c r="Z939" s="8"/>
    </row>
    <row r="940" spans="1:26" ht="14.25" customHeight="1">
      <c r="A940" s="19"/>
      <c r="B940" s="24"/>
      <c r="C940" s="24"/>
      <c r="D940" s="24"/>
      <c r="E940" s="8"/>
      <c r="F940" s="5"/>
      <c r="G940" s="5"/>
      <c r="H940" s="21"/>
      <c r="I940" s="21"/>
      <c r="J940" s="21"/>
      <c r="K940" s="21"/>
      <c r="L940" s="21"/>
      <c r="M940" s="21"/>
      <c r="N940" s="21"/>
      <c r="O940" s="8"/>
      <c r="P940" s="8"/>
      <c r="Q940" s="8"/>
      <c r="R940" s="8"/>
      <c r="S940" s="8"/>
      <c r="T940" s="8"/>
      <c r="U940" s="8"/>
      <c r="V940" s="8"/>
      <c r="W940" s="8"/>
      <c r="X940" s="8"/>
      <c r="Y940" s="8"/>
      <c r="Z940" s="8"/>
    </row>
    <row r="941" spans="1:26" ht="14.25" customHeight="1">
      <c r="A941" s="19"/>
      <c r="B941" s="24"/>
      <c r="C941" s="24"/>
      <c r="D941" s="24"/>
      <c r="E941" s="8"/>
      <c r="F941" s="5"/>
      <c r="G941" s="5"/>
      <c r="H941" s="21"/>
      <c r="I941" s="21"/>
      <c r="J941" s="21"/>
      <c r="K941" s="21"/>
      <c r="L941" s="21"/>
      <c r="M941" s="21"/>
      <c r="N941" s="21"/>
      <c r="O941" s="8"/>
      <c r="P941" s="8"/>
      <c r="Q941" s="8"/>
      <c r="R941" s="8"/>
      <c r="S941" s="8"/>
      <c r="T941" s="8"/>
      <c r="U941" s="8"/>
      <c r="V941" s="8"/>
      <c r="W941" s="8"/>
      <c r="X941" s="8"/>
      <c r="Y941" s="8"/>
      <c r="Z941" s="8"/>
    </row>
    <row r="942" spans="1:26" ht="14.25" customHeight="1">
      <c r="A942" s="19"/>
      <c r="B942" s="24"/>
      <c r="C942" s="24"/>
      <c r="D942" s="24"/>
      <c r="E942" s="8"/>
      <c r="F942" s="5"/>
      <c r="G942" s="5"/>
      <c r="H942" s="21"/>
      <c r="I942" s="21"/>
      <c r="J942" s="21"/>
      <c r="K942" s="21"/>
      <c r="L942" s="21"/>
      <c r="M942" s="21"/>
      <c r="N942" s="21"/>
      <c r="O942" s="8"/>
      <c r="P942" s="8"/>
      <c r="Q942" s="8"/>
      <c r="R942" s="8"/>
      <c r="S942" s="8"/>
      <c r="T942" s="8"/>
      <c r="U942" s="8"/>
      <c r="V942" s="8"/>
      <c r="W942" s="8"/>
      <c r="X942" s="8"/>
      <c r="Y942" s="8"/>
      <c r="Z942" s="8"/>
    </row>
    <row r="943" spans="1:26" ht="14.25" customHeight="1">
      <c r="A943" s="19"/>
      <c r="B943" s="24"/>
      <c r="C943" s="24"/>
      <c r="D943" s="24"/>
      <c r="E943" s="8"/>
      <c r="F943" s="5"/>
      <c r="G943" s="5"/>
      <c r="H943" s="21"/>
      <c r="I943" s="21"/>
      <c r="J943" s="21"/>
      <c r="K943" s="21"/>
      <c r="L943" s="21"/>
      <c r="M943" s="21"/>
      <c r="N943" s="21"/>
      <c r="O943" s="8"/>
      <c r="P943" s="8"/>
      <c r="Q943" s="8"/>
      <c r="R943" s="8"/>
      <c r="S943" s="8"/>
      <c r="T943" s="8"/>
      <c r="U943" s="8"/>
      <c r="V943" s="8"/>
      <c r="W943" s="8"/>
      <c r="X943" s="8"/>
      <c r="Y943" s="8"/>
      <c r="Z943" s="8"/>
    </row>
    <row r="944" spans="1:26" ht="14.25" customHeight="1">
      <c r="A944" s="19"/>
      <c r="B944" s="24"/>
      <c r="C944" s="24"/>
      <c r="D944" s="24"/>
      <c r="E944" s="8"/>
      <c r="F944" s="5"/>
      <c r="G944" s="5"/>
      <c r="H944" s="21"/>
      <c r="I944" s="21"/>
      <c r="J944" s="21"/>
      <c r="K944" s="21"/>
      <c r="L944" s="21"/>
      <c r="M944" s="21"/>
      <c r="N944" s="21"/>
      <c r="O944" s="8"/>
      <c r="P944" s="8"/>
      <c r="Q944" s="8"/>
      <c r="R944" s="8"/>
      <c r="S944" s="8"/>
      <c r="T944" s="8"/>
      <c r="U944" s="8"/>
      <c r="V944" s="8"/>
      <c r="W944" s="8"/>
      <c r="X944" s="8"/>
      <c r="Y944" s="8"/>
      <c r="Z944" s="8"/>
    </row>
    <row r="945" spans="1:26" ht="14.25" customHeight="1">
      <c r="A945" s="19"/>
      <c r="B945" s="24"/>
      <c r="C945" s="24"/>
      <c r="D945" s="24"/>
      <c r="E945" s="8"/>
      <c r="F945" s="5"/>
      <c r="G945" s="5"/>
      <c r="H945" s="21"/>
      <c r="I945" s="21"/>
      <c r="J945" s="21"/>
      <c r="K945" s="21"/>
      <c r="L945" s="21"/>
      <c r="M945" s="21"/>
      <c r="N945" s="21"/>
      <c r="O945" s="8"/>
      <c r="P945" s="8"/>
      <c r="Q945" s="8"/>
      <c r="R945" s="8"/>
      <c r="S945" s="8"/>
      <c r="T945" s="8"/>
      <c r="U945" s="8"/>
      <c r="V945" s="8"/>
      <c r="W945" s="8"/>
      <c r="X945" s="8"/>
      <c r="Y945" s="8"/>
      <c r="Z945" s="8"/>
    </row>
    <row r="946" spans="1:26" ht="14.25" customHeight="1">
      <c r="A946" s="19"/>
      <c r="B946" s="24"/>
      <c r="C946" s="24"/>
      <c r="D946" s="24"/>
      <c r="E946" s="8"/>
      <c r="F946" s="5"/>
      <c r="G946" s="5"/>
      <c r="H946" s="21"/>
      <c r="I946" s="21"/>
      <c r="J946" s="21"/>
      <c r="K946" s="21"/>
      <c r="L946" s="21"/>
      <c r="M946" s="21"/>
      <c r="N946" s="21"/>
      <c r="O946" s="8"/>
      <c r="P946" s="8"/>
      <c r="Q946" s="8"/>
      <c r="R946" s="8"/>
      <c r="S946" s="8"/>
      <c r="T946" s="8"/>
      <c r="U946" s="8"/>
      <c r="V946" s="8"/>
      <c r="W946" s="8"/>
      <c r="X946" s="8"/>
      <c r="Y946" s="8"/>
      <c r="Z946" s="8"/>
    </row>
    <row r="947" spans="1:26" ht="14.25" customHeight="1">
      <c r="A947" s="19"/>
      <c r="B947" s="24"/>
      <c r="C947" s="24"/>
      <c r="D947" s="24"/>
      <c r="E947" s="8"/>
      <c r="F947" s="5"/>
      <c r="G947" s="5"/>
      <c r="H947" s="21"/>
      <c r="I947" s="21"/>
      <c r="J947" s="21"/>
      <c r="K947" s="21"/>
      <c r="L947" s="21"/>
      <c r="M947" s="21"/>
      <c r="N947" s="21"/>
      <c r="O947" s="8"/>
      <c r="P947" s="8"/>
      <c r="Q947" s="8"/>
      <c r="R947" s="8"/>
      <c r="S947" s="8"/>
      <c r="T947" s="8"/>
      <c r="U947" s="8"/>
      <c r="V947" s="8"/>
      <c r="W947" s="8"/>
      <c r="X947" s="8"/>
      <c r="Y947" s="8"/>
      <c r="Z947" s="8"/>
    </row>
    <row r="948" spans="1:26" ht="14.25" customHeight="1">
      <c r="A948" s="19"/>
      <c r="B948" s="24"/>
      <c r="C948" s="24"/>
      <c r="D948" s="24"/>
      <c r="E948" s="8"/>
      <c r="F948" s="5"/>
      <c r="G948" s="5"/>
      <c r="H948" s="21"/>
      <c r="I948" s="21"/>
      <c r="J948" s="21"/>
      <c r="K948" s="21"/>
      <c r="L948" s="21"/>
      <c r="M948" s="21"/>
      <c r="N948" s="21"/>
      <c r="O948" s="8"/>
      <c r="P948" s="8"/>
      <c r="Q948" s="8"/>
      <c r="R948" s="8"/>
      <c r="S948" s="8"/>
      <c r="T948" s="8"/>
      <c r="U948" s="8"/>
      <c r="V948" s="8"/>
      <c r="W948" s="8"/>
      <c r="X948" s="8"/>
      <c r="Y948" s="8"/>
      <c r="Z948" s="8"/>
    </row>
    <row r="949" spans="1:26" ht="14.25" customHeight="1">
      <c r="A949" s="19"/>
      <c r="B949" s="24"/>
      <c r="C949" s="24"/>
      <c r="D949" s="24"/>
      <c r="E949" s="8"/>
      <c r="F949" s="5"/>
      <c r="G949" s="5"/>
      <c r="H949" s="21"/>
      <c r="I949" s="21"/>
      <c r="J949" s="21"/>
      <c r="K949" s="21"/>
      <c r="L949" s="21"/>
      <c r="M949" s="21"/>
      <c r="N949" s="21"/>
      <c r="O949" s="8"/>
      <c r="P949" s="8"/>
      <c r="Q949" s="8"/>
      <c r="R949" s="8"/>
      <c r="S949" s="8"/>
      <c r="T949" s="8"/>
      <c r="U949" s="8"/>
      <c r="V949" s="8"/>
      <c r="W949" s="8"/>
      <c r="X949" s="8"/>
      <c r="Y949" s="8"/>
      <c r="Z949" s="8"/>
    </row>
    <row r="950" spans="1:26" ht="14.25" customHeight="1">
      <c r="A950" s="19"/>
      <c r="B950" s="24"/>
      <c r="C950" s="24"/>
      <c r="D950" s="24"/>
      <c r="E950" s="8"/>
      <c r="F950" s="5"/>
      <c r="G950" s="5"/>
      <c r="H950" s="21"/>
      <c r="I950" s="21"/>
      <c r="J950" s="21"/>
      <c r="K950" s="21"/>
      <c r="L950" s="21"/>
      <c r="M950" s="21"/>
      <c r="N950" s="21"/>
      <c r="O950" s="8"/>
      <c r="P950" s="8"/>
      <c r="Q950" s="8"/>
      <c r="R950" s="8"/>
      <c r="S950" s="8"/>
      <c r="T950" s="8"/>
      <c r="U950" s="8"/>
      <c r="V950" s="8"/>
      <c r="W950" s="8"/>
      <c r="X950" s="8"/>
      <c r="Y950" s="8"/>
      <c r="Z950" s="8"/>
    </row>
    <row r="951" spans="1:26" ht="14.25" customHeight="1">
      <c r="A951" s="19"/>
      <c r="B951" s="24"/>
      <c r="C951" s="24"/>
      <c r="D951" s="24"/>
      <c r="E951" s="8"/>
      <c r="F951" s="5"/>
      <c r="G951" s="5"/>
      <c r="H951" s="21"/>
      <c r="I951" s="21"/>
      <c r="J951" s="21"/>
      <c r="K951" s="21"/>
      <c r="L951" s="21"/>
      <c r="M951" s="21"/>
      <c r="N951" s="21"/>
      <c r="O951" s="8"/>
      <c r="P951" s="8"/>
      <c r="Q951" s="8"/>
      <c r="R951" s="8"/>
      <c r="S951" s="8"/>
      <c r="T951" s="8"/>
      <c r="U951" s="8"/>
      <c r="V951" s="8"/>
      <c r="W951" s="8"/>
      <c r="X951" s="8"/>
      <c r="Y951" s="8"/>
      <c r="Z951" s="8"/>
    </row>
    <row r="952" spans="1:26" ht="14.25" customHeight="1">
      <c r="A952" s="19"/>
      <c r="B952" s="24"/>
      <c r="C952" s="24"/>
      <c r="D952" s="24"/>
      <c r="E952" s="8"/>
      <c r="F952" s="5"/>
      <c r="G952" s="5"/>
      <c r="H952" s="21"/>
      <c r="I952" s="21"/>
      <c r="J952" s="21"/>
      <c r="K952" s="21"/>
      <c r="L952" s="21"/>
      <c r="M952" s="21"/>
      <c r="N952" s="21"/>
      <c r="O952" s="8"/>
      <c r="P952" s="8"/>
      <c r="Q952" s="8"/>
      <c r="R952" s="8"/>
      <c r="S952" s="8"/>
      <c r="T952" s="8"/>
      <c r="U952" s="8"/>
      <c r="V952" s="8"/>
      <c r="W952" s="8"/>
      <c r="X952" s="8"/>
      <c r="Y952" s="8"/>
      <c r="Z952" s="8"/>
    </row>
    <row r="953" spans="1:26" ht="14.25" customHeight="1">
      <c r="A953" s="19"/>
      <c r="B953" s="24"/>
      <c r="C953" s="24"/>
      <c r="D953" s="24"/>
      <c r="E953" s="8"/>
      <c r="F953" s="5"/>
      <c r="G953" s="5"/>
      <c r="H953" s="21"/>
      <c r="I953" s="21"/>
      <c r="J953" s="21"/>
      <c r="K953" s="21"/>
      <c r="L953" s="21"/>
      <c r="M953" s="21"/>
      <c r="N953" s="21"/>
      <c r="O953" s="8"/>
      <c r="P953" s="8"/>
      <c r="Q953" s="8"/>
      <c r="R953" s="8"/>
      <c r="S953" s="8"/>
      <c r="T953" s="8"/>
      <c r="U953" s="8"/>
      <c r="V953" s="8"/>
      <c r="W953" s="8"/>
      <c r="X953" s="8"/>
      <c r="Y953" s="8"/>
      <c r="Z953" s="8"/>
    </row>
    <row r="954" spans="1:26" ht="14.25" customHeight="1">
      <c r="A954" s="19"/>
      <c r="B954" s="24"/>
      <c r="C954" s="24"/>
      <c r="D954" s="24"/>
      <c r="E954" s="8"/>
      <c r="F954" s="5"/>
      <c r="G954" s="5"/>
      <c r="H954" s="21"/>
      <c r="I954" s="21"/>
      <c r="J954" s="21"/>
      <c r="K954" s="21"/>
      <c r="L954" s="21"/>
      <c r="M954" s="21"/>
      <c r="N954" s="21"/>
      <c r="O954" s="8"/>
      <c r="P954" s="8"/>
      <c r="Q954" s="8"/>
      <c r="R954" s="8"/>
      <c r="S954" s="8"/>
      <c r="T954" s="8"/>
      <c r="U954" s="8"/>
      <c r="V954" s="8"/>
      <c r="W954" s="8"/>
      <c r="X954" s="8"/>
      <c r="Y954" s="8"/>
      <c r="Z954" s="8"/>
    </row>
    <row r="955" spans="1:26" ht="14.25" customHeight="1">
      <c r="A955" s="19"/>
      <c r="B955" s="24"/>
      <c r="C955" s="24"/>
      <c r="D955" s="24"/>
      <c r="E955" s="8"/>
      <c r="F955" s="5"/>
      <c r="G955" s="5"/>
      <c r="H955" s="21"/>
      <c r="I955" s="21"/>
      <c r="J955" s="21"/>
      <c r="K955" s="21"/>
      <c r="L955" s="21"/>
      <c r="M955" s="21"/>
      <c r="N955" s="21"/>
      <c r="O955" s="8"/>
      <c r="P955" s="8"/>
      <c r="Q955" s="8"/>
      <c r="R955" s="8"/>
      <c r="S955" s="8"/>
      <c r="T955" s="8"/>
      <c r="U955" s="8"/>
      <c r="V955" s="8"/>
      <c r="W955" s="8"/>
      <c r="X955" s="8"/>
      <c r="Y955" s="8"/>
      <c r="Z955" s="8"/>
    </row>
    <row r="956" spans="1:26" ht="14.25" customHeight="1">
      <c r="A956" s="19"/>
      <c r="B956" s="24"/>
      <c r="C956" s="24"/>
      <c r="D956" s="24"/>
      <c r="E956" s="8"/>
      <c r="F956" s="5"/>
      <c r="G956" s="5"/>
      <c r="H956" s="21"/>
      <c r="I956" s="21"/>
      <c r="J956" s="21"/>
      <c r="K956" s="21"/>
      <c r="L956" s="21"/>
      <c r="M956" s="21"/>
      <c r="N956" s="21"/>
      <c r="O956" s="8"/>
      <c r="P956" s="8"/>
      <c r="Q956" s="8"/>
      <c r="R956" s="8"/>
      <c r="S956" s="8"/>
      <c r="T956" s="8"/>
      <c r="U956" s="8"/>
      <c r="V956" s="8"/>
      <c r="W956" s="8"/>
      <c r="X956" s="8"/>
      <c r="Y956" s="8"/>
      <c r="Z956" s="8"/>
    </row>
    <row r="957" spans="1:26" ht="14.25" customHeight="1">
      <c r="A957" s="19"/>
      <c r="B957" s="24"/>
      <c r="C957" s="24"/>
      <c r="D957" s="24"/>
      <c r="E957" s="8"/>
      <c r="F957" s="5"/>
      <c r="G957" s="5"/>
      <c r="H957" s="21"/>
      <c r="I957" s="21"/>
      <c r="J957" s="21"/>
      <c r="K957" s="21"/>
      <c r="L957" s="21"/>
      <c r="M957" s="21"/>
      <c r="N957" s="21"/>
      <c r="O957" s="8"/>
      <c r="P957" s="8"/>
      <c r="Q957" s="8"/>
      <c r="R957" s="8"/>
      <c r="S957" s="8"/>
      <c r="T957" s="8"/>
      <c r="U957" s="8"/>
      <c r="V957" s="8"/>
      <c r="W957" s="8"/>
      <c r="X957" s="8"/>
      <c r="Y957" s="8"/>
      <c r="Z957" s="8"/>
    </row>
    <row r="958" spans="1:26" ht="14.25" customHeight="1">
      <c r="A958" s="19"/>
      <c r="B958" s="24"/>
      <c r="C958" s="24"/>
      <c r="D958" s="24"/>
      <c r="E958" s="8"/>
      <c r="F958" s="5"/>
      <c r="G958" s="5"/>
      <c r="H958" s="21"/>
      <c r="I958" s="21"/>
      <c r="J958" s="21"/>
      <c r="K958" s="21"/>
      <c r="L958" s="21"/>
      <c r="M958" s="21"/>
      <c r="N958" s="21"/>
      <c r="O958" s="8"/>
      <c r="P958" s="8"/>
      <c r="Q958" s="8"/>
      <c r="R958" s="8"/>
      <c r="S958" s="8"/>
      <c r="T958" s="8"/>
      <c r="U958" s="8"/>
      <c r="V958" s="8"/>
      <c r="W958" s="8"/>
      <c r="X958" s="8"/>
      <c r="Y958" s="8"/>
      <c r="Z958" s="8"/>
    </row>
    <row r="959" spans="1:26" ht="14.25" customHeight="1">
      <c r="A959" s="19"/>
      <c r="B959" s="24"/>
      <c r="C959" s="24"/>
      <c r="D959" s="24"/>
      <c r="E959" s="8"/>
      <c r="F959" s="5"/>
      <c r="G959" s="5"/>
      <c r="H959" s="21"/>
      <c r="I959" s="21"/>
      <c r="J959" s="21"/>
      <c r="K959" s="21"/>
      <c r="L959" s="21"/>
      <c r="M959" s="21"/>
      <c r="N959" s="21"/>
      <c r="O959" s="8"/>
      <c r="P959" s="8"/>
      <c r="Q959" s="8"/>
      <c r="R959" s="8"/>
      <c r="S959" s="8"/>
      <c r="T959" s="8"/>
      <c r="U959" s="8"/>
      <c r="V959" s="8"/>
      <c r="W959" s="8"/>
      <c r="X959" s="8"/>
      <c r="Y959" s="8"/>
      <c r="Z959" s="8"/>
    </row>
    <row r="960" spans="1:26" ht="14.25" customHeight="1">
      <c r="A960" s="19"/>
      <c r="B960" s="24"/>
      <c r="C960" s="24"/>
      <c r="D960" s="24"/>
      <c r="E960" s="8"/>
      <c r="F960" s="5"/>
      <c r="G960" s="5"/>
      <c r="H960" s="21"/>
      <c r="I960" s="21"/>
      <c r="J960" s="21"/>
      <c r="K960" s="21"/>
      <c r="L960" s="21"/>
      <c r="M960" s="21"/>
      <c r="N960" s="21"/>
      <c r="O960" s="8"/>
      <c r="P960" s="8"/>
      <c r="Q960" s="8"/>
      <c r="R960" s="8"/>
      <c r="S960" s="8"/>
      <c r="T960" s="8"/>
      <c r="U960" s="8"/>
      <c r="V960" s="8"/>
      <c r="W960" s="8"/>
      <c r="X960" s="8"/>
      <c r="Y960" s="8"/>
      <c r="Z960" s="8"/>
    </row>
    <row r="961" spans="1:26" ht="14.25" customHeight="1">
      <c r="A961" s="19"/>
      <c r="B961" s="24"/>
      <c r="C961" s="24"/>
      <c r="D961" s="24"/>
      <c r="E961" s="8"/>
      <c r="F961" s="5"/>
      <c r="G961" s="5"/>
      <c r="H961" s="21"/>
      <c r="I961" s="21"/>
      <c r="J961" s="21"/>
      <c r="K961" s="21"/>
      <c r="L961" s="21"/>
      <c r="M961" s="21"/>
      <c r="N961" s="21"/>
      <c r="O961" s="8"/>
      <c r="P961" s="8"/>
      <c r="Q961" s="8"/>
      <c r="R961" s="8"/>
      <c r="S961" s="8"/>
      <c r="T961" s="8"/>
      <c r="U961" s="8"/>
      <c r="V961" s="8"/>
      <c r="W961" s="8"/>
      <c r="X961" s="8"/>
      <c r="Y961" s="8"/>
      <c r="Z961" s="8"/>
    </row>
    <row r="962" spans="1:26" ht="14.25" customHeight="1">
      <c r="A962" s="19"/>
      <c r="B962" s="24"/>
      <c r="C962" s="24"/>
      <c r="D962" s="24"/>
      <c r="E962" s="8"/>
      <c r="F962" s="5"/>
      <c r="G962" s="5"/>
      <c r="H962" s="21"/>
      <c r="I962" s="21"/>
      <c r="J962" s="21"/>
      <c r="K962" s="21"/>
      <c r="L962" s="21"/>
      <c r="M962" s="21"/>
      <c r="N962" s="21"/>
      <c r="O962" s="8"/>
      <c r="P962" s="8"/>
      <c r="Q962" s="8"/>
      <c r="R962" s="8"/>
      <c r="S962" s="8"/>
      <c r="T962" s="8"/>
      <c r="U962" s="8"/>
      <c r="V962" s="8"/>
      <c r="W962" s="8"/>
      <c r="X962" s="8"/>
      <c r="Y962" s="8"/>
      <c r="Z962" s="8"/>
    </row>
    <row r="963" spans="1:26" ht="14.25" customHeight="1">
      <c r="A963" s="19"/>
      <c r="B963" s="24"/>
      <c r="C963" s="24"/>
      <c r="D963" s="24"/>
      <c r="E963" s="8"/>
      <c r="F963" s="5"/>
      <c r="G963" s="5"/>
      <c r="H963" s="21"/>
      <c r="I963" s="21"/>
      <c r="J963" s="21"/>
      <c r="K963" s="21"/>
      <c r="L963" s="21"/>
      <c r="M963" s="21"/>
      <c r="N963" s="21"/>
      <c r="O963" s="8"/>
      <c r="P963" s="8"/>
      <c r="Q963" s="8"/>
      <c r="R963" s="8"/>
      <c r="S963" s="8"/>
      <c r="T963" s="8"/>
      <c r="U963" s="8"/>
      <c r="V963" s="8"/>
      <c r="W963" s="8"/>
      <c r="X963" s="8"/>
      <c r="Y963" s="8"/>
      <c r="Z963" s="8"/>
    </row>
    <row r="964" spans="1:26" ht="14.25" customHeight="1">
      <c r="A964" s="19"/>
      <c r="B964" s="24"/>
      <c r="C964" s="24"/>
      <c r="D964" s="24"/>
      <c r="E964" s="8"/>
      <c r="F964" s="5"/>
      <c r="G964" s="5"/>
      <c r="H964" s="21"/>
      <c r="I964" s="21"/>
      <c r="J964" s="21"/>
      <c r="K964" s="21"/>
      <c r="L964" s="21"/>
      <c r="M964" s="21"/>
      <c r="N964" s="21"/>
      <c r="O964" s="8"/>
      <c r="P964" s="8"/>
      <c r="Q964" s="8"/>
      <c r="R964" s="8"/>
      <c r="S964" s="8"/>
      <c r="T964" s="8"/>
      <c r="U964" s="8"/>
      <c r="V964" s="8"/>
      <c r="W964" s="8"/>
      <c r="X964" s="8"/>
      <c r="Y964" s="8"/>
      <c r="Z964" s="8"/>
    </row>
    <row r="965" spans="1:26" ht="14.25" customHeight="1">
      <c r="A965" s="19"/>
      <c r="B965" s="24"/>
      <c r="C965" s="24"/>
      <c r="D965" s="24"/>
      <c r="E965" s="8"/>
      <c r="F965" s="5"/>
      <c r="G965" s="5"/>
      <c r="H965" s="21"/>
      <c r="I965" s="21"/>
      <c r="J965" s="21"/>
      <c r="K965" s="21"/>
      <c r="L965" s="21"/>
      <c r="M965" s="21"/>
      <c r="N965" s="21"/>
      <c r="O965" s="8"/>
      <c r="P965" s="8"/>
      <c r="Q965" s="8"/>
      <c r="R965" s="8"/>
      <c r="S965" s="8"/>
      <c r="T965" s="8"/>
      <c r="U965" s="8"/>
      <c r="V965" s="8"/>
      <c r="W965" s="8"/>
      <c r="X965" s="8"/>
      <c r="Y965" s="8"/>
      <c r="Z965" s="8"/>
    </row>
    <row r="966" spans="1:26" ht="14.25" customHeight="1">
      <c r="A966" s="19"/>
      <c r="B966" s="24"/>
      <c r="C966" s="24"/>
      <c r="D966" s="24"/>
      <c r="E966" s="8"/>
      <c r="F966" s="5"/>
      <c r="G966" s="5"/>
      <c r="H966" s="21"/>
      <c r="I966" s="21"/>
      <c r="J966" s="21"/>
      <c r="K966" s="21"/>
      <c r="L966" s="21"/>
      <c r="M966" s="21"/>
      <c r="N966" s="21"/>
      <c r="O966" s="8"/>
      <c r="P966" s="8"/>
      <c r="Q966" s="8"/>
      <c r="R966" s="8"/>
      <c r="S966" s="8"/>
      <c r="T966" s="8"/>
      <c r="U966" s="8"/>
      <c r="V966" s="8"/>
      <c r="W966" s="8"/>
      <c r="X966" s="8"/>
      <c r="Y966" s="8"/>
      <c r="Z966" s="8"/>
    </row>
    <row r="967" spans="1:26" ht="14.25" customHeight="1">
      <c r="A967" s="19"/>
      <c r="B967" s="24"/>
      <c r="C967" s="24"/>
      <c r="D967" s="24"/>
      <c r="E967" s="8"/>
      <c r="F967" s="5"/>
      <c r="G967" s="5"/>
      <c r="H967" s="21"/>
      <c r="I967" s="21"/>
      <c r="J967" s="21"/>
      <c r="K967" s="21"/>
      <c r="L967" s="21"/>
      <c r="M967" s="21"/>
      <c r="N967" s="21"/>
      <c r="O967" s="8"/>
      <c r="P967" s="8"/>
      <c r="Q967" s="8"/>
      <c r="R967" s="8"/>
      <c r="S967" s="8"/>
      <c r="T967" s="8"/>
      <c r="U967" s="8"/>
      <c r="V967" s="8"/>
      <c r="W967" s="8"/>
      <c r="X967" s="8"/>
      <c r="Y967" s="8"/>
      <c r="Z967" s="8"/>
    </row>
    <row r="968" spans="1:26" ht="14.25" customHeight="1">
      <c r="A968" s="19"/>
      <c r="B968" s="24"/>
      <c r="C968" s="24"/>
      <c r="D968" s="24"/>
      <c r="E968" s="8"/>
      <c r="F968" s="5"/>
      <c r="G968" s="5"/>
      <c r="H968" s="21"/>
      <c r="I968" s="21"/>
      <c r="J968" s="21"/>
      <c r="K968" s="21"/>
      <c r="L968" s="21"/>
      <c r="M968" s="21"/>
      <c r="N968" s="21"/>
      <c r="O968" s="8"/>
      <c r="P968" s="8"/>
      <c r="Q968" s="8"/>
      <c r="R968" s="8"/>
      <c r="S968" s="8"/>
      <c r="T968" s="8"/>
      <c r="U968" s="8"/>
      <c r="V968" s="8"/>
      <c r="W968" s="8"/>
      <c r="X968" s="8"/>
      <c r="Y968" s="8"/>
      <c r="Z968" s="8"/>
    </row>
    <row r="969" spans="1:26" ht="14.25" customHeight="1">
      <c r="A969" s="19"/>
      <c r="B969" s="24"/>
      <c r="C969" s="24"/>
      <c r="D969" s="24"/>
      <c r="E969" s="8"/>
      <c r="F969" s="5"/>
      <c r="G969" s="5"/>
      <c r="H969" s="21"/>
      <c r="I969" s="21"/>
      <c r="J969" s="21"/>
      <c r="K969" s="21"/>
      <c r="L969" s="21"/>
      <c r="M969" s="21"/>
      <c r="N969" s="21"/>
      <c r="O969" s="8"/>
      <c r="P969" s="8"/>
      <c r="Q969" s="8"/>
      <c r="R969" s="8"/>
      <c r="S969" s="8"/>
      <c r="T969" s="8"/>
      <c r="U969" s="8"/>
      <c r="V969" s="8"/>
      <c r="W969" s="8"/>
      <c r="X969" s="8"/>
      <c r="Y969" s="8"/>
      <c r="Z969" s="8"/>
    </row>
    <row r="970" spans="1:26" ht="14.25" customHeight="1">
      <c r="A970" s="19"/>
      <c r="B970" s="24"/>
      <c r="C970" s="24"/>
      <c r="D970" s="24"/>
      <c r="E970" s="8"/>
      <c r="F970" s="5"/>
      <c r="G970" s="5"/>
      <c r="H970" s="21"/>
      <c r="I970" s="21"/>
      <c r="J970" s="21"/>
      <c r="K970" s="21"/>
      <c r="L970" s="21"/>
      <c r="M970" s="21"/>
      <c r="N970" s="21"/>
      <c r="O970" s="8"/>
      <c r="P970" s="8"/>
      <c r="Q970" s="8"/>
      <c r="R970" s="8"/>
      <c r="S970" s="8"/>
      <c r="T970" s="8"/>
      <c r="U970" s="8"/>
      <c r="V970" s="8"/>
      <c r="W970" s="8"/>
      <c r="X970" s="8"/>
      <c r="Y970" s="8"/>
      <c r="Z970" s="8"/>
    </row>
    <row r="971" spans="1:26" ht="14.25" customHeight="1">
      <c r="A971" s="19"/>
      <c r="B971" s="24"/>
      <c r="C971" s="24"/>
      <c r="D971" s="24"/>
      <c r="E971" s="8"/>
      <c r="F971" s="5"/>
      <c r="G971" s="5"/>
      <c r="H971" s="21"/>
      <c r="I971" s="21"/>
      <c r="J971" s="21"/>
      <c r="K971" s="21"/>
      <c r="L971" s="21"/>
      <c r="M971" s="21"/>
      <c r="N971" s="21"/>
      <c r="O971" s="8"/>
      <c r="P971" s="8"/>
      <c r="Q971" s="8"/>
      <c r="R971" s="8"/>
      <c r="S971" s="8"/>
      <c r="T971" s="8"/>
      <c r="U971" s="8"/>
      <c r="V971" s="8"/>
      <c r="W971" s="8"/>
      <c r="X971" s="8"/>
      <c r="Y971" s="8"/>
      <c r="Z971" s="8"/>
    </row>
    <row r="972" spans="1:26" ht="14.25" customHeight="1">
      <c r="A972" s="19"/>
      <c r="B972" s="24"/>
      <c r="C972" s="24"/>
      <c r="D972" s="24"/>
      <c r="E972" s="8"/>
      <c r="F972" s="5"/>
      <c r="G972" s="5"/>
      <c r="H972" s="21"/>
      <c r="I972" s="21"/>
      <c r="J972" s="21"/>
      <c r="K972" s="21"/>
      <c r="L972" s="21"/>
      <c r="M972" s="21"/>
      <c r="N972" s="21"/>
      <c r="O972" s="8"/>
      <c r="P972" s="8"/>
      <c r="Q972" s="8"/>
      <c r="R972" s="8"/>
      <c r="S972" s="8"/>
      <c r="T972" s="8"/>
      <c r="U972" s="8"/>
      <c r="V972" s="8"/>
      <c r="W972" s="8"/>
      <c r="X972" s="8"/>
      <c r="Y972" s="8"/>
      <c r="Z972" s="8"/>
    </row>
    <row r="973" spans="1:26" ht="14.25" customHeight="1">
      <c r="A973" s="19"/>
      <c r="B973" s="24"/>
      <c r="C973" s="24"/>
      <c r="D973" s="24"/>
      <c r="E973" s="8"/>
      <c r="F973" s="5"/>
      <c r="G973" s="5"/>
      <c r="H973" s="21"/>
      <c r="I973" s="21"/>
      <c r="J973" s="21"/>
      <c r="K973" s="21"/>
      <c r="L973" s="21"/>
      <c r="M973" s="21"/>
      <c r="N973" s="21"/>
      <c r="O973" s="8"/>
      <c r="P973" s="8"/>
      <c r="Q973" s="8"/>
      <c r="R973" s="8"/>
      <c r="S973" s="8"/>
      <c r="T973" s="8"/>
      <c r="U973" s="8"/>
      <c r="V973" s="8"/>
      <c r="W973" s="8"/>
      <c r="X973" s="8"/>
      <c r="Y973" s="8"/>
      <c r="Z973" s="8"/>
    </row>
    <row r="974" spans="1:26" ht="14.25" customHeight="1">
      <c r="A974" s="19"/>
      <c r="B974" s="24"/>
      <c r="C974" s="24"/>
      <c r="D974" s="24"/>
      <c r="E974" s="8"/>
      <c r="F974" s="5"/>
      <c r="G974" s="5"/>
      <c r="H974" s="21"/>
      <c r="I974" s="21"/>
      <c r="J974" s="21"/>
      <c r="K974" s="21"/>
      <c r="L974" s="21"/>
      <c r="M974" s="21"/>
      <c r="N974" s="21"/>
      <c r="O974" s="8"/>
      <c r="P974" s="8"/>
      <c r="Q974" s="8"/>
      <c r="R974" s="8"/>
      <c r="S974" s="8"/>
      <c r="T974" s="8"/>
      <c r="U974" s="8"/>
      <c r="V974" s="8"/>
      <c r="W974" s="8"/>
      <c r="X974" s="8"/>
      <c r="Y974" s="8"/>
      <c r="Z974" s="8"/>
    </row>
    <row r="975" spans="1:26" ht="14.25" customHeight="1">
      <c r="A975" s="19"/>
      <c r="B975" s="24"/>
      <c r="C975" s="24"/>
      <c r="D975" s="24"/>
      <c r="E975" s="8"/>
      <c r="F975" s="5"/>
      <c r="G975" s="5"/>
      <c r="H975" s="21"/>
      <c r="I975" s="21"/>
      <c r="J975" s="21"/>
      <c r="K975" s="21"/>
      <c r="L975" s="21"/>
      <c r="M975" s="21"/>
      <c r="N975" s="21"/>
      <c r="O975" s="8"/>
      <c r="P975" s="8"/>
      <c r="Q975" s="8"/>
      <c r="R975" s="8"/>
      <c r="S975" s="8"/>
      <c r="T975" s="8"/>
      <c r="U975" s="8"/>
      <c r="V975" s="8"/>
      <c r="W975" s="8"/>
      <c r="X975" s="8"/>
      <c r="Y975" s="8"/>
      <c r="Z975" s="8"/>
    </row>
    <row r="976" spans="1:26" ht="14.25" customHeight="1">
      <c r="A976" s="19"/>
      <c r="B976" s="24"/>
      <c r="C976" s="24"/>
      <c r="D976" s="24"/>
      <c r="E976" s="8"/>
      <c r="F976" s="5"/>
      <c r="G976" s="5"/>
      <c r="H976" s="21"/>
      <c r="I976" s="21"/>
      <c r="J976" s="21"/>
      <c r="K976" s="21"/>
      <c r="L976" s="21"/>
      <c r="M976" s="21"/>
      <c r="N976" s="21"/>
      <c r="O976" s="8"/>
      <c r="P976" s="8"/>
      <c r="Q976" s="8"/>
      <c r="R976" s="8"/>
      <c r="S976" s="8"/>
      <c r="T976" s="8"/>
      <c r="U976" s="8"/>
      <c r="V976" s="8"/>
      <c r="W976" s="8"/>
      <c r="X976" s="8"/>
      <c r="Y976" s="8"/>
      <c r="Z976" s="8"/>
    </row>
    <row r="977" spans="1:26" ht="14.25" customHeight="1">
      <c r="A977" s="19"/>
      <c r="B977" s="24"/>
      <c r="C977" s="24"/>
      <c r="D977" s="24"/>
      <c r="E977" s="8"/>
      <c r="F977" s="5"/>
      <c r="G977" s="5"/>
      <c r="H977" s="21"/>
      <c r="I977" s="21"/>
      <c r="J977" s="21"/>
      <c r="K977" s="21"/>
      <c r="L977" s="21"/>
      <c r="M977" s="21"/>
      <c r="N977" s="21"/>
      <c r="O977" s="8"/>
      <c r="P977" s="8"/>
      <c r="Q977" s="8"/>
      <c r="R977" s="8"/>
      <c r="S977" s="8"/>
      <c r="T977" s="8"/>
      <c r="U977" s="8"/>
      <c r="V977" s="8"/>
      <c r="W977" s="8"/>
      <c r="X977" s="8"/>
      <c r="Y977" s="8"/>
      <c r="Z977" s="8"/>
    </row>
    <row r="978" spans="1:26" ht="14.25" customHeight="1">
      <c r="A978" s="19"/>
      <c r="B978" s="24"/>
      <c r="C978" s="24"/>
      <c r="D978" s="24"/>
      <c r="E978" s="8"/>
      <c r="F978" s="5"/>
      <c r="G978" s="5"/>
      <c r="H978" s="21"/>
      <c r="I978" s="21"/>
      <c r="J978" s="21"/>
      <c r="K978" s="21"/>
      <c r="L978" s="21"/>
      <c r="M978" s="21"/>
      <c r="N978" s="21"/>
      <c r="O978" s="8"/>
      <c r="P978" s="8"/>
      <c r="Q978" s="8"/>
      <c r="R978" s="8"/>
      <c r="S978" s="8"/>
      <c r="T978" s="8"/>
      <c r="U978" s="8"/>
      <c r="V978" s="8"/>
      <c r="W978" s="8"/>
      <c r="X978" s="8"/>
      <c r="Y978" s="8"/>
      <c r="Z978" s="8"/>
    </row>
    <row r="979" spans="1:26" ht="14.25" customHeight="1">
      <c r="A979" s="19"/>
      <c r="B979" s="24"/>
      <c r="C979" s="24"/>
      <c r="D979" s="24"/>
      <c r="E979" s="8"/>
      <c r="F979" s="5"/>
      <c r="G979" s="5"/>
      <c r="H979" s="21"/>
      <c r="I979" s="21"/>
      <c r="J979" s="21"/>
      <c r="K979" s="21"/>
      <c r="L979" s="21"/>
      <c r="M979" s="21"/>
      <c r="N979" s="21"/>
      <c r="O979" s="8"/>
      <c r="P979" s="8"/>
      <c r="Q979" s="8"/>
      <c r="R979" s="8"/>
      <c r="S979" s="8"/>
      <c r="T979" s="8"/>
      <c r="U979" s="8"/>
      <c r="V979" s="8"/>
      <c r="W979" s="8"/>
      <c r="X979" s="8"/>
      <c r="Y979" s="8"/>
      <c r="Z979" s="8"/>
    </row>
    <row r="980" spans="1:26" ht="14.25" customHeight="1">
      <c r="A980" s="19"/>
      <c r="B980" s="24"/>
      <c r="C980" s="24"/>
      <c r="D980" s="24"/>
      <c r="E980" s="8"/>
      <c r="F980" s="5"/>
      <c r="G980" s="5"/>
      <c r="H980" s="21"/>
      <c r="I980" s="21"/>
      <c r="J980" s="21"/>
      <c r="K980" s="21"/>
      <c r="L980" s="21"/>
      <c r="M980" s="21"/>
      <c r="N980" s="21"/>
      <c r="O980" s="8"/>
      <c r="P980" s="8"/>
      <c r="Q980" s="8"/>
      <c r="R980" s="8"/>
      <c r="S980" s="8"/>
      <c r="T980" s="8"/>
      <c r="U980" s="8"/>
      <c r="V980" s="8"/>
      <c r="W980" s="8"/>
      <c r="X980" s="8"/>
      <c r="Y980" s="8"/>
      <c r="Z980" s="8"/>
    </row>
    <row r="981" spans="1:26" ht="14.25" customHeight="1">
      <c r="A981" s="19"/>
      <c r="B981" s="24"/>
      <c r="C981" s="24"/>
      <c r="D981" s="24"/>
      <c r="E981" s="8"/>
      <c r="F981" s="5"/>
      <c r="G981" s="5"/>
      <c r="H981" s="21"/>
      <c r="I981" s="21"/>
      <c r="J981" s="21"/>
      <c r="K981" s="21"/>
      <c r="L981" s="21"/>
      <c r="M981" s="21"/>
      <c r="N981" s="21"/>
      <c r="O981" s="8"/>
      <c r="P981" s="8"/>
      <c r="Q981" s="8"/>
      <c r="R981" s="8"/>
      <c r="S981" s="8"/>
      <c r="T981" s="8"/>
      <c r="U981" s="8"/>
      <c r="V981" s="8"/>
      <c r="W981" s="8"/>
      <c r="X981" s="8"/>
      <c r="Y981" s="8"/>
      <c r="Z981" s="8"/>
    </row>
    <row r="982" spans="1:26" ht="14.25" customHeight="1">
      <c r="A982" s="19"/>
      <c r="B982" s="24"/>
      <c r="C982" s="24"/>
      <c r="D982" s="24"/>
      <c r="E982" s="8"/>
      <c r="F982" s="5"/>
      <c r="G982" s="5"/>
      <c r="H982" s="21"/>
      <c r="I982" s="21"/>
      <c r="J982" s="21"/>
      <c r="K982" s="21"/>
      <c r="L982" s="21"/>
      <c r="M982" s="21"/>
      <c r="N982" s="21"/>
      <c r="O982" s="8"/>
      <c r="P982" s="8"/>
      <c r="Q982" s="8"/>
      <c r="R982" s="8"/>
      <c r="S982" s="8"/>
      <c r="T982" s="8"/>
      <c r="U982" s="8"/>
      <c r="V982" s="8"/>
      <c r="W982" s="8"/>
      <c r="X982" s="8"/>
      <c r="Y982" s="8"/>
      <c r="Z982" s="8"/>
    </row>
    <row r="983" spans="1:26" ht="14.25" customHeight="1">
      <c r="A983" s="19"/>
      <c r="B983" s="24"/>
      <c r="C983" s="24"/>
      <c r="D983" s="24"/>
      <c r="E983" s="8"/>
      <c r="F983" s="5"/>
      <c r="G983" s="5"/>
      <c r="H983" s="21"/>
      <c r="I983" s="21"/>
      <c r="J983" s="21"/>
      <c r="K983" s="21"/>
      <c r="L983" s="21"/>
      <c r="M983" s="21"/>
      <c r="N983" s="21"/>
      <c r="O983" s="8"/>
      <c r="P983" s="8"/>
      <c r="Q983" s="8"/>
      <c r="R983" s="8"/>
      <c r="S983" s="8"/>
      <c r="T983" s="8"/>
      <c r="U983" s="8"/>
      <c r="V983" s="8"/>
      <c r="W983" s="8"/>
      <c r="X983" s="8"/>
      <c r="Y983" s="8"/>
      <c r="Z983" s="8"/>
    </row>
    <row r="984" spans="1:26" ht="14.25" customHeight="1">
      <c r="A984" s="19"/>
      <c r="B984" s="24"/>
      <c r="C984" s="24"/>
      <c r="D984" s="24"/>
      <c r="E984" s="8"/>
      <c r="F984" s="5"/>
      <c r="G984" s="5"/>
      <c r="H984" s="21"/>
      <c r="I984" s="21"/>
      <c r="J984" s="21"/>
      <c r="K984" s="21"/>
      <c r="L984" s="21"/>
      <c r="M984" s="21"/>
      <c r="N984" s="21"/>
      <c r="O984" s="8"/>
      <c r="P984" s="8"/>
      <c r="Q984" s="8"/>
      <c r="R984" s="8"/>
      <c r="S984" s="8"/>
      <c r="T984" s="8"/>
      <c r="U984" s="8"/>
      <c r="V984" s="8"/>
      <c r="W984" s="8"/>
      <c r="X984" s="8"/>
      <c r="Y984" s="8"/>
      <c r="Z984" s="8"/>
    </row>
    <row r="985" spans="1:26" ht="14.25" customHeight="1">
      <c r="A985" s="19"/>
      <c r="B985" s="24"/>
      <c r="C985" s="24"/>
      <c r="D985" s="24"/>
      <c r="E985" s="8"/>
      <c r="F985" s="5"/>
      <c r="G985" s="5"/>
      <c r="H985" s="21"/>
      <c r="I985" s="21"/>
      <c r="J985" s="21"/>
      <c r="K985" s="21"/>
      <c r="L985" s="21"/>
      <c r="M985" s="21"/>
      <c r="N985" s="21"/>
      <c r="O985" s="8"/>
      <c r="P985" s="8"/>
      <c r="Q985" s="8"/>
      <c r="R985" s="8"/>
      <c r="S985" s="8"/>
      <c r="T985" s="8"/>
      <c r="U985" s="8"/>
      <c r="V985" s="8"/>
      <c r="W985" s="8"/>
      <c r="X985" s="8"/>
      <c r="Y985" s="8"/>
      <c r="Z985" s="8"/>
    </row>
    <row r="986" spans="1:26" ht="14.25" customHeight="1">
      <c r="A986" s="19"/>
      <c r="B986" s="24"/>
      <c r="C986" s="24"/>
      <c r="D986" s="24"/>
      <c r="E986" s="8"/>
      <c r="F986" s="5"/>
      <c r="G986" s="5"/>
      <c r="H986" s="21"/>
      <c r="I986" s="21"/>
      <c r="J986" s="21"/>
      <c r="K986" s="21"/>
      <c r="L986" s="21"/>
      <c r="M986" s="21"/>
      <c r="N986" s="21"/>
      <c r="O986" s="8"/>
      <c r="P986" s="8"/>
      <c r="Q986" s="8"/>
      <c r="R986" s="8"/>
      <c r="S986" s="8"/>
      <c r="T986" s="8"/>
      <c r="U986" s="8"/>
      <c r="V986" s="8"/>
      <c r="W986" s="8"/>
      <c r="X986" s="8"/>
      <c r="Y986" s="8"/>
      <c r="Z986" s="8"/>
    </row>
    <row r="987" spans="1:26" ht="14.25" customHeight="1">
      <c r="A987" s="19"/>
      <c r="B987" s="24"/>
      <c r="C987" s="24"/>
      <c r="D987" s="24"/>
      <c r="E987" s="8"/>
      <c r="F987" s="5"/>
      <c r="G987" s="5"/>
      <c r="H987" s="21"/>
      <c r="I987" s="21"/>
      <c r="J987" s="21"/>
      <c r="K987" s="21"/>
      <c r="L987" s="21"/>
      <c r="M987" s="21"/>
      <c r="N987" s="21"/>
      <c r="O987" s="8"/>
      <c r="P987" s="8"/>
      <c r="Q987" s="8"/>
      <c r="R987" s="8"/>
      <c r="S987" s="8"/>
      <c r="T987" s="8"/>
      <c r="U987" s="8"/>
      <c r="V987" s="8"/>
      <c r="W987" s="8"/>
      <c r="X987" s="8"/>
      <c r="Y987" s="8"/>
      <c r="Z987" s="8"/>
    </row>
    <row r="988" spans="1:26" ht="14.25" customHeight="1">
      <c r="A988" s="19"/>
      <c r="B988" s="24"/>
      <c r="C988" s="24"/>
      <c r="D988" s="24"/>
      <c r="E988" s="8"/>
      <c r="F988" s="5"/>
      <c r="G988" s="5"/>
      <c r="H988" s="21"/>
      <c r="I988" s="21"/>
      <c r="J988" s="21"/>
      <c r="K988" s="21"/>
      <c r="L988" s="21"/>
      <c r="M988" s="21"/>
      <c r="N988" s="21"/>
      <c r="O988" s="8"/>
      <c r="P988" s="8"/>
      <c r="Q988" s="8"/>
      <c r="R988" s="8"/>
      <c r="S988" s="8"/>
      <c r="T988" s="8"/>
      <c r="U988" s="8"/>
      <c r="V988" s="8"/>
      <c r="W988" s="8"/>
      <c r="X988" s="8"/>
      <c r="Y988" s="8"/>
      <c r="Z988" s="8"/>
    </row>
    <row r="989" spans="1:26" ht="14.25" customHeight="1">
      <c r="A989" s="19"/>
      <c r="B989" s="24"/>
      <c r="C989" s="24"/>
      <c r="D989" s="24"/>
      <c r="E989" s="8"/>
      <c r="F989" s="5"/>
      <c r="G989" s="5"/>
      <c r="H989" s="21"/>
      <c r="I989" s="21"/>
      <c r="J989" s="21"/>
      <c r="K989" s="21"/>
      <c r="L989" s="21"/>
      <c r="M989" s="21"/>
      <c r="N989" s="21"/>
      <c r="O989" s="8"/>
      <c r="P989" s="8"/>
      <c r="Q989" s="8"/>
      <c r="R989" s="8"/>
      <c r="S989" s="8"/>
      <c r="T989" s="8"/>
      <c r="U989" s="8"/>
      <c r="V989" s="8"/>
      <c r="W989" s="8"/>
      <c r="X989" s="8"/>
      <c r="Y989" s="8"/>
      <c r="Z989" s="8"/>
    </row>
    <row r="990" spans="1:26" ht="14.25" customHeight="1">
      <c r="A990" s="19"/>
      <c r="B990" s="24"/>
      <c r="C990" s="24"/>
      <c r="D990" s="24"/>
      <c r="E990" s="8"/>
      <c r="F990" s="5"/>
      <c r="G990" s="5"/>
      <c r="H990" s="21"/>
      <c r="I990" s="21"/>
      <c r="J990" s="21"/>
      <c r="K990" s="21"/>
      <c r="L990" s="21"/>
      <c r="M990" s="21"/>
      <c r="N990" s="21"/>
      <c r="O990" s="8"/>
      <c r="P990" s="8"/>
      <c r="Q990" s="8"/>
      <c r="R990" s="8"/>
      <c r="S990" s="8"/>
      <c r="T990" s="8"/>
      <c r="U990" s="8"/>
      <c r="V990" s="8"/>
      <c r="W990" s="8"/>
      <c r="X990" s="8"/>
      <c r="Y990" s="8"/>
      <c r="Z990" s="8"/>
    </row>
    <row r="991" spans="1:26" ht="14.25" customHeight="1">
      <c r="A991" s="19"/>
      <c r="B991" s="24"/>
      <c r="C991" s="24"/>
      <c r="D991" s="24"/>
      <c r="E991" s="8"/>
      <c r="F991" s="5"/>
      <c r="G991" s="5"/>
      <c r="H991" s="21"/>
      <c r="I991" s="21"/>
      <c r="J991" s="21"/>
      <c r="K991" s="21"/>
      <c r="L991" s="21"/>
      <c r="M991" s="21"/>
      <c r="N991" s="21"/>
      <c r="O991" s="8"/>
      <c r="P991" s="8"/>
      <c r="Q991" s="8"/>
      <c r="R991" s="8"/>
      <c r="S991" s="8"/>
      <c r="T991" s="8"/>
      <c r="U991" s="8"/>
      <c r="V991" s="8"/>
      <c r="W991" s="8"/>
      <c r="X991" s="8"/>
      <c r="Y991" s="8"/>
      <c r="Z991" s="8"/>
    </row>
    <row r="992" spans="1:26" ht="14.25" customHeight="1">
      <c r="A992" s="19"/>
      <c r="B992" s="24"/>
      <c r="C992" s="24"/>
      <c r="D992" s="24"/>
      <c r="E992" s="8"/>
      <c r="F992" s="5"/>
      <c r="G992" s="5"/>
      <c r="H992" s="21"/>
      <c r="I992" s="21"/>
      <c r="J992" s="21"/>
      <c r="K992" s="21"/>
      <c r="L992" s="21"/>
      <c r="M992" s="21"/>
      <c r="N992" s="21"/>
      <c r="O992" s="8"/>
      <c r="P992" s="8"/>
      <c r="Q992" s="8"/>
      <c r="R992" s="8"/>
      <c r="S992" s="8"/>
      <c r="T992" s="8"/>
      <c r="U992" s="8"/>
      <c r="V992" s="8"/>
      <c r="W992" s="8"/>
      <c r="X992" s="8"/>
      <c r="Y992" s="8"/>
      <c r="Z992" s="8"/>
    </row>
    <row r="993" spans="1:26" ht="14.25" customHeight="1">
      <c r="A993" s="19"/>
      <c r="B993" s="24"/>
      <c r="C993" s="24"/>
      <c r="D993" s="24"/>
      <c r="E993" s="8"/>
      <c r="F993" s="5"/>
      <c r="G993" s="5"/>
      <c r="H993" s="21"/>
      <c r="I993" s="21"/>
      <c r="J993" s="21"/>
      <c r="K993" s="21"/>
      <c r="L993" s="21"/>
      <c r="M993" s="21"/>
      <c r="N993" s="21"/>
      <c r="O993" s="8"/>
      <c r="P993" s="8"/>
      <c r="Q993" s="8"/>
      <c r="R993" s="8"/>
      <c r="S993" s="8"/>
      <c r="T993" s="8"/>
      <c r="U993" s="8"/>
      <c r="V993" s="8"/>
      <c r="W993" s="8"/>
      <c r="X993" s="8"/>
      <c r="Y993" s="8"/>
      <c r="Z993" s="8"/>
    </row>
    <row r="994" spans="1:26" ht="14.25" customHeight="1">
      <c r="A994" s="19"/>
      <c r="B994" s="24"/>
      <c r="C994" s="24"/>
      <c r="D994" s="24"/>
      <c r="E994" s="8"/>
      <c r="F994" s="5"/>
      <c r="G994" s="5"/>
      <c r="H994" s="21"/>
      <c r="I994" s="21"/>
      <c r="J994" s="21"/>
      <c r="K994" s="21"/>
      <c r="L994" s="21"/>
      <c r="M994" s="21"/>
      <c r="N994" s="21"/>
      <c r="O994" s="8"/>
      <c r="P994" s="8"/>
      <c r="Q994" s="8"/>
      <c r="R994" s="8"/>
      <c r="S994" s="8"/>
      <c r="T994" s="8"/>
      <c r="U994" s="8"/>
      <c r="V994" s="8"/>
      <c r="W994" s="8"/>
      <c r="X994" s="8"/>
      <c r="Y994" s="8"/>
      <c r="Z994" s="8"/>
    </row>
    <row r="995" spans="1:26" ht="14.25" customHeight="1">
      <c r="A995" s="19"/>
      <c r="B995" s="24"/>
      <c r="C995" s="24"/>
      <c r="D995" s="24"/>
      <c r="E995" s="8"/>
      <c r="F995" s="5"/>
      <c r="G995" s="5"/>
      <c r="H995" s="21"/>
      <c r="I995" s="21"/>
      <c r="J995" s="21"/>
      <c r="K995" s="21"/>
      <c r="L995" s="21"/>
      <c r="M995" s="21"/>
      <c r="N995" s="21"/>
      <c r="O995" s="8"/>
      <c r="P995" s="8"/>
      <c r="Q995" s="8"/>
      <c r="R995" s="8"/>
      <c r="S995" s="8"/>
      <c r="T995" s="8"/>
      <c r="U995" s="8"/>
      <c r="V995" s="8"/>
      <c r="W995" s="8"/>
      <c r="X995" s="8"/>
      <c r="Y995" s="8"/>
      <c r="Z995" s="8"/>
    </row>
    <row r="996" spans="1:26" ht="14.25" customHeight="1">
      <c r="A996" s="19"/>
      <c r="B996" s="24"/>
      <c r="C996" s="24"/>
      <c r="D996" s="24"/>
      <c r="E996" s="8"/>
      <c r="F996" s="5"/>
      <c r="G996" s="5"/>
      <c r="H996" s="21"/>
      <c r="I996" s="21"/>
      <c r="J996" s="21"/>
      <c r="K996" s="21"/>
      <c r="L996" s="21"/>
      <c r="M996" s="21"/>
      <c r="N996" s="21"/>
      <c r="O996" s="8"/>
      <c r="P996" s="8"/>
      <c r="Q996" s="8"/>
      <c r="R996" s="8"/>
      <c r="S996" s="8"/>
      <c r="T996" s="8"/>
      <c r="U996" s="8"/>
      <c r="V996" s="8"/>
      <c r="W996" s="8"/>
      <c r="X996" s="8"/>
      <c r="Y996" s="8"/>
      <c r="Z996" s="8"/>
    </row>
    <row r="997" spans="1:26" ht="14.25" customHeight="1">
      <c r="A997" s="19"/>
      <c r="B997" s="24"/>
      <c r="C997" s="24"/>
      <c r="D997" s="24"/>
      <c r="E997" s="8"/>
      <c r="F997" s="5"/>
      <c r="G997" s="5"/>
      <c r="H997" s="21"/>
      <c r="I997" s="21"/>
      <c r="J997" s="21"/>
      <c r="K997" s="21"/>
      <c r="L997" s="21"/>
      <c r="M997" s="21"/>
      <c r="N997" s="21"/>
      <c r="O997" s="8"/>
      <c r="P997" s="8"/>
      <c r="Q997" s="8"/>
      <c r="R997" s="8"/>
      <c r="S997" s="8"/>
      <c r="T997" s="8"/>
      <c r="U997" s="8"/>
      <c r="V997" s="8"/>
      <c r="W997" s="8"/>
      <c r="X997" s="8"/>
      <c r="Y997" s="8"/>
      <c r="Z997" s="8"/>
    </row>
    <row r="998" spans="1:26" ht="14.25" customHeight="1">
      <c r="A998" s="19"/>
      <c r="B998" s="24"/>
      <c r="C998" s="24"/>
      <c r="D998" s="24"/>
      <c r="E998" s="8"/>
      <c r="F998" s="5"/>
      <c r="G998" s="5"/>
      <c r="H998" s="21"/>
      <c r="I998" s="21"/>
      <c r="J998" s="21"/>
      <c r="K998" s="21"/>
      <c r="L998" s="21"/>
      <c r="M998" s="21"/>
      <c r="N998" s="21"/>
      <c r="O998" s="8"/>
      <c r="P998" s="8"/>
      <c r="Q998" s="8"/>
      <c r="R998" s="8"/>
      <c r="S998" s="8"/>
      <c r="T998" s="8"/>
      <c r="U998" s="8"/>
      <c r="V998" s="8"/>
      <c r="W998" s="8"/>
      <c r="X998" s="8"/>
      <c r="Y998" s="8"/>
      <c r="Z998" s="8"/>
    </row>
    <row r="999" spans="1:26" ht="14.25" customHeight="1">
      <c r="A999" s="19"/>
      <c r="B999" s="24"/>
      <c r="C999" s="24"/>
      <c r="D999" s="24"/>
      <c r="E999" s="8"/>
      <c r="F999" s="5"/>
      <c r="G999" s="5"/>
      <c r="H999" s="21"/>
      <c r="I999" s="21"/>
      <c r="J999" s="21"/>
      <c r="K999" s="21"/>
      <c r="L999" s="21"/>
      <c r="M999" s="21"/>
      <c r="N999" s="21"/>
      <c r="O999" s="8"/>
      <c r="P999" s="8"/>
      <c r="Q999" s="8"/>
      <c r="R999" s="8"/>
      <c r="S999" s="8"/>
      <c r="T999" s="8"/>
      <c r="U999" s="8"/>
      <c r="V999" s="8"/>
      <c r="W999" s="8"/>
      <c r="X999" s="8"/>
      <c r="Y999" s="8"/>
      <c r="Z999" s="8"/>
    </row>
    <row r="1000" spans="1:26" ht="14.25" customHeight="1">
      <c r="A1000" s="19"/>
      <c r="B1000" s="24"/>
      <c r="C1000" s="24"/>
      <c r="D1000" s="24"/>
      <c r="E1000" s="8"/>
      <c r="F1000" s="5"/>
      <c r="G1000" s="5"/>
      <c r="H1000" s="21"/>
      <c r="I1000" s="21"/>
      <c r="J1000" s="21"/>
      <c r="K1000" s="21"/>
      <c r="L1000" s="21"/>
      <c r="M1000" s="21"/>
      <c r="N1000" s="21"/>
      <c r="O1000" s="8"/>
      <c r="P1000" s="8"/>
      <c r="Q1000" s="8"/>
      <c r="R1000" s="8"/>
      <c r="S1000" s="8"/>
      <c r="T1000" s="8"/>
      <c r="U1000" s="8"/>
      <c r="V1000" s="8"/>
      <c r="W1000" s="8"/>
      <c r="X1000" s="8"/>
      <c r="Y1000" s="8"/>
      <c r="Z1000" s="8"/>
    </row>
  </sheetData>
  <autoFilter ref="B1:S297" xr:uid="{00000000-0009-0000-0000-000002000000}"/>
  <phoneticPr fontId="40"/>
  <hyperlinks>
    <hyperlink ref="R2" r:id="rId1" xr:uid="{00000000-0004-0000-0200-000000000000}"/>
    <hyperlink ref="R83" r:id="rId2" xr:uid="{00000000-0004-0000-0200-000001000000}"/>
    <hyperlink ref="R275" r:id="rId3" xr:uid="{00000000-0004-0000-0200-000002000000}"/>
    <hyperlink ref="S284" r:id="rId4" xr:uid="{677ABEE8-F048-421C-8B4D-E3E63EDBF38E}"/>
  </hyperlink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2EFD9"/>
  </sheetPr>
  <dimension ref="A1:AC1000"/>
  <sheetViews>
    <sheetView workbookViewId="0">
      <pane xSplit="6" ySplit="1" topLeftCell="K2" activePane="bottomRight" state="frozen"/>
      <selection pane="topRight" activeCell="G1" sqref="G1"/>
      <selection pane="bottomLeft" activeCell="A2" sqref="A2"/>
      <selection pane="bottomRight" activeCell="M1" sqref="M1:M1048576"/>
    </sheetView>
  </sheetViews>
  <sheetFormatPr defaultColWidth="14.453125" defaultRowHeight="15" customHeight="1"/>
  <cols>
    <col min="1" max="1" width="33.81640625" customWidth="1"/>
    <col min="2" max="2" width="20.453125" customWidth="1"/>
    <col min="3" max="3" width="22.6328125" customWidth="1"/>
    <col min="4" max="4" width="16.1796875" customWidth="1"/>
    <col min="5" max="5" width="8.453125" customWidth="1"/>
    <col min="6" max="6" width="26.453125" customWidth="1"/>
    <col min="7" max="7" width="43.453125" customWidth="1"/>
    <col min="8" max="8" width="13.453125" customWidth="1"/>
    <col min="9" max="13" width="17.1796875" customWidth="1"/>
    <col min="14" max="14" width="84.1796875" customWidth="1"/>
    <col min="15" max="17" width="8.453125" customWidth="1"/>
    <col min="18" max="18" width="34.453125" customWidth="1"/>
    <col min="19" max="29" width="8.453125" customWidth="1"/>
  </cols>
  <sheetData>
    <row r="1" spans="1:29" ht="14.25" customHeight="1">
      <c r="A1" s="53" t="s">
        <v>133</v>
      </c>
      <c r="B1" s="54" t="s">
        <v>134</v>
      </c>
      <c r="C1" s="54" t="s">
        <v>135</v>
      </c>
      <c r="D1" s="54" t="s">
        <v>2</v>
      </c>
      <c r="E1" s="21" t="s">
        <v>87</v>
      </c>
      <c r="F1" s="21" t="s">
        <v>88</v>
      </c>
      <c r="G1" s="21" t="s">
        <v>89</v>
      </c>
      <c r="H1" s="21" t="s">
        <v>90</v>
      </c>
      <c r="I1" s="23" t="s">
        <v>1</v>
      </c>
      <c r="J1" s="23" t="s">
        <v>91</v>
      </c>
      <c r="K1" s="23" t="s">
        <v>92</v>
      </c>
      <c r="L1" s="23" t="s">
        <v>93</v>
      </c>
      <c r="M1" s="23" t="s">
        <v>94</v>
      </c>
      <c r="N1" s="23" t="s">
        <v>95</v>
      </c>
      <c r="O1" s="21" t="s">
        <v>96</v>
      </c>
      <c r="P1" s="21" t="s">
        <v>97</v>
      </c>
      <c r="Q1" s="21" t="s">
        <v>98</v>
      </c>
      <c r="R1" s="21" t="s">
        <v>99</v>
      </c>
      <c r="S1" s="8" t="s">
        <v>100</v>
      </c>
      <c r="T1" s="8"/>
      <c r="U1" s="8"/>
      <c r="V1" s="8"/>
      <c r="W1" s="8"/>
      <c r="X1" s="8"/>
      <c r="Y1" s="8"/>
      <c r="Z1" s="8"/>
      <c r="AA1" s="8"/>
      <c r="AB1" s="8"/>
      <c r="AC1" s="8"/>
    </row>
    <row r="2" spans="1:29" ht="24.75" customHeight="1">
      <c r="A2" s="53"/>
      <c r="B2" s="54" t="s">
        <v>2244</v>
      </c>
      <c r="C2" s="54" t="str">
        <f t="shared" ref="C2:C102" si="0">LEFT(B2,1) &amp; TEXT(RIGHT(B2,LEN(B2)-1),"0000")</f>
        <v>J0001</v>
      </c>
      <c r="D2" s="54" t="s">
        <v>2245</v>
      </c>
      <c r="E2" s="21" t="s">
        <v>138</v>
      </c>
      <c r="F2" s="21" t="s">
        <v>2246</v>
      </c>
      <c r="G2" s="21" t="s">
        <v>2247</v>
      </c>
      <c r="H2" s="21" t="s">
        <v>182</v>
      </c>
      <c r="I2" s="21" t="s">
        <v>142</v>
      </c>
      <c r="J2" s="21" t="s">
        <v>154</v>
      </c>
      <c r="K2" s="21"/>
      <c r="L2" s="21"/>
      <c r="M2" s="21"/>
      <c r="N2" s="21" t="s">
        <v>2248</v>
      </c>
      <c r="O2" s="21" t="s">
        <v>2249</v>
      </c>
      <c r="P2" s="21">
        <v>2005</v>
      </c>
      <c r="Q2" s="21" t="s">
        <v>2250</v>
      </c>
      <c r="R2" s="21" t="s">
        <v>2251</v>
      </c>
      <c r="S2" s="8"/>
      <c r="T2" s="8"/>
      <c r="U2" s="8"/>
      <c r="V2" s="8"/>
      <c r="W2" s="8"/>
      <c r="X2" s="8"/>
      <c r="Y2" s="8"/>
      <c r="Z2" s="8"/>
      <c r="AA2" s="8"/>
      <c r="AB2" s="8"/>
      <c r="AC2" s="8"/>
    </row>
    <row r="3" spans="1:29" ht="24.75" customHeight="1">
      <c r="A3" s="53"/>
      <c r="B3" s="54" t="s">
        <v>2252</v>
      </c>
      <c r="C3" s="54" t="str">
        <f t="shared" si="0"/>
        <v>J0002</v>
      </c>
      <c r="D3" s="54" t="s">
        <v>2253</v>
      </c>
      <c r="E3" s="21" t="s">
        <v>138</v>
      </c>
      <c r="F3" s="21" t="s">
        <v>2254</v>
      </c>
      <c r="G3" s="21" t="s">
        <v>2255</v>
      </c>
      <c r="H3" s="21" t="s">
        <v>141</v>
      </c>
      <c r="I3" s="21" t="s">
        <v>142</v>
      </c>
      <c r="J3" s="21" t="s">
        <v>154</v>
      </c>
      <c r="K3" s="21"/>
      <c r="L3" s="21"/>
      <c r="M3" s="21"/>
      <c r="N3" s="21" t="s">
        <v>2256</v>
      </c>
      <c r="O3" s="21" t="s">
        <v>2257</v>
      </c>
      <c r="P3" s="21">
        <v>2024</v>
      </c>
      <c r="Q3" s="21" t="s">
        <v>2258</v>
      </c>
      <c r="R3" s="21" t="s">
        <v>2259</v>
      </c>
      <c r="S3" s="8"/>
      <c r="T3" s="8"/>
      <c r="U3" s="8"/>
      <c r="V3" s="8"/>
      <c r="W3" s="8"/>
      <c r="X3" s="8"/>
      <c r="Y3" s="8"/>
      <c r="Z3" s="8"/>
      <c r="AA3" s="8"/>
      <c r="AB3" s="8"/>
      <c r="AC3" s="8"/>
    </row>
    <row r="4" spans="1:29" ht="24.75" customHeight="1">
      <c r="A4" s="53"/>
      <c r="B4" s="54" t="s">
        <v>2260</v>
      </c>
      <c r="C4" s="54" t="str">
        <f t="shared" si="0"/>
        <v>J0009</v>
      </c>
      <c r="D4" s="54" t="s">
        <v>2261</v>
      </c>
      <c r="E4" s="21" t="s">
        <v>138</v>
      </c>
      <c r="F4" s="21" t="s">
        <v>2262</v>
      </c>
      <c r="G4" s="21" t="s">
        <v>2263</v>
      </c>
      <c r="H4" s="21" t="s">
        <v>141</v>
      </c>
      <c r="I4" s="21" t="s">
        <v>142</v>
      </c>
      <c r="J4" s="21" t="s">
        <v>154</v>
      </c>
      <c r="K4" s="21"/>
      <c r="L4" s="21"/>
      <c r="M4" s="21"/>
      <c r="N4" s="21" t="s">
        <v>278</v>
      </c>
      <c r="O4" s="21" t="s">
        <v>2264</v>
      </c>
      <c r="P4" s="21">
        <v>2022</v>
      </c>
      <c r="Q4" s="21" t="s">
        <v>2265</v>
      </c>
      <c r="R4" s="21" t="s">
        <v>2266</v>
      </c>
      <c r="S4" s="8"/>
      <c r="T4" s="8"/>
      <c r="U4" s="8"/>
      <c r="V4" s="8"/>
      <c r="W4" s="8"/>
      <c r="X4" s="8"/>
      <c r="Y4" s="8"/>
      <c r="Z4" s="8"/>
      <c r="AA4" s="8"/>
      <c r="AB4" s="8"/>
      <c r="AC4" s="8"/>
    </row>
    <row r="5" spans="1:29" ht="24.75" customHeight="1">
      <c r="A5" s="53"/>
      <c r="B5" s="54" t="s">
        <v>2267</v>
      </c>
      <c r="C5" s="54" t="str">
        <f t="shared" si="0"/>
        <v>J0012</v>
      </c>
      <c r="D5" s="54" t="s">
        <v>2268</v>
      </c>
      <c r="E5" s="21" t="s">
        <v>138</v>
      </c>
      <c r="F5" s="21" t="s">
        <v>2269</v>
      </c>
      <c r="G5" s="21" t="s">
        <v>2270</v>
      </c>
      <c r="H5" s="21" t="s">
        <v>141</v>
      </c>
      <c r="I5" s="21" t="s">
        <v>142</v>
      </c>
      <c r="J5" s="21" t="s">
        <v>154</v>
      </c>
      <c r="K5" s="21"/>
      <c r="L5" s="21"/>
      <c r="M5" s="21"/>
      <c r="N5" s="21" t="s">
        <v>2271</v>
      </c>
      <c r="O5" s="21" t="s">
        <v>2272</v>
      </c>
      <c r="P5" s="21">
        <v>2007</v>
      </c>
      <c r="Q5" s="21" t="s">
        <v>2273</v>
      </c>
      <c r="R5" s="21" t="s">
        <v>2274</v>
      </c>
      <c r="S5" s="8"/>
      <c r="T5" s="8"/>
      <c r="U5" s="8"/>
      <c r="V5" s="8"/>
      <c r="W5" s="8"/>
      <c r="X5" s="8"/>
      <c r="Y5" s="8"/>
      <c r="Z5" s="8"/>
      <c r="AA5" s="8"/>
      <c r="AB5" s="8"/>
      <c r="AC5" s="8"/>
    </row>
    <row r="6" spans="1:29" ht="24.75" customHeight="1">
      <c r="A6" s="53"/>
      <c r="B6" s="54" t="s">
        <v>2275</v>
      </c>
      <c r="C6" s="54" t="str">
        <f t="shared" si="0"/>
        <v>J0013</v>
      </c>
      <c r="D6" s="54" t="s">
        <v>2276</v>
      </c>
      <c r="E6" s="21" t="s">
        <v>138</v>
      </c>
      <c r="F6" s="21" t="s">
        <v>2277</v>
      </c>
      <c r="G6" s="21" t="s">
        <v>2278</v>
      </c>
      <c r="H6" s="21" t="s">
        <v>141</v>
      </c>
      <c r="I6" s="21" t="s">
        <v>142</v>
      </c>
      <c r="J6" s="21" t="s">
        <v>154</v>
      </c>
      <c r="K6" s="21"/>
      <c r="L6" s="21"/>
      <c r="M6" s="21"/>
      <c r="N6" s="21" t="s">
        <v>2279</v>
      </c>
      <c r="O6" s="21" t="s">
        <v>2280</v>
      </c>
      <c r="P6" s="21">
        <v>2016</v>
      </c>
      <c r="Q6" s="21" t="s">
        <v>2281</v>
      </c>
      <c r="R6" s="21" t="s">
        <v>2282</v>
      </c>
      <c r="S6" s="8"/>
      <c r="T6" s="8"/>
      <c r="U6" s="8"/>
      <c r="V6" s="8"/>
      <c r="W6" s="8"/>
      <c r="X6" s="8"/>
      <c r="Y6" s="8"/>
      <c r="Z6" s="8"/>
      <c r="AA6" s="8"/>
      <c r="AB6" s="8"/>
      <c r="AC6" s="8"/>
    </row>
    <row r="7" spans="1:29" ht="24.75" customHeight="1">
      <c r="A7" s="53"/>
      <c r="B7" s="54" t="s">
        <v>2283</v>
      </c>
      <c r="C7" s="54" t="str">
        <f t="shared" si="0"/>
        <v>J0014</v>
      </c>
      <c r="D7" s="54" t="s">
        <v>2284</v>
      </c>
      <c r="E7" s="21" t="s">
        <v>138</v>
      </c>
      <c r="F7" s="21" t="s">
        <v>2285</v>
      </c>
      <c r="G7" s="21" t="s">
        <v>2286</v>
      </c>
      <c r="H7" s="21" t="s">
        <v>182</v>
      </c>
      <c r="I7" s="21" t="s">
        <v>142</v>
      </c>
      <c r="J7" s="21" t="s">
        <v>154</v>
      </c>
      <c r="K7" s="21"/>
      <c r="L7" s="21"/>
      <c r="M7" s="21"/>
      <c r="N7" s="21" t="s">
        <v>2287</v>
      </c>
      <c r="O7" s="21" t="s">
        <v>2288</v>
      </c>
      <c r="P7" s="21">
        <v>1995</v>
      </c>
      <c r="Q7" s="21" t="s">
        <v>2289</v>
      </c>
      <c r="R7" s="21" t="s">
        <v>2290</v>
      </c>
      <c r="S7" s="8"/>
      <c r="T7" s="8"/>
      <c r="U7" s="8"/>
      <c r="V7" s="8"/>
      <c r="W7" s="8"/>
      <c r="X7" s="8"/>
      <c r="Y7" s="8"/>
      <c r="Z7" s="8"/>
      <c r="AA7" s="8"/>
      <c r="AB7" s="8"/>
      <c r="AC7" s="8"/>
    </row>
    <row r="8" spans="1:29" ht="24.75" customHeight="1">
      <c r="A8" s="53"/>
      <c r="B8" s="54" t="s">
        <v>2291</v>
      </c>
      <c r="C8" s="54" t="str">
        <f t="shared" si="0"/>
        <v>J0017</v>
      </c>
      <c r="D8" s="54" t="s">
        <v>2292</v>
      </c>
      <c r="E8" s="21" t="s">
        <v>138</v>
      </c>
      <c r="F8" s="21" t="s">
        <v>2293</v>
      </c>
      <c r="G8" s="21" t="s">
        <v>2294</v>
      </c>
      <c r="H8" s="21" t="s">
        <v>182</v>
      </c>
      <c r="I8" s="21" t="s">
        <v>277</v>
      </c>
      <c r="J8" s="21" t="s">
        <v>154</v>
      </c>
      <c r="K8" s="21"/>
      <c r="L8" s="21"/>
      <c r="M8" s="21"/>
      <c r="N8" s="21" t="s">
        <v>2295</v>
      </c>
      <c r="O8" s="21" t="s">
        <v>2296</v>
      </c>
      <c r="P8" s="21">
        <v>2006</v>
      </c>
      <c r="Q8" s="21" t="s">
        <v>2297</v>
      </c>
      <c r="R8" s="21" t="s">
        <v>2298</v>
      </c>
      <c r="S8" s="8"/>
      <c r="T8" s="8"/>
      <c r="U8" s="8"/>
      <c r="V8" s="8"/>
      <c r="W8" s="8"/>
      <c r="X8" s="8"/>
      <c r="Y8" s="8"/>
      <c r="Z8" s="8"/>
      <c r="AA8" s="8"/>
      <c r="AB8" s="8"/>
      <c r="AC8" s="8"/>
    </row>
    <row r="9" spans="1:29" ht="24.75" customHeight="1">
      <c r="A9" s="53"/>
      <c r="B9" s="54" t="s">
        <v>2299</v>
      </c>
      <c r="C9" s="54" t="str">
        <f t="shared" si="0"/>
        <v>J0022</v>
      </c>
      <c r="D9" s="54" t="s">
        <v>2300</v>
      </c>
      <c r="E9" s="21" t="s">
        <v>138</v>
      </c>
      <c r="F9" s="21" t="s">
        <v>2301</v>
      </c>
      <c r="G9" s="21" t="s">
        <v>2302</v>
      </c>
      <c r="H9" s="21" t="s">
        <v>141</v>
      </c>
      <c r="I9" s="21" t="s">
        <v>277</v>
      </c>
      <c r="J9" s="21" t="s">
        <v>154</v>
      </c>
      <c r="K9" s="21"/>
      <c r="L9" s="21" t="s">
        <v>154</v>
      </c>
      <c r="M9" s="21"/>
      <c r="N9" s="21" t="s">
        <v>2303</v>
      </c>
      <c r="O9" s="21" t="s">
        <v>2304</v>
      </c>
      <c r="P9" s="21">
        <v>2019</v>
      </c>
      <c r="Q9" s="21" t="s">
        <v>2305</v>
      </c>
      <c r="R9" s="21" t="s">
        <v>2306</v>
      </c>
      <c r="S9" s="8"/>
      <c r="T9" s="8"/>
      <c r="U9" s="8"/>
      <c r="V9" s="8"/>
      <c r="W9" s="8"/>
      <c r="X9" s="8"/>
      <c r="Y9" s="8"/>
      <c r="Z9" s="8"/>
      <c r="AA9" s="8"/>
      <c r="AB9" s="8"/>
      <c r="AC9" s="8"/>
    </row>
    <row r="10" spans="1:29" ht="24.75" customHeight="1">
      <c r="A10" s="53"/>
      <c r="B10" s="55" t="s">
        <v>2307</v>
      </c>
      <c r="C10" s="54" t="str">
        <f t="shared" si="0"/>
        <v>J_ogawa16</v>
      </c>
      <c r="D10" s="55" t="s">
        <v>2307</v>
      </c>
      <c r="E10" s="8" t="s">
        <v>138</v>
      </c>
      <c r="F10" s="8" t="s">
        <v>2308</v>
      </c>
      <c r="G10" s="8" t="s">
        <v>2309</v>
      </c>
      <c r="H10" s="21" t="s">
        <v>1244</v>
      </c>
      <c r="I10" s="21" t="s">
        <v>277</v>
      </c>
      <c r="J10" s="21" t="s">
        <v>141</v>
      </c>
      <c r="K10" s="21" t="s">
        <v>379</v>
      </c>
      <c r="L10" s="26" t="s">
        <v>144</v>
      </c>
      <c r="M10" s="21" t="s">
        <v>3978</v>
      </c>
      <c r="N10" s="26" t="s">
        <v>2310</v>
      </c>
      <c r="O10" s="21" t="s">
        <v>2311</v>
      </c>
      <c r="P10" s="21">
        <v>2007</v>
      </c>
      <c r="Q10" s="21" t="s">
        <v>2312</v>
      </c>
      <c r="R10" s="32" t="s">
        <v>2313</v>
      </c>
      <c r="S10" s="8"/>
      <c r="T10" s="8"/>
      <c r="U10" s="8"/>
      <c r="V10" s="8"/>
      <c r="W10" s="8"/>
      <c r="X10" s="8"/>
      <c r="Y10" s="8"/>
      <c r="Z10" s="8"/>
      <c r="AA10" s="8"/>
      <c r="AB10" s="8"/>
      <c r="AC10" s="8"/>
    </row>
    <row r="11" spans="1:29" ht="24.75" customHeight="1">
      <c r="A11" s="53"/>
      <c r="B11" s="55" t="s">
        <v>2314</v>
      </c>
      <c r="C11" s="54" t="str">
        <f t="shared" si="0"/>
        <v>J_ogawa20</v>
      </c>
      <c r="D11" s="55" t="s">
        <v>2314</v>
      </c>
      <c r="E11" s="8" t="s">
        <v>138</v>
      </c>
      <c r="F11" s="8" t="s">
        <v>2315</v>
      </c>
      <c r="G11" s="8" t="s">
        <v>2316</v>
      </c>
      <c r="H11" s="21" t="s">
        <v>1244</v>
      </c>
      <c r="I11" s="21" t="s">
        <v>277</v>
      </c>
      <c r="J11" s="21" t="s">
        <v>154</v>
      </c>
      <c r="K11" s="21"/>
      <c r="L11" s="21" t="s">
        <v>154</v>
      </c>
      <c r="M11" s="21"/>
      <c r="N11" s="21" t="s">
        <v>278</v>
      </c>
      <c r="O11" s="21" t="s">
        <v>2317</v>
      </c>
      <c r="P11" s="21">
        <v>2005</v>
      </c>
      <c r="Q11" s="21" t="s">
        <v>2318</v>
      </c>
      <c r="R11" s="21" t="s">
        <v>2319</v>
      </c>
      <c r="S11" s="8"/>
      <c r="T11" s="8"/>
      <c r="U11" s="8"/>
      <c r="V11" s="8"/>
      <c r="W11" s="8"/>
      <c r="X11" s="8"/>
      <c r="Y11" s="8"/>
      <c r="Z11" s="8"/>
      <c r="AA11" s="8"/>
      <c r="AB11" s="8"/>
      <c r="AC11" s="8"/>
    </row>
    <row r="12" spans="1:29" ht="24.75" customHeight="1">
      <c r="A12" s="53"/>
      <c r="B12" s="55" t="s">
        <v>2320</v>
      </c>
      <c r="C12" s="54" t="str">
        <f t="shared" si="0"/>
        <v>J_ogawa21</v>
      </c>
      <c r="D12" s="55" t="s">
        <v>2320</v>
      </c>
      <c r="E12" s="8" t="s">
        <v>138</v>
      </c>
      <c r="F12" s="8" t="s">
        <v>2321</v>
      </c>
      <c r="G12" s="8" t="s">
        <v>2322</v>
      </c>
      <c r="H12" s="21" t="s">
        <v>1244</v>
      </c>
      <c r="I12" s="21" t="s">
        <v>277</v>
      </c>
      <c r="J12" s="21" t="s">
        <v>144</v>
      </c>
      <c r="K12" s="21"/>
      <c r="L12" s="21" t="s">
        <v>154</v>
      </c>
      <c r="M12" s="21"/>
      <c r="N12" s="21" t="s">
        <v>2323</v>
      </c>
      <c r="O12" s="21" t="s">
        <v>2324</v>
      </c>
      <c r="P12" s="21">
        <v>2009</v>
      </c>
      <c r="Q12" s="21" t="s">
        <v>2325</v>
      </c>
      <c r="R12" s="21" t="s">
        <v>2326</v>
      </c>
      <c r="S12" s="8"/>
      <c r="T12" s="8"/>
      <c r="U12" s="8"/>
      <c r="V12" s="8"/>
      <c r="W12" s="8"/>
      <c r="X12" s="8"/>
      <c r="Y12" s="8"/>
      <c r="Z12" s="8"/>
      <c r="AA12" s="8"/>
      <c r="AB12" s="8"/>
      <c r="AC12" s="8"/>
    </row>
    <row r="13" spans="1:29" ht="24.75" customHeight="1">
      <c r="A13" s="53"/>
      <c r="B13" s="55" t="s">
        <v>2327</v>
      </c>
      <c r="C13" s="54" t="str">
        <f t="shared" si="0"/>
        <v>J_ogawa22</v>
      </c>
      <c r="D13" s="55" t="s">
        <v>2327</v>
      </c>
      <c r="E13" s="8" t="s">
        <v>138</v>
      </c>
      <c r="F13" s="8" t="s">
        <v>2328</v>
      </c>
      <c r="G13" s="8" t="s">
        <v>2329</v>
      </c>
      <c r="H13" s="21" t="s">
        <v>1244</v>
      </c>
      <c r="I13" s="21" t="s">
        <v>277</v>
      </c>
      <c r="J13" s="21" t="s">
        <v>144</v>
      </c>
      <c r="K13" s="21"/>
      <c r="L13" s="21" t="s">
        <v>154</v>
      </c>
      <c r="M13" s="21"/>
      <c r="N13" s="21" t="s">
        <v>278</v>
      </c>
      <c r="O13" s="21" t="s">
        <v>2330</v>
      </c>
      <c r="P13" s="21">
        <v>2007</v>
      </c>
      <c r="Q13" s="21" t="s">
        <v>2331</v>
      </c>
      <c r="R13" s="21" t="s">
        <v>2332</v>
      </c>
      <c r="S13" s="8"/>
      <c r="T13" s="8"/>
      <c r="U13" s="8"/>
      <c r="V13" s="8"/>
      <c r="W13" s="8"/>
      <c r="X13" s="8"/>
      <c r="Y13" s="8"/>
      <c r="Z13" s="8"/>
      <c r="AA13" s="8"/>
      <c r="AB13" s="8"/>
      <c r="AC13" s="8"/>
    </row>
    <row r="14" spans="1:29" ht="24.75" customHeight="1">
      <c r="A14" s="53"/>
      <c r="B14" s="55" t="s">
        <v>2333</v>
      </c>
      <c r="C14" s="54" t="str">
        <f t="shared" si="0"/>
        <v>J_ogawa28</v>
      </c>
      <c r="D14" s="55" t="s">
        <v>2333</v>
      </c>
      <c r="E14" s="8" t="s">
        <v>138</v>
      </c>
      <c r="F14" s="8" t="s">
        <v>2334</v>
      </c>
      <c r="G14" s="8" t="s">
        <v>2335</v>
      </c>
      <c r="H14" s="21" t="s">
        <v>1244</v>
      </c>
      <c r="I14" s="21" t="s">
        <v>277</v>
      </c>
      <c r="J14" s="21" t="s">
        <v>144</v>
      </c>
      <c r="K14" s="21"/>
      <c r="L14" s="21" t="s">
        <v>154</v>
      </c>
      <c r="M14" s="21"/>
      <c r="N14" s="21" t="s">
        <v>278</v>
      </c>
      <c r="O14" s="21" t="s">
        <v>2317</v>
      </c>
      <c r="P14" s="21">
        <v>2005</v>
      </c>
      <c r="Q14" s="21" t="s">
        <v>2336</v>
      </c>
      <c r="R14" s="21" t="s">
        <v>2337</v>
      </c>
      <c r="S14" s="8"/>
      <c r="T14" s="8"/>
      <c r="U14" s="8"/>
      <c r="V14" s="8"/>
      <c r="W14" s="8"/>
      <c r="X14" s="8"/>
      <c r="Y14" s="8"/>
      <c r="Z14" s="8"/>
      <c r="AA14" s="8"/>
      <c r="AB14" s="8"/>
      <c r="AC14" s="8"/>
    </row>
    <row r="15" spans="1:29" ht="15.75" customHeight="1">
      <c r="A15" s="53"/>
      <c r="B15" s="55" t="s">
        <v>2338</v>
      </c>
      <c r="C15" s="54" t="str">
        <f t="shared" si="0"/>
        <v>J0024</v>
      </c>
      <c r="D15" s="55" t="s">
        <v>2339</v>
      </c>
      <c r="E15" s="8" t="s">
        <v>375</v>
      </c>
      <c r="F15" s="8" t="s">
        <v>2340</v>
      </c>
      <c r="G15" s="8" t="s">
        <v>2341</v>
      </c>
      <c r="H15" s="21" t="s">
        <v>141</v>
      </c>
      <c r="I15" s="21" t="s">
        <v>85</v>
      </c>
      <c r="J15" s="21" t="s">
        <v>2342</v>
      </c>
      <c r="K15" s="21" t="s">
        <v>138</v>
      </c>
      <c r="L15" s="21"/>
      <c r="M15" s="21"/>
      <c r="N15" s="21" t="s">
        <v>2343</v>
      </c>
      <c r="O15" s="8" t="s">
        <v>2344</v>
      </c>
      <c r="P15" s="8">
        <v>2017</v>
      </c>
      <c r="Q15" s="8" t="s">
        <v>2345</v>
      </c>
      <c r="R15" s="8" t="s">
        <v>2346</v>
      </c>
      <c r="S15" s="8"/>
      <c r="T15" s="8"/>
      <c r="U15" s="8"/>
      <c r="V15" s="8"/>
      <c r="W15" s="8"/>
      <c r="X15" s="8"/>
      <c r="Y15" s="8"/>
      <c r="Z15" s="8"/>
      <c r="AA15" s="8"/>
      <c r="AB15" s="8"/>
      <c r="AC15" s="8"/>
    </row>
    <row r="16" spans="1:29" ht="15.75" customHeight="1">
      <c r="A16" s="53"/>
      <c r="B16" s="55" t="s">
        <v>2347</v>
      </c>
      <c r="C16" s="54" t="str">
        <f t="shared" si="0"/>
        <v>J0028</v>
      </c>
      <c r="D16" s="55" t="s">
        <v>2348</v>
      </c>
      <c r="E16" s="8" t="s">
        <v>375</v>
      </c>
      <c r="F16" s="8" t="s">
        <v>2349</v>
      </c>
      <c r="G16" s="8" t="s">
        <v>2350</v>
      </c>
      <c r="H16" s="21" t="s">
        <v>141</v>
      </c>
      <c r="I16" s="21" t="s">
        <v>85</v>
      </c>
      <c r="J16" s="21" t="s">
        <v>2342</v>
      </c>
      <c r="K16" s="21" t="s">
        <v>375</v>
      </c>
      <c r="L16" s="21"/>
      <c r="M16" s="21"/>
      <c r="N16" s="21" t="s">
        <v>2351</v>
      </c>
      <c r="O16" s="8" t="s">
        <v>2352</v>
      </c>
      <c r="P16" s="8">
        <v>2020</v>
      </c>
      <c r="Q16" s="8" t="s">
        <v>2353</v>
      </c>
      <c r="R16" s="8" t="s">
        <v>2354</v>
      </c>
      <c r="S16" s="8"/>
      <c r="T16" s="8"/>
      <c r="U16" s="8"/>
      <c r="V16" s="8"/>
      <c r="W16" s="8"/>
      <c r="X16" s="8"/>
      <c r="Y16" s="8"/>
      <c r="Z16" s="8"/>
      <c r="AA16" s="8"/>
      <c r="AB16" s="8"/>
      <c r="AC16" s="8"/>
    </row>
    <row r="17" spans="1:29" ht="15.75" customHeight="1">
      <c r="A17" s="53"/>
      <c r="B17" s="55" t="s">
        <v>2355</v>
      </c>
      <c r="C17" s="54" t="str">
        <f t="shared" si="0"/>
        <v>J0029</v>
      </c>
      <c r="D17" s="55" t="s">
        <v>2356</v>
      </c>
      <c r="E17" s="8" t="s">
        <v>375</v>
      </c>
      <c r="F17" s="8" t="s">
        <v>2357</v>
      </c>
      <c r="G17" s="8" t="s">
        <v>2358</v>
      </c>
      <c r="H17" s="21" t="s">
        <v>141</v>
      </c>
      <c r="I17" s="21" t="s">
        <v>85</v>
      </c>
      <c r="J17" s="21" t="s">
        <v>2342</v>
      </c>
      <c r="K17" s="21" t="s">
        <v>138</v>
      </c>
      <c r="L17" s="21"/>
      <c r="M17" s="21"/>
      <c r="N17" s="21" t="s">
        <v>2359</v>
      </c>
      <c r="O17" s="8" t="s">
        <v>2344</v>
      </c>
      <c r="P17" s="8">
        <v>2024</v>
      </c>
      <c r="Q17" s="8" t="s">
        <v>2360</v>
      </c>
      <c r="R17" s="8" t="s">
        <v>2361</v>
      </c>
      <c r="S17" s="8"/>
      <c r="T17" s="8"/>
      <c r="U17" s="8"/>
      <c r="V17" s="8"/>
      <c r="W17" s="8"/>
      <c r="X17" s="8"/>
      <c r="Y17" s="8"/>
      <c r="Z17" s="8"/>
      <c r="AA17" s="8"/>
      <c r="AB17" s="8"/>
      <c r="AC17" s="8"/>
    </row>
    <row r="18" spans="1:29" ht="15.75" customHeight="1">
      <c r="A18" s="53"/>
      <c r="B18" s="55" t="s">
        <v>2362</v>
      </c>
      <c r="C18" s="54" t="str">
        <f t="shared" si="0"/>
        <v>J0030</v>
      </c>
      <c r="D18" s="55" t="s">
        <v>2363</v>
      </c>
      <c r="E18" s="8" t="s">
        <v>375</v>
      </c>
      <c r="F18" s="8" t="s">
        <v>2364</v>
      </c>
      <c r="G18" s="8" t="s">
        <v>2365</v>
      </c>
      <c r="H18" s="21" t="s">
        <v>141</v>
      </c>
      <c r="I18" s="21" t="s">
        <v>85</v>
      </c>
      <c r="J18" s="21" t="s">
        <v>2342</v>
      </c>
      <c r="K18" s="21" t="s">
        <v>375</v>
      </c>
      <c r="L18" s="21"/>
      <c r="M18" s="21"/>
      <c r="N18" s="21" t="s">
        <v>2366</v>
      </c>
      <c r="O18" s="8" t="s">
        <v>2367</v>
      </c>
      <c r="P18" s="8">
        <v>2018</v>
      </c>
      <c r="Q18" s="8" t="s">
        <v>2368</v>
      </c>
      <c r="R18" s="8" t="s">
        <v>2369</v>
      </c>
      <c r="S18" s="8"/>
      <c r="T18" s="8"/>
      <c r="U18" s="8"/>
      <c r="V18" s="8"/>
      <c r="W18" s="8"/>
      <c r="X18" s="8"/>
      <c r="Y18" s="8"/>
      <c r="Z18" s="8"/>
      <c r="AA18" s="8"/>
      <c r="AB18" s="8"/>
      <c r="AC18" s="8"/>
    </row>
    <row r="19" spans="1:29" ht="15.75" customHeight="1">
      <c r="A19" s="53"/>
      <c r="B19" s="55" t="s">
        <v>2370</v>
      </c>
      <c r="C19" s="54" t="str">
        <f t="shared" si="0"/>
        <v>J0031</v>
      </c>
      <c r="D19" s="55" t="s">
        <v>2371</v>
      </c>
      <c r="E19" s="8" t="s">
        <v>375</v>
      </c>
      <c r="F19" s="8" t="s">
        <v>2372</v>
      </c>
      <c r="G19" s="8" t="s">
        <v>2373</v>
      </c>
      <c r="H19" s="21" t="s">
        <v>141</v>
      </c>
      <c r="I19" s="21" t="s">
        <v>85</v>
      </c>
      <c r="J19" s="21" t="s">
        <v>2342</v>
      </c>
      <c r="K19" s="21" t="s">
        <v>375</v>
      </c>
      <c r="L19" s="21"/>
      <c r="M19" s="21"/>
      <c r="N19" s="21" t="s">
        <v>2374</v>
      </c>
      <c r="O19" s="8" t="s">
        <v>2367</v>
      </c>
      <c r="P19" s="8">
        <v>2019</v>
      </c>
      <c r="Q19" s="8" t="s">
        <v>2375</v>
      </c>
      <c r="R19" s="8" t="s">
        <v>2376</v>
      </c>
      <c r="S19" s="8"/>
      <c r="T19" s="8"/>
      <c r="U19" s="8"/>
      <c r="V19" s="8"/>
      <c r="W19" s="8"/>
      <c r="X19" s="8"/>
      <c r="Y19" s="8"/>
      <c r="Z19" s="8"/>
      <c r="AA19" s="8"/>
      <c r="AB19" s="8"/>
      <c r="AC19" s="8"/>
    </row>
    <row r="20" spans="1:29" ht="15.75" customHeight="1">
      <c r="A20" s="53"/>
      <c r="B20" s="55" t="s">
        <v>2377</v>
      </c>
      <c r="C20" s="54" t="str">
        <f t="shared" si="0"/>
        <v>J0038</v>
      </c>
      <c r="D20" s="55" t="s">
        <v>2378</v>
      </c>
      <c r="E20" s="8" t="s">
        <v>375</v>
      </c>
      <c r="F20" s="8" t="s">
        <v>2379</v>
      </c>
      <c r="G20" s="8" t="s">
        <v>2380</v>
      </c>
      <c r="H20" s="21" t="s">
        <v>141</v>
      </c>
      <c r="I20" s="21" t="s">
        <v>85</v>
      </c>
      <c r="J20" s="21" t="s">
        <v>2342</v>
      </c>
      <c r="K20" s="21" t="s">
        <v>2094</v>
      </c>
      <c r="L20" s="21"/>
      <c r="M20" s="21"/>
      <c r="N20" s="21" t="s">
        <v>2381</v>
      </c>
      <c r="O20" s="8" t="s">
        <v>2382</v>
      </c>
      <c r="P20" s="8">
        <v>2010</v>
      </c>
      <c r="Q20" s="8" t="s">
        <v>2383</v>
      </c>
      <c r="R20" s="8" t="s">
        <v>2384</v>
      </c>
      <c r="S20" s="8"/>
      <c r="T20" s="8"/>
      <c r="U20" s="8"/>
      <c r="V20" s="8"/>
      <c r="W20" s="8"/>
      <c r="X20" s="8"/>
      <c r="Y20" s="8"/>
      <c r="Z20" s="8"/>
      <c r="AA20" s="8"/>
      <c r="AB20" s="8"/>
      <c r="AC20" s="8"/>
    </row>
    <row r="21" spans="1:29" ht="15.75" customHeight="1">
      <c r="A21" s="53"/>
      <c r="B21" s="55" t="s">
        <v>2385</v>
      </c>
      <c r="C21" s="54" t="str">
        <f t="shared" si="0"/>
        <v>J0039</v>
      </c>
      <c r="D21" s="55" t="s">
        <v>2386</v>
      </c>
      <c r="E21" s="8" t="s">
        <v>375</v>
      </c>
      <c r="F21" s="8" t="s">
        <v>2387</v>
      </c>
      <c r="G21" s="8" t="s">
        <v>2388</v>
      </c>
      <c r="H21" s="21" t="s">
        <v>141</v>
      </c>
      <c r="I21" s="21" t="s">
        <v>85</v>
      </c>
      <c r="J21" s="21" t="s">
        <v>2342</v>
      </c>
      <c r="K21" s="21" t="s">
        <v>2389</v>
      </c>
      <c r="L21" s="21"/>
      <c r="M21" s="21"/>
      <c r="N21" s="21" t="s">
        <v>2390</v>
      </c>
      <c r="O21" s="8" t="s">
        <v>2391</v>
      </c>
      <c r="P21" s="8">
        <v>2022</v>
      </c>
      <c r="Q21" s="8" t="s">
        <v>2392</v>
      </c>
      <c r="R21" s="8" t="s">
        <v>2393</v>
      </c>
      <c r="S21" s="8"/>
      <c r="T21" s="8"/>
      <c r="U21" s="8"/>
      <c r="V21" s="8"/>
      <c r="W21" s="8"/>
      <c r="X21" s="8"/>
      <c r="Y21" s="8"/>
      <c r="Z21" s="8"/>
      <c r="AA21" s="8"/>
      <c r="AB21" s="8"/>
      <c r="AC21" s="8"/>
    </row>
    <row r="22" spans="1:29" ht="15.75" customHeight="1">
      <c r="A22" s="53"/>
      <c r="B22" s="55" t="s">
        <v>2394</v>
      </c>
      <c r="C22" s="54" t="str">
        <f t="shared" si="0"/>
        <v>J0053</v>
      </c>
      <c r="D22" s="55" t="s">
        <v>2395</v>
      </c>
      <c r="E22" s="8" t="s">
        <v>375</v>
      </c>
      <c r="F22" s="8" t="s">
        <v>2396</v>
      </c>
      <c r="G22" s="8" t="s">
        <v>2397</v>
      </c>
      <c r="H22" s="21" t="s">
        <v>141</v>
      </c>
      <c r="I22" s="21" t="s">
        <v>85</v>
      </c>
      <c r="J22" s="21" t="s">
        <v>2342</v>
      </c>
      <c r="K22" s="21" t="s">
        <v>396</v>
      </c>
      <c r="L22" s="21"/>
      <c r="M22" s="21"/>
      <c r="N22" s="21" t="s">
        <v>2398</v>
      </c>
      <c r="O22" s="8" t="s">
        <v>2382</v>
      </c>
      <c r="P22" s="8">
        <v>2005</v>
      </c>
      <c r="Q22" s="8" t="s">
        <v>2399</v>
      </c>
      <c r="R22" s="8" t="s">
        <v>2400</v>
      </c>
      <c r="S22" s="8"/>
      <c r="T22" s="8"/>
      <c r="U22" s="8"/>
      <c r="V22" s="8"/>
      <c r="W22" s="8"/>
      <c r="X22" s="8"/>
      <c r="Y22" s="8"/>
      <c r="Z22" s="8"/>
      <c r="AA22" s="8"/>
      <c r="AB22" s="8"/>
      <c r="AC22" s="8"/>
    </row>
    <row r="23" spans="1:29" ht="15.75" customHeight="1">
      <c r="A23" s="53"/>
      <c r="B23" s="55" t="s">
        <v>2401</v>
      </c>
      <c r="C23" s="54" t="str">
        <f t="shared" si="0"/>
        <v>J0057</v>
      </c>
      <c r="D23" s="55" t="s">
        <v>2402</v>
      </c>
      <c r="E23" s="8" t="s">
        <v>375</v>
      </c>
      <c r="F23" s="8" t="s">
        <v>2403</v>
      </c>
      <c r="G23" s="8" t="s">
        <v>2404</v>
      </c>
      <c r="H23" s="21" t="s">
        <v>182</v>
      </c>
      <c r="I23" s="21" t="s">
        <v>85</v>
      </c>
      <c r="J23" s="21" t="s">
        <v>2342</v>
      </c>
      <c r="K23" s="21" t="s">
        <v>2405</v>
      </c>
      <c r="L23" s="21"/>
      <c r="M23" s="21"/>
      <c r="N23" s="21" t="s">
        <v>2406</v>
      </c>
      <c r="O23" s="8" t="s">
        <v>2407</v>
      </c>
      <c r="P23" s="8">
        <v>2018</v>
      </c>
      <c r="Q23" s="8" t="s">
        <v>2408</v>
      </c>
      <c r="R23" s="8" t="s">
        <v>2409</v>
      </c>
      <c r="S23" s="8"/>
      <c r="T23" s="8"/>
      <c r="U23" s="8"/>
      <c r="V23" s="8"/>
      <c r="W23" s="8"/>
      <c r="X23" s="8"/>
      <c r="Y23" s="8"/>
      <c r="Z23" s="8"/>
      <c r="AA23" s="8"/>
      <c r="AB23" s="8"/>
      <c r="AC23" s="8"/>
    </row>
    <row r="24" spans="1:29" ht="15.75" customHeight="1">
      <c r="A24" s="53"/>
      <c r="B24" s="55" t="s">
        <v>2410</v>
      </c>
      <c r="C24" s="54" t="str">
        <f t="shared" si="0"/>
        <v>J0067</v>
      </c>
      <c r="D24" s="55" t="s">
        <v>2411</v>
      </c>
      <c r="E24" s="8" t="s">
        <v>375</v>
      </c>
      <c r="F24" s="8" t="s">
        <v>2412</v>
      </c>
      <c r="G24" s="8" t="s">
        <v>2413</v>
      </c>
      <c r="H24" s="21" t="s">
        <v>182</v>
      </c>
      <c r="I24" s="21" t="s">
        <v>85</v>
      </c>
      <c r="J24" s="21" t="s">
        <v>2342</v>
      </c>
      <c r="K24" s="21" t="s">
        <v>375</v>
      </c>
      <c r="L24" s="21"/>
      <c r="M24" s="21"/>
      <c r="N24" s="21" t="s">
        <v>2414</v>
      </c>
      <c r="O24" s="8" t="s">
        <v>2382</v>
      </c>
      <c r="P24" s="8">
        <v>2019</v>
      </c>
      <c r="Q24" s="8" t="s">
        <v>2415</v>
      </c>
      <c r="R24" s="8" t="s">
        <v>2416</v>
      </c>
      <c r="S24" s="8"/>
      <c r="T24" s="8"/>
      <c r="U24" s="8"/>
      <c r="V24" s="8"/>
      <c r="W24" s="8"/>
      <c r="X24" s="8"/>
      <c r="Y24" s="8"/>
      <c r="Z24" s="8"/>
      <c r="AA24" s="8"/>
      <c r="AB24" s="8"/>
      <c r="AC24" s="8"/>
    </row>
    <row r="25" spans="1:29" ht="15.75" customHeight="1">
      <c r="A25" s="53"/>
      <c r="B25" s="55" t="s">
        <v>2417</v>
      </c>
      <c r="C25" s="54" t="str">
        <f t="shared" si="0"/>
        <v>J0068</v>
      </c>
      <c r="D25" s="55" t="s">
        <v>2418</v>
      </c>
      <c r="E25" s="8" t="s">
        <v>375</v>
      </c>
      <c r="F25" s="8" t="s">
        <v>2419</v>
      </c>
      <c r="G25" s="8" t="s">
        <v>2420</v>
      </c>
      <c r="H25" s="21" t="s">
        <v>141</v>
      </c>
      <c r="I25" s="21" t="s">
        <v>85</v>
      </c>
      <c r="J25" s="21" t="s">
        <v>2342</v>
      </c>
      <c r="K25" s="21" t="s">
        <v>2421</v>
      </c>
      <c r="L25" s="21"/>
      <c r="M25" s="21"/>
      <c r="N25" s="21" t="s">
        <v>2422</v>
      </c>
      <c r="O25" s="8" t="s">
        <v>2423</v>
      </c>
      <c r="P25" s="8">
        <v>2024</v>
      </c>
      <c r="Q25" s="8" t="s">
        <v>2424</v>
      </c>
      <c r="R25" s="8" t="s">
        <v>2425</v>
      </c>
      <c r="S25" s="8"/>
      <c r="T25" s="8"/>
      <c r="U25" s="8"/>
      <c r="V25" s="8"/>
      <c r="W25" s="8"/>
      <c r="X25" s="8"/>
      <c r="Y25" s="8"/>
      <c r="Z25" s="8"/>
      <c r="AA25" s="8"/>
      <c r="AB25" s="8"/>
      <c r="AC25" s="8"/>
    </row>
    <row r="26" spans="1:29" ht="15.75" customHeight="1">
      <c r="A26" s="53"/>
      <c r="B26" s="55" t="s">
        <v>2426</v>
      </c>
      <c r="C26" s="54" t="str">
        <f t="shared" si="0"/>
        <v>J0074</v>
      </c>
      <c r="D26" s="55" t="s">
        <v>2427</v>
      </c>
      <c r="E26" s="8" t="s">
        <v>375</v>
      </c>
      <c r="F26" s="8" t="s">
        <v>2428</v>
      </c>
      <c r="G26" s="8" t="s">
        <v>2429</v>
      </c>
      <c r="H26" s="21" t="s">
        <v>141</v>
      </c>
      <c r="I26" s="21" t="s">
        <v>85</v>
      </c>
      <c r="J26" s="21" t="s">
        <v>2342</v>
      </c>
      <c r="K26" s="21" t="s">
        <v>2430</v>
      </c>
      <c r="L26" s="21"/>
      <c r="M26" s="21"/>
      <c r="N26" s="21" t="s">
        <v>2431</v>
      </c>
      <c r="O26" s="8" t="s">
        <v>2432</v>
      </c>
      <c r="P26" s="8">
        <v>2025</v>
      </c>
      <c r="Q26" s="8" t="s">
        <v>2433</v>
      </c>
      <c r="R26" s="8" t="s">
        <v>2434</v>
      </c>
      <c r="S26" s="8"/>
      <c r="T26" s="8"/>
      <c r="U26" s="8"/>
      <c r="V26" s="8"/>
      <c r="W26" s="8"/>
      <c r="X26" s="8"/>
      <c r="Y26" s="8"/>
      <c r="Z26" s="8"/>
      <c r="AA26" s="8"/>
      <c r="AB26" s="8"/>
      <c r="AC26" s="8"/>
    </row>
    <row r="27" spans="1:29" ht="15.75" customHeight="1">
      <c r="A27" s="53"/>
      <c r="B27" s="55" t="s">
        <v>2435</v>
      </c>
      <c r="C27" s="54" t="str">
        <f t="shared" si="0"/>
        <v>J0085</v>
      </c>
      <c r="D27" s="55" t="s">
        <v>2436</v>
      </c>
      <c r="E27" s="8" t="s">
        <v>375</v>
      </c>
      <c r="F27" s="8" t="s">
        <v>2437</v>
      </c>
      <c r="G27" s="8" t="s">
        <v>2438</v>
      </c>
      <c r="H27" s="21" t="s">
        <v>141</v>
      </c>
      <c r="I27" s="21" t="s">
        <v>85</v>
      </c>
      <c r="J27" s="21" t="s">
        <v>2342</v>
      </c>
      <c r="K27" s="21" t="s">
        <v>138</v>
      </c>
      <c r="L27" s="21"/>
      <c r="M27" s="21"/>
      <c r="N27" s="21" t="s">
        <v>2439</v>
      </c>
      <c r="O27" s="8" t="s">
        <v>2382</v>
      </c>
      <c r="P27" s="8">
        <v>2012</v>
      </c>
      <c r="Q27" s="8" t="s">
        <v>2440</v>
      </c>
      <c r="R27" s="8" t="s">
        <v>2441</v>
      </c>
      <c r="S27" s="8"/>
      <c r="T27" s="8"/>
      <c r="U27" s="8"/>
      <c r="V27" s="8"/>
      <c r="W27" s="8"/>
      <c r="X27" s="8"/>
      <c r="Y27" s="8"/>
      <c r="Z27" s="8"/>
      <c r="AA27" s="8"/>
      <c r="AB27" s="8"/>
      <c r="AC27" s="8"/>
    </row>
    <row r="28" spans="1:29" ht="15.75" customHeight="1">
      <c r="A28" s="53"/>
      <c r="B28" s="55" t="s">
        <v>2442</v>
      </c>
      <c r="C28" s="54" t="str">
        <f t="shared" si="0"/>
        <v>J0090</v>
      </c>
      <c r="D28" s="55" t="s">
        <v>2443</v>
      </c>
      <c r="E28" s="8" t="s">
        <v>375</v>
      </c>
      <c r="F28" s="8" t="s">
        <v>2444</v>
      </c>
      <c r="G28" s="8" t="s">
        <v>2445</v>
      </c>
      <c r="H28" s="21" t="s">
        <v>141</v>
      </c>
      <c r="I28" s="21" t="s">
        <v>85</v>
      </c>
      <c r="J28" s="21" t="s">
        <v>2342</v>
      </c>
      <c r="K28" s="21" t="s">
        <v>2421</v>
      </c>
      <c r="L28" s="21"/>
      <c r="M28" s="21"/>
      <c r="N28" s="21" t="s">
        <v>2446</v>
      </c>
      <c r="O28" s="8" t="s">
        <v>2317</v>
      </c>
      <c r="P28" s="8">
        <v>2017</v>
      </c>
      <c r="Q28" s="8" t="s">
        <v>2447</v>
      </c>
      <c r="R28" s="8" t="s">
        <v>2448</v>
      </c>
      <c r="S28" s="8"/>
      <c r="T28" s="8"/>
      <c r="U28" s="8"/>
      <c r="V28" s="8"/>
      <c r="W28" s="8"/>
      <c r="X28" s="8"/>
      <c r="Y28" s="8"/>
      <c r="Z28" s="8"/>
      <c r="AA28" s="8"/>
      <c r="AB28" s="8"/>
      <c r="AC28" s="8"/>
    </row>
    <row r="29" spans="1:29" ht="15.75" customHeight="1">
      <c r="A29" s="53"/>
      <c r="B29" s="55" t="s">
        <v>2449</v>
      </c>
      <c r="C29" s="54" t="str">
        <f t="shared" si="0"/>
        <v>J0093</v>
      </c>
      <c r="D29" s="55" t="s">
        <v>2450</v>
      </c>
      <c r="E29" s="8" t="s">
        <v>375</v>
      </c>
      <c r="F29" s="8" t="s">
        <v>2451</v>
      </c>
      <c r="G29" s="8" t="s">
        <v>2452</v>
      </c>
      <c r="H29" s="21" t="s">
        <v>141</v>
      </c>
      <c r="I29" s="21" t="s">
        <v>85</v>
      </c>
      <c r="J29" s="21" t="s">
        <v>2342</v>
      </c>
      <c r="K29" s="21" t="s">
        <v>396</v>
      </c>
      <c r="L29" s="21"/>
      <c r="M29" s="21"/>
      <c r="N29" s="21" t="s">
        <v>2453</v>
      </c>
      <c r="O29" s="8" t="s">
        <v>2454</v>
      </c>
      <c r="P29" s="8">
        <v>2021</v>
      </c>
      <c r="Q29" s="8" t="s">
        <v>2455</v>
      </c>
      <c r="R29" s="8" t="s">
        <v>2456</v>
      </c>
      <c r="S29" s="8"/>
      <c r="T29" s="8"/>
      <c r="U29" s="8"/>
      <c r="V29" s="8"/>
      <c r="W29" s="8"/>
      <c r="X29" s="8"/>
      <c r="Y29" s="8"/>
      <c r="Z29" s="8"/>
      <c r="AA29" s="8"/>
      <c r="AB29" s="8"/>
      <c r="AC29" s="8"/>
    </row>
    <row r="30" spans="1:29" ht="15.75" customHeight="1">
      <c r="A30" s="53"/>
      <c r="B30" s="55" t="s">
        <v>2457</v>
      </c>
      <c r="C30" s="54" t="str">
        <f t="shared" si="0"/>
        <v>J0097</v>
      </c>
      <c r="D30" s="55" t="s">
        <v>2458</v>
      </c>
      <c r="E30" s="8" t="s">
        <v>375</v>
      </c>
      <c r="F30" s="8" t="s">
        <v>2459</v>
      </c>
      <c r="G30" s="8" t="s">
        <v>2460</v>
      </c>
      <c r="H30" s="21" t="s">
        <v>141</v>
      </c>
      <c r="I30" s="21" t="s">
        <v>85</v>
      </c>
      <c r="J30" s="21" t="s">
        <v>2342</v>
      </c>
      <c r="K30" s="21" t="s">
        <v>375</v>
      </c>
      <c r="L30" s="21"/>
      <c r="M30" s="21"/>
      <c r="N30" s="21" t="s">
        <v>2461</v>
      </c>
      <c r="O30" s="8" t="s">
        <v>2462</v>
      </c>
      <c r="P30" s="8">
        <v>2007</v>
      </c>
      <c r="Q30" s="8" t="s">
        <v>2463</v>
      </c>
      <c r="R30" s="8" t="s">
        <v>2464</v>
      </c>
      <c r="S30" s="8"/>
      <c r="T30" s="8"/>
      <c r="U30" s="8"/>
      <c r="V30" s="8"/>
      <c r="W30" s="8"/>
      <c r="X30" s="8"/>
      <c r="Y30" s="8"/>
      <c r="Z30" s="8"/>
      <c r="AA30" s="8"/>
      <c r="AB30" s="8"/>
      <c r="AC30" s="8"/>
    </row>
    <row r="31" spans="1:29" ht="15.75" customHeight="1">
      <c r="A31" s="53"/>
      <c r="B31" s="55" t="s">
        <v>2465</v>
      </c>
      <c r="C31" s="54" t="str">
        <f t="shared" si="0"/>
        <v>J0098</v>
      </c>
      <c r="D31" s="55" t="s">
        <v>2466</v>
      </c>
      <c r="E31" s="8" t="s">
        <v>375</v>
      </c>
      <c r="F31" s="8" t="s">
        <v>2467</v>
      </c>
      <c r="G31" s="8" t="s">
        <v>2468</v>
      </c>
      <c r="H31" s="21" t="s">
        <v>182</v>
      </c>
      <c r="I31" s="21" t="s">
        <v>2469</v>
      </c>
      <c r="J31" s="21" t="s">
        <v>2342</v>
      </c>
      <c r="K31" s="21"/>
      <c r="L31" s="21"/>
      <c r="M31" s="21"/>
      <c r="N31" s="21"/>
      <c r="O31" s="8" t="s">
        <v>2470</v>
      </c>
      <c r="P31" s="8">
        <v>1988</v>
      </c>
      <c r="Q31" s="8" t="s">
        <v>2471</v>
      </c>
      <c r="R31" s="8" t="s">
        <v>2472</v>
      </c>
      <c r="S31" s="8"/>
      <c r="T31" s="8"/>
      <c r="U31" s="8"/>
      <c r="V31" s="8"/>
      <c r="W31" s="8"/>
      <c r="X31" s="8"/>
      <c r="Y31" s="8"/>
      <c r="Z31" s="8"/>
      <c r="AA31" s="8"/>
      <c r="AB31" s="8"/>
      <c r="AC31" s="8"/>
    </row>
    <row r="32" spans="1:29" ht="15.75" customHeight="1">
      <c r="A32" s="53"/>
      <c r="B32" s="55" t="s">
        <v>2473</v>
      </c>
      <c r="C32" s="54" t="str">
        <f t="shared" si="0"/>
        <v>J0102</v>
      </c>
      <c r="D32" s="55" t="s">
        <v>2474</v>
      </c>
      <c r="E32" s="8" t="s">
        <v>375</v>
      </c>
      <c r="F32" s="8" t="s">
        <v>2475</v>
      </c>
      <c r="G32" s="8" t="s">
        <v>2476</v>
      </c>
      <c r="H32" s="21" t="s">
        <v>141</v>
      </c>
      <c r="I32" s="21" t="s">
        <v>2469</v>
      </c>
      <c r="J32" s="21" t="s">
        <v>2342</v>
      </c>
      <c r="K32" s="21"/>
      <c r="L32" s="21"/>
      <c r="M32" s="21"/>
      <c r="N32" s="21"/>
      <c r="O32" s="8" t="s">
        <v>2311</v>
      </c>
      <c r="P32" s="8">
        <v>2017</v>
      </c>
      <c r="Q32" s="8" t="s">
        <v>2477</v>
      </c>
      <c r="R32" s="8" t="s">
        <v>2478</v>
      </c>
      <c r="S32" s="8"/>
      <c r="T32" s="8"/>
      <c r="U32" s="8"/>
      <c r="V32" s="8"/>
      <c r="W32" s="8"/>
      <c r="X32" s="8"/>
      <c r="Y32" s="8"/>
      <c r="Z32" s="8"/>
      <c r="AA32" s="8"/>
      <c r="AB32" s="8"/>
      <c r="AC32" s="8"/>
    </row>
    <row r="33" spans="1:29" ht="15.75" customHeight="1">
      <c r="A33" s="53"/>
      <c r="B33" s="55" t="s">
        <v>2479</v>
      </c>
      <c r="C33" s="54" t="str">
        <f t="shared" si="0"/>
        <v>J0103</v>
      </c>
      <c r="D33" s="55" t="s">
        <v>2480</v>
      </c>
      <c r="E33" s="8" t="s">
        <v>375</v>
      </c>
      <c r="F33" s="8" t="s">
        <v>2481</v>
      </c>
      <c r="G33" s="8" t="s">
        <v>2482</v>
      </c>
      <c r="H33" s="21" t="s">
        <v>182</v>
      </c>
      <c r="I33" s="21" t="s">
        <v>2469</v>
      </c>
      <c r="J33" s="21" t="s">
        <v>2342</v>
      </c>
      <c r="K33" s="21"/>
      <c r="L33" s="21"/>
      <c r="M33" s="21"/>
      <c r="N33" s="21"/>
      <c r="O33" s="8" t="s">
        <v>2317</v>
      </c>
      <c r="P33" s="8">
        <v>2007</v>
      </c>
      <c r="Q33" s="8" t="s">
        <v>2483</v>
      </c>
      <c r="R33" s="8" t="s">
        <v>2484</v>
      </c>
      <c r="S33" s="8"/>
      <c r="T33" s="8"/>
      <c r="U33" s="8"/>
      <c r="V33" s="8"/>
      <c r="W33" s="8"/>
      <c r="X33" s="8"/>
      <c r="Y33" s="8"/>
      <c r="Z33" s="8"/>
      <c r="AA33" s="8"/>
      <c r="AB33" s="8"/>
      <c r="AC33" s="8"/>
    </row>
    <row r="34" spans="1:29" ht="15.75" customHeight="1">
      <c r="A34" s="53"/>
      <c r="B34" s="55" t="s">
        <v>2485</v>
      </c>
      <c r="C34" s="54" t="str">
        <f t="shared" si="0"/>
        <v>J0107</v>
      </c>
      <c r="D34" s="55" t="s">
        <v>2486</v>
      </c>
      <c r="E34" s="8" t="s">
        <v>375</v>
      </c>
      <c r="F34" s="8" t="s">
        <v>2487</v>
      </c>
      <c r="G34" s="8" t="s">
        <v>2488</v>
      </c>
      <c r="H34" s="21" t="s">
        <v>182</v>
      </c>
      <c r="I34" s="21" t="s">
        <v>2469</v>
      </c>
      <c r="J34" s="21" t="s">
        <v>2489</v>
      </c>
      <c r="K34" s="21"/>
      <c r="L34" s="21" t="s">
        <v>2342</v>
      </c>
      <c r="M34" s="21"/>
      <c r="N34" s="21"/>
      <c r="O34" s="8" t="s">
        <v>2317</v>
      </c>
      <c r="P34" s="8">
        <v>1988</v>
      </c>
      <c r="Q34" s="8" t="s">
        <v>2490</v>
      </c>
      <c r="R34" s="8" t="s">
        <v>2491</v>
      </c>
      <c r="S34" s="8"/>
      <c r="T34" s="8"/>
      <c r="U34" s="8"/>
      <c r="V34" s="8"/>
      <c r="W34" s="8"/>
      <c r="X34" s="8"/>
      <c r="Y34" s="8"/>
      <c r="Z34" s="8"/>
      <c r="AA34" s="8"/>
      <c r="AB34" s="8"/>
      <c r="AC34" s="8"/>
    </row>
    <row r="35" spans="1:29" ht="15.75" customHeight="1">
      <c r="A35" s="53"/>
      <c r="B35" s="55" t="s">
        <v>2492</v>
      </c>
      <c r="C35" s="54" t="str">
        <f t="shared" si="0"/>
        <v>J0111</v>
      </c>
      <c r="D35" s="55" t="s">
        <v>2493</v>
      </c>
      <c r="E35" s="8" t="s">
        <v>375</v>
      </c>
      <c r="F35" s="8" t="s">
        <v>2494</v>
      </c>
      <c r="G35" s="8" t="s">
        <v>2495</v>
      </c>
      <c r="H35" s="21" t="s">
        <v>182</v>
      </c>
      <c r="I35" s="21" t="s">
        <v>2469</v>
      </c>
      <c r="J35" s="21" t="s">
        <v>2342</v>
      </c>
      <c r="K35" s="21"/>
      <c r="L35" s="21"/>
      <c r="M35" s="21"/>
      <c r="N35" s="21"/>
      <c r="O35" s="8" t="s">
        <v>2317</v>
      </c>
      <c r="P35" s="8">
        <v>1975</v>
      </c>
      <c r="Q35" s="8" t="s">
        <v>2496</v>
      </c>
      <c r="R35" s="8" t="s">
        <v>2497</v>
      </c>
      <c r="S35" s="8"/>
      <c r="T35" s="8"/>
      <c r="U35" s="8"/>
      <c r="V35" s="8"/>
      <c r="W35" s="8"/>
      <c r="X35" s="8"/>
      <c r="Y35" s="8"/>
      <c r="Z35" s="8"/>
      <c r="AA35" s="8"/>
      <c r="AB35" s="8"/>
      <c r="AC35" s="8"/>
    </row>
    <row r="36" spans="1:29" ht="15.75" customHeight="1">
      <c r="A36" s="53"/>
      <c r="B36" s="55" t="s">
        <v>2498</v>
      </c>
      <c r="C36" s="54" t="str">
        <f t="shared" si="0"/>
        <v>J0112</v>
      </c>
      <c r="D36" s="55" t="s">
        <v>2499</v>
      </c>
      <c r="E36" s="8" t="s">
        <v>375</v>
      </c>
      <c r="F36" s="8" t="s">
        <v>2500</v>
      </c>
      <c r="G36" s="8" t="s">
        <v>2501</v>
      </c>
      <c r="H36" s="21" t="s">
        <v>182</v>
      </c>
      <c r="I36" s="21" t="s">
        <v>2469</v>
      </c>
      <c r="J36" s="21" t="s">
        <v>2342</v>
      </c>
      <c r="K36" s="21"/>
      <c r="L36" s="21"/>
      <c r="M36" s="21"/>
      <c r="N36" s="21"/>
      <c r="O36" s="8" t="s">
        <v>2317</v>
      </c>
      <c r="P36" s="8">
        <v>1975</v>
      </c>
      <c r="Q36" s="8" t="s">
        <v>2502</v>
      </c>
      <c r="R36" s="8" t="s">
        <v>2503</v>
      </c>
      <c r="S36" s="8"/>
      <c r="T36" s="8"/>
      <c r="U36" s="8"/>
      <c r="V36" s="8"/>
      <c r="W36" s="8"/>
      <c r="X36" s="8"/>
      <c r="Y36" s="8"/>
      <c r="Z36" s="8"/>
      <c r="AA36" s="8"/>
      <c r="AB36" s="8"/>
      <c r="AC36" s="8"/>
    </row>
    <row r="37" spans="1:29" ht="15.75" customHeight="1">
      <c r="A37" s="53"/>
      <c r="B37" s="55" t="s">
        <v>2504</v>
      </c>
      <c r="C37" s="54" t="str">
        <f t="shared" si="0"/>
        <v>J0113</v>
      </c>
      <c r="D37" s="55" t="s">
        <v>2505</v>
      </c>
      <c r="E37" s="8" t="s">
        <v>375</v>
      </c>
      <c r="F37" s="8" t="s">
        <v>2506</v>
      </c>
      <c r="G37" s="8" t="s">
        <v>2507</v>
      </c>
      <c r="H37" s="21" t="s">
        <v>141</v>
      </c>
      <c r="I37" s="21" t="s">
        <v>2469</v>
      </c>
      <c r="J37" s="21" t="s">
        <v>2489</v>
      </c>
      <c r="K37" s="21"/>
      <c r="L37" s="21" t="s">
        <v>2342</v>
      </c>
      <c r="M37" s="21"/>
      <c r="N37" s="21"/>
      <c r="O37" s="8" t="s">
        <v>2508</v>
      </c>
      <c r="P37" s="8">
        <v>2023</v>
      </c>
      <c r="Q37" s="8" t="s">
        <v>2509</v>
      </c>
      <c r="R37" s="8" t="s">
        <v>2510</v>
      </c>
      <c r="S37" s="8"/>
      <c r="T37" s="8"/>
      <c r="U37" s="8"/>
      <c r="V37" s="8"/>
      <c r="W37" s="8"/>
      <c r="X37" s="8"/>
      <c r="Y37" s="8"/>
      <c r="Z37" s="8"/>
      <c r="AA37" s="8"/>
      <c r="AB37" s="8"/>
      <c r="AC37" s="8"/>
    </row>
    <row r="38" spans="1:29" ht="15.75" customHeight="1">
      <c r="A38" s="53"/>
      <c r="B38" s="55" t="s">
        <v>2511</v>
      </c>
      <c r="C38" s="54" t="str">
        <f t="shared" si="0"/>
        <v>J0116</v>
      </c>
      <c r="D38" s="55" t="s">
        <v>2512</v>
      </c>
      <c r="E38" s="8" t="s">
        <v>375</v>
      </c>
      <c r="F38" s="8" t="s">
        <v>2513</v>
      </c>
      <c r="G38" s="8" t="s">
        <v>2514</v>
      </c>
      <c r="H38" s="21" t="s">
        <v>141</v>
      </c>
      <c r="I38" s="21" t="s">
        <v>2469</v>
      </c>
      <c r="J38" s="21" t="s">
        <v>2342</v>
      </c>
      <c r="K38" s="21"/>
      <c r="L38" s="21"/>
      <c r="M38" s="21"/>
      <c r="N38" s="21"/>
      <c r="O38" s="8" t="s">
        <v>2462</v>
      </c>
      <c r="P38" s="8">
        <v>2022</v>
      </c>
      <c r="Q38" s="8" t="s">
        <v>2515</v>
      </c>
      <c r="R38" s="8" t="s">
        <v>2516</v>
      </c>
      <c r="S38" s="8"/>
      <c r="T38" s="8"/>
      <c r="U38" s="8"/>
      <c r="V38" s="8"/>
      <c r="W38" s="8"/>
      <c r="X38" s="8"/>
      <c r="Y38" s="8"/>
      <c r="Z38" s="8"/>
      <c r="AA38" s="8"/>
      <c r="AB38" s="8"/>
      <c r="AC38" s="8"/>
    </row>
    <row r="39" spans="1:29" ht="15.75" customHeight="1">
      <c r="A39" s="53"/>
      <c r="B39" s="55" t="s">
        <v>2517</v>
      </c>
      <c r="C39" s="54" t="str">
        <f t="shared" si="0"/>
        <v>J0119</v>
      </c>
      <c r="D39" s="55" t="s">
        <v>2518</v>
      </c>
      <c r="E39" s="8" t="s">
        <v>375</v>
      </c>
      <c r="F39" s="8" t="s">
        <v>2519</v>
      </c>
      <c r="G39" s="8" t="s">
        <v>2520</v>
      </c>
      <c r="H39" s="21" t="s">
        <v>182</v>
      </c>
      <c r="I39" s="21" t="s">
        <v>2469</v>
      </c>
      <c r="J39" s="21" t="s">
        <v>2521</v>
      </c>
      <c r="K39" s="21"/>
      <c r="L39" s="21" t="s">
        <v>2342</v>
      </c>
      <c r="M39" s="21"/>
      <c r="N39" s="21"/>
      <c r="O39" s="8" t="s">
        <v>2522</v>
      </c>
      <c r="P39" s="8">
        <v>2016</v>
      </c>
      <c r="Q39" s="8" t="s">
        <v>2523</v>
      </c>
      <c r="R39" s="8" t="s">
        <v>2524</v>
      </c>
      <c r="S39" s="8"/>
      <c r="T39" s="8"/>
      <c r="U39" s="8"/>
      <c r="V39" s="8"/>
      <c r="W39" s="8"/>
      <c r="X39" s="8"/>
      <c r="Y39" s="8"/>
      <c r="Z39" s="8"/>
      <c r="AA39" s="8"/>
      <c r="AB39" s="8"/>
      <c r="AC39" s="8"/>
    </row>
    <row r="40" spans="1:29" ht="15.75" customHeight="1">
      <c r="A40" s="53"/>
      <c r="B40" s="55" t="s">
        <v>2525</v>
      </c>
      <c r="C40" s="54" t="str">
        <f t="shared" si="0"/>
        <v>J0121</v>
      </c>
      <c r="D40" s="55" t="s">
        <v>2526</v>
      </c>
      <c r="E40" s="8" t="s">
        <v>375</v>
      </c>
      <c r="F40" s="8" t="s">
        <v>2527</v>
      </c>
      <c r="G40" s="8" t="s">
        <v>2528</v>
      </c>
      <c r="H40" s="21" t="s">
        <v>141</v>
      </c>
      <c r="I40" s="21" t="s">
        <v>2469</v>
      </c>
      <c r="J40" s="21" t="s">
        <v>2489</v>
      </c>
      <c r="K40" s="21"/>
      <c r="L40" s="21" t="s">
        <v>2342</v>
      </c>
      <c r="M40" s="21"/>
      <c r="N40" s="21" t="s">
        <v>2529</v>
      </c>
      <c r="O40" s="8" t="s">
        <v>2530</v>
      </c>
      <c r="P40" s="8">
        <v>2024</v>
      </c>
      <c r="Q40" s="8" t="s">
        <v>2531</v>
      </c>
      <c r="R40" s="8" t="s">
        <v>2532</v>
      </c>
      <c r="S40" s="8"/>
      <c r="T40" s="8"/>
      <c r="U40" s="8"/>
      <c r="V40" s="8"/>
      <c r="W40" s="8"/>
      <c r="X40" s="8"/>
      <c r="Y40" s="8"/>
      <c r="Z40" s="8"/>
      <c r="AA40" s="8"/>
      <c r="AB40" s="8"/>
      <c r="AC40" s="8"/>
    </row>
    <row r="41" spans="1:29" ht="15.75" customHeight="1">
      <c r="A41" s="53"/>
      <c r="B41" s="55" t="s">
        <v>2533</v>
      </c>
      <c r="C41" s="54" t="str">
        <f t="shared" si="0"/>
        <v>J0128</v>
      </c>
      <c r="D41" s="55" t="s">
        <v>2534</v>
      </c>
      <c r="E41" s="8" t="s">
        <v>375</v>
      </c>
      <c r="F41" s="8" t="s">
        <v>2535</v>
      </c>
      <c r="G41" s="8" t="s">
        <v>2536</v>
      </c>
      <c r="H41" s="21" t="s">
        <v>182</v>
      </c>
      <c r="I41" s="21" t="s">
        <v>2469</v>
      </c>
      <c r="J41" s="21" t="s">
        <v>2342</v>
      </c>
      <c r="K41" s="21"/>
      <c r="L41" s="21"/>
      <c r="M41" s="21"/>
      <c r="N41" s="21"/>
      <c r="O41" s="8" t="s">
        <v>2530</v>
      </c>
      <c r="P41" s="8">
        <v>2011</v>
      </c>
      <c r="Q41" s="8" t="s">
        <v>2537</v>
      </c>
      <c r="R41" s="8" t="s">
        <v>2538</v>
      </c>
      <c r="S41" s="8"/>
      <c r="T41" s="8"/>
      <c r="U41" s="8"/>
      <c r="V41" s="8"/>
      <c r="W41" s="8"/>
      <c r="X41" s="8"/>
      <c r="Y41" s="8"/>
      <c r="Z41" s="8"/>
      <c r="AA41" s="8"/>
      <c r="AB41" s="8"/>
      <c r="AC41" s="8"/>
    </row>
    <row r="42" spans="1:29" ht="15.75" customHeight="1">
      <c r="A42" s="53"/>
      <c r="B42" s="55" t="s">
        <v>2539</v>
      </c>
      <c r="C42" s="54" t="str">
        <f t="shared" si="0"/>
        <v>J0129</v>
      </c>
      <c r="D42" s="55" t="s">
        <v>2540</v>
      </c>
      <c r="E42" s="8" t="s">
        <v>375</v>
      </c>
      <c r="F42" s="8" t="s">
        <v>2541</v>
      </c>
      <c r="G42" s="8" t="s">
        <v>2542</v>
      </c>
      <c r="H42" s="21" t="s">
        <v>141</v>
      </c>
      <c r="I42" s="21" t="s">
        <v>2469</v>
      </c>
      <c r="J42" s="21" t="s">
        <v>2489</v>
      </c>
      <c r="K42" s="21"/>
      <c r="L42" s="21" t="s">
        <v>2342</v>
      </c>
      <c r="M42" s="21"/>
      <c r="N42" s="21"/>
      <c r="O42" s="8" t="s">
        <v>2530</v>
      </c>
      <c r="P42" s="8">
        <v>2005</v>
      </c>
      <c r="Q42" s="8" t="s">
        <v>2543</v>
      </c>
      <c r="R42" s="8" t="s">
        <v>2544</v>
      </c>
      <c r="S42" s="8"/>
      <c r="T42" s="8"/>
      <c r="U42" s="8"/>
      <c r="V42" s="8"/>
      <c r="W42" s="8"/>
      <c r="X42" s="8"/>
      <c r="Y42" s="8"/>
      <c r="Z42" s="8"/>
      <c r="AA42" s="8"/>
      <c r="AB42" s="8"/>
      <c r="AC42" s="8"/>
    </row>
    <row r="43" spans="1:29" ht="15.75" customHeight="1">
      <c r="A43" s="53"/>
      <c r="B43" s="55" t="s">
        <v>2545</v>
      </c>
      <c r="C43" s="54" t="str">
        <f t="shared" si="0"/>
        <v>J0138</v>
      </c>
      <c r="D43" s="55" t="s">
        <v>2546</v>
      </c>
      <c r="E43" s="8" t="s">
        <v>375</v>
      </c>
      <c r="F43" s="8" t="s">
        <v>2547</v>
      </c>
      <c r="G43" s="8" t="s">
        <v>2548</v>
      </c>
      <c r="H43" s="21" t="s">
        <v>182</v>
      </c>
      <c r="I43" s="21" t="s">
        <v>2469</v>
      </c>
      <c r="J43" s="21" t="s">
        <v>2342</v>
      </c>
      <c r="K43" s="21"/>
      <c r="L43" s="21"/>
      <c r="M43" s="21"/>
      <c r="N43" s="21"/>
      <c r="O43" s="8" t="s">
        <v>2549</v>
      </c>
      <c r="P43" s="8">
        <v>1997</v>
      </c>
      <c r="Q43" s="8" t="s">
        <v>2550</v>
      </c>
      <c r="R43" s="8" t="s">
        <v>2551</v>
      </c>
      <c r="S43" s="8"/>
      <c r="T43" s="8"/>
      <c r="U43" s="8"/>
      <c r="V43" s="8"/>
      <c r="W43" s="8"/>
      <c r="X43" s="8"/>
      <c r="Y43" s="8"/>
      <c r="Z43" s="8"/>
      <c r="AA43" s="8"/>
      <c r="AB43" s="8"/>
      <c r="AC43" s="8"/>
    </row>
    <row r="44" spans="1:29" ht="15.75" customHeight="1">
      <c r="A44" s="53"/>
      <c r="B44" s="55" t="s">
        <v>2552</v>
      </c>
      <c r="C44" s="54" t="str">
        <f t="shared" si="0"/>
        <v>J0139</v>
      </c>
      <c r="D44" s="55" t="s">
        <v>2553</v>
      </c>
      <c r="E44" s="8" t="s">
        <v>375</v>
      </c>
      <c r="F44" s="8" t="s">
        <v>2554</v>
      </c>
      <c r="G44" s="8" t="s">
        <v>2555</v>
      </c>
      <c r="H44" s="21" t="s">
        <v>182</v>
      </c>
      <c r="I44" s="21" t="s">
        <v>2469</v>
      </c>
      <c r="J44" s="21" t="s">
        <v>2342</v>
      </c>
      <c r="K44" s="21"/>
      <c r="L44" s="21"/>
      <c r="M44" s="21"/>
      <c r="N44" s="21"/>
      <c r="O44" s="8" t="s">
        <v>2556</v>
      </c>
      <c r="P44" s="8">
        <v>2010</v>
      </c>
      <c r="Q44" s="8" t="s">
        <v>2557</v>
      </c>
      <c r="R44" s="8" t="s">
        <v>2558</v>
      </c>
      <c r="S44" s="8"/>
      <c r="T44" s="8"/>
      <c r="U44" s="8"/>
      <c r="V44" s="8"/>
      <c r="W44" s="8"/>
      <c r="X44" s="8"/>
      <c r="Y44" s="8"/>
      <c r="Z44" s="8"/>
      <c r="AA44" s="8"/>
      <c r="AB44" s="8"/>
      <c r="AC44" s="8"/>
    </row>
    <row r="45" spans="1:29" ht="15.75" customHeight="1">
      <c r="A45" s="53"/>
      <c r="B45" s="55" t="s">
        <v>2559</v>
      </c>
      <c r="C45" s="54" t="str">
        <f t="shared" si="0"/>
        <v>J0140</v>
      </c>
      <c r="D45" s="55" t="s">
        <v>2560</v>
      </c>
      <c r="E45" s="8" t="s">
        <v>375</v>
      </c>
      <c r="F45" s="8" t="s">
        <v>2561</v>
      </c>
      <c r="G45" s="8" t="s">
        <v>2562</v>
      </c>
      <c r="H45" s="21" t="s">
        <v>182</v>
      </c>
      <c r="I45" s="21" t="s">
        <v>2469</v>
      </c>
      <c r="J45" s="21" t="s">
        <v>2342</v>
      </c>
      <c r="K45" s="21"/>
      <c r="L45" s="21"/>
      <c r="M45" s="21"/>
      <c r="N45" s="21"/>
      <c r="O45" s="8" t="s">
        <v>2556</v>
      </c>
      <c r="P45" s="8">
        <v>2011</v>
      </c>
      <c r="Q45" s="8" t="s">
        <v>2557</v>
      </c>
      <c r="R45" s="8" t="s">
        <v>2563</v>
      </c>
      <c r="S45" s="8"/>
      <c r="T45" s="8"/>
      <c r="U45" s="8"/>
      <c r="V45" s="8"/>
      <c r="W45" s="8"/>
      <c r="X45" s="8"/>
      <c r="Y45" s="8"/>
      <c r="Z45" s="8"/>
      <c r="AA45" s="8"/>
      <c r="AB45" s="8"/>
      <c r="AC45" s="8"/>
    </row>
    <row r="46" spans="1:29" ht="15.75" customHeight="1">
      <c r="A46" s="53"/>
      <c r="B46" s="55" t="s">
        <v>2564</v>
      </c>
      <c r="C46" s="54" t="str">
        <f t="shared" si="0"/>
        <v>J0143</v>
      </c>
      <c r="D46" s="55" t="s">
        <v>2565</v>
      </c>
      <c r="E46" s="8" t="s">
        <v>375</v>
      </c>
      <c r="F46" s="8" t="s">
        <v>2566</v>
      </c>
      <c r="G46" s="8" t="s">
        <v>2567</v>
      </c>
      <c r="H46" s="21" t="s">
        <v>182</v>
      </c>
      <c r="I46" s="21" t="s">
        <v>2469</v>
      </c>
      <c r="J46" s="21" t="s">
        <v>2342</v>
      </c>
      <c r="K46" s="21"/>
      <c r="L46" s="21"/>
      <c r="M46" s="21"/>
      <c r="N46" s="21"/>
      <c r="O46" s="8" t="s">
        <v>2432</v>
      </c>
      <c r="P46" s="8">
        <v>2022</v>
      </c>
      <c r="Q46" s="8" t="s">
        <v>2568</v>
      </c>
      <c r="R46" s="8" t="s">
        <v>2569</v>
      </c>
      <c r="S46" s="8"/>
      <c r="T46" s="8"/>
      <c r="U46" s="8"/>
      <c r="V46" s="8"/>
      <c r="W46" s="8"/>
      <c r="X46" s="8"/>
      <c r="Y46" s="8"/>
      <c r="Z46" s="8"/>
      <c r="AA46" s="8"/>
      <c r="AB46" s="8"/>
      <c r="AC46" s="8"/>
    </row>
    <row r="47" spans="1:29" ht="15.75" customHeight="1">
      <c r="A47" s="53"/>
      <c r="B47" s="55" t="s">
        <v>2570</v>
      </c>
      <c r="C47" s="54" t="str">
        <f t="shared" si="0"/>
        <v>J0148</v>
      </c>
      <c r="D47" s="55" t="s">
        <v>2571</v>
      </c>
      <c r="E47" s="8" t="s">
        <v>375</v>
      </c>
      <c r="F47" s="8" t="s">
        <v>2572</v>
      </c>
      <c r="G47" s="8" t="s">
        <v>2573</v>
      </c>
      <c r="H47" s="21" t="s">
        <v>141</v>
      </c>
      <c r="I47" s="21" t="s">
        <v>2469</v>
      </c>
      <c r="J47" s="21" t="s">
        <v>2342</v>
      </c>
      <c r="K47" s="21"/>
      <c r="L47" s="21"/>
      <c r="M47" s="21"/>
      <c r="N47" s="21"/>
      <c r="O47" s="8" t="s">
        <v>2574</v>
      </c>
      <c r="P47" s="8">
        <v>2014</v>
      </c>
      <c r="Q47" s="8" t="s">
        <v>2575</v>
      </c>
      <c r="R47" s="8" t="s">
        <v>2576</v>
      </c>
      <c r="S47" s="8"/>
      <c r="T47" s="8"/>
      <c r="U47" s="8"/>
      <c r="V47" s="8"/>
      <c r="W47" s="8"/>
      <c r="X47" s="8"/>
      <c r="Y47" s="8"/>
      <c r="Z47" s="8"/>
      <c r="AA47" s="8"/>
      <c r="AB47" s="8"/>
      <c r="AC47" s="8"/>
    </row>
    <row r="48" spans="1:29" ht="15.75" customHeight="1">
      <c r="A48" s="53"/>
      <c r="B48" s="55" t="s">
        <v>2577</v>
      </c>
      <c r="C48" s="54" t="str">
        <f t="shared" si="0"/>
        <v>J_ogawa1</v>
      </c>
      <c r="D48" s="55" t="s">
        <v>2577</v>
      </c>
      <c r="E48" s="8" t="s">
        <v>375</v>
      </c>
      <c r="F48" s="8" t="s">
        <v>2578</v>
      </c>
      <c r="G48" s="8" t="s">
        <v>2579</v>
      </c>
      <c r="H48" s="21" t="s">
        <v>1244</v>
      </c>
      <c r="I48" s="21" t="s">
        <v>85</v>
      </c>
      <c r="J48" s="21" t="s">
        <v>2489</v>
      </c>
      <c r="K48" s="21" t="s">
        <v>2421</v>
      </c>
      <c r="L48" s="21" t="s">
        <v>2521</v>
      </c>
      <c r="M48" s="21" t="s">
        <v>3966</v>
      </c>
      <c r="N48" s="21"/>
      <c r="O48" s="8" t="s">
        <v>2580</v>
      </c>
      <c r="P48" s="8">
        <v>2008</v>
      </c>
      <c r="Q48" s="8" t="s">
        <v>2581</v>
      </c>
      <c r="R48" s="8"/>
      <c r="S48" s="8"/>
      <c r="T48" s="8"/>
      <c r="U48" s="8"/>
      <c r="V48" s="8"/>
      <c r="W48" s="8"/>
      <c r="X48" s="8"/>
      <c r="Y48" s="8"/>
      <c r="Z48" s="8"/>
      <c r="AA48" s="8"/>
      <c r="AB48" s="8"/>
      <c r="AC48" s="8"/>
    </row>
    <row r="49" spans="1:29" ht="15.75" customHeight="1">
      <c r="A49" s="53"/>
      <c r="B49" s="55" t="s">
        <v>2582</v>
      </c>
      <c r="C49" s="54" t="str">
        <f t="shared" si="0"/>
        <v>J_ogawa2</v>
      </c>
      <c r="D49" s="55" t="s">
        <v>2582</v>
      </c>
      <c r="E49" s="8" t="s">
        <v>375</v>
      </c>
      <c r="F49" s="56" t="s">
        <v>2583</v>
      </c>
      <c r="G49" s="8" t="s">
        <v>2579</v>
      </c>
      <c r="H49" s="21" t="s">
        <v>1244</v>
      </c>
      <c r="I49" s="21" t="s">
        <v>85</v>
      </c>
      <c r="J49" s="21" t="s">
        <v>2489</v>
      </c>
      <c r="K49" s="21" t="s">
        <v>2421</v>
      </c>
      <c r="L49" s="21" t="s">
        <v>2521</v>
      </c>
      <c r="M49" s="21"/>
      <c r="N49" s="21"/>
      <c r="O49" s="8" t="s">
        <v>2584</v>
      </c>
      <c r="P49" s="8">
        <v>2010</v>
      </c>
      <c r="Q49" s="8" t="s">
        <v>2585</v>
      </c>
      <c r="R49" s="25" t="s">
        <v>2586</v>
      </c>
      <c r="S49" s="8"/>
      <c r="T49" s="8"/>
      <c r="U49" s="8"/>
      <c r="V49" s="8"/>
      <c r="W49" s="8"/>
      <c r="X49" s="8"/>
      <c r="Y49" s="8"/>
      <c r="Z49" s="8"/>
      <c r="AA49" s="8"/>
      <c r="AB49" s="8"/>
      <c r="AC49" s="8"/>
    </row>
    <row r="50" spans="1:29" ht="15.75" customHeight="1">
      <c r="A50" s="53"/>
      <c r="B50" s="55" t="s">
        <v>2587</v>
      </c>
      <c r="C50" s="54" t="str">
        <f t="shared" si="0"/>
        <v>J_ogawa4</v>
      </c>
      <c r="D50" s="55" t="s">
        <v>2587</v>
      </c>
      <c r="E50" s="8" t="s">
        <v>375</v>
      </c>
      <c r="F50" s="8" t="s">
        <v>2588</v>
      </c>
      <c r="G50" s="8" t="s">
        <v>2589</v>
      </c>
      <c r="H50" s="21" t="s">
        <v>1244</v>
      </c>
      <c r="I50" s="21" t="s">
        <v>2469</v>
      </c>
      <c r="J50" s="21" t="s">
        <v>2489</v>
      </c>
      <c r="K50" s="21"/>
      <c r="L50" s="21" t="s">
        <v>2342</v>
      </c>
      <c r="M50" s="21"/>
      <c r="N50" s="21"/>
      <c r="O50" s="8" t="s">
        <v>2590</v>
      </c>
      <c r="P50" s="8">
        <v>2006</v>
      </c>
      <c r="Q50" s="8" t="s">
        <v>2591</v>
      </c>
      <c r="R50" s="8" t="s">
        <v>2592</v>
      </c>
      <c r="S50" s="8"/>
      <c r="T50" s="8"/>
      <c r="U50" s="8"/>
      <c r="V50" s="8"/>
      <c r="W50" s="8"/>
      <c r="X50" s="8"/>
      <c r="Y50" s="8"/>
      <c r="Z50" s="8"/>
      <c r="AA50" s="8"/>
      <c r="AB50" s="8"/>
      <c r="AC50" s="8"/>
    </row>
    <row r="51" spans="1:29" ht="15.75" customHeight="1">
      <c r="A51" s="53"/>
      <c r="B51" s="55" t="s">
        <v>2593</v>
      </c>
      <c r="C51" s="54" t="str">
        <f t="shared" si="0"/>
        <v>J_ogawa7</v>
      </c>
      <c r="D51" s="55" t="s">
        <v>2593</v>
      </c>
      <c r="E51" s="8" t="s">
        <v>375</v>
      </c>
      <c r="F51" s="8" t="s">
        <v>2594</v>
      </c>
      <c r="G51" s="8" t="s">
        <v>2579</v>
      </c>
      <c r="H51" s="21" t="s">
        <v>1244</v>
      </c>
      <c r="I51" s="21" t="s">
        <v>2469</v>
      </c>
      <c r="J51" s="21" t="s">
        <v>2342</v>
      </c>
      <c r="K51" s="21"/>
      <c r="L51" s="21"/>
      <c r="M51" s="21"/>
      <c r="N51" s="21" t="s">
        <v>2595</v>
      </c>
      <c r="O51" s="8" t="s">
        <v>2530</v>
      </c>
      <c r="P51" s="8">
        <v>1982</v>
      </c>
      <c r="Q51" s="8" t="s">
        <v>2596</v>
      </c>
      <c r="R51" s="8" t="s">
        <v>2597</v>
      </c>
      <c r="S51" s="8"/>
      <c r="T51" s="8"/>
      <c r="U51" s="8"/>
      <c r="V51" s="8"/>
      <c r="W51" s="8"/>
      <c r="X51" s="8"/>
      <c r="Y51" s="8"/>
      <c r="Z51" s="8"/>
      <c r="AA51" s="8"/>
      <c r="AB51" s="8"/>
      <c r="AC51" s="8"/>
    </row>
    <row r="52" spans="1:29" ht="15.75" customHeight="1">
      <c r="A52" s="53"/>
      <c r="B52" s="54" t="s">
        <v>2598</v>
      </c>
      <c r="C52" s="54" t="str">
        <f t="shared" si="0"/>
        <v>J0150</v>
      </c>
      <c r="D52" s="54" t="s">
        <v>2599</v>
      </c>
      <c r="E52" s="21" t="s">
        <v>1233</v>
      </c>
      <c r="F52" s="21" t="s">
        <v>2600</v>
      </c>
      <c r="G52" s="21" t="s">
        <v>2601</v>
      </c>
      <c r="H52" s="21" t="s">
        <v>141</v>
      </c>
      <c r="I52" s="57" t="s">
        <v>2602</v>
      </c>
      <c r="J52" s="21" t="s">
        <v>2603</v>
      </c>
      <c r="K52" s="21" t="s">
        <v>375</v>
      </c>
      <c r="L52" s="21" t="s">
        <v>2604</v>
      </c>
      <c r="M52" s="8"/>
      <c r="N52" s="21"/>
      <c r="O52" s="21" t="s">
        <v>2605</v>
      </c>
      <c r="P52" s="21">
        <v>2006</v>
      </c>
      <c r="Q52" s="21" t="s">
        <v>2606</v>
      </c>
      <c r="R52" s="21" t="s">
        <v>2607</v>
      </c>
      <c r="S52" s="8"/>
      <c r="T52" s="8"/>
      <c r="U52" s="8"/>
      <c r="V52" s="8"/>
      <c r="W52" s="8"/>
      <c r="X52" s="8"/>
      <c r="Y52" s="8"/>
      <c r="Z52" s="8"/>
      <c r="AA52" s="8"/>
      <c r="AB52" s="8"/>
      <c r="AC52" s="8"/>
    </row>
    <row r="53" spans="1:29" ht="15.75" customHeight="1">
      <c r="A53" s="53"/>
      <c r="B53" s="54" t="s">
        <v>2608</v>
      </c>
      <c r="C53" s="54" t="str">
        <f t="shared" si="0"/>
        <v>J0164</v>
      </c>
      <c r="D53" s="54" t="s">
        <v>2609</v>
      </c>
      <c r="E53" s="21" t="s">
        <v>1233</v>
      </c>
      <c r="F53" s="21" t="s">
        <v>2610</v>
      </c>
      <c r="G53" s="21" t="s">
        <v>2611</v>
      </c>
      <c r="H53" s="21" t="s">
        <v>182</v>
      </c>
      <c r="I53" s="57" t="s">
        <v>2602</v>
      </c>
      <c r="J53" s="21" t="s">
        <v>2603</v>
      </c>
      <c r="K53" s="21" t="s">
        <v>2612</v>
      </c>
      <c r="L53" s="21" t="s">
        <v>2604</v>
      </c>
      <c r="M53" s="8"/>
      <c r="N53" s="21"/>
      <c r="O53" s="21" t="s">
        <v>2613</v>
      </c>
      <c r="P53" s="21">
        <v>2013</v>
      </c>
      <c r="Q53" s="21" t="s">
        <v>2614</v>
      </c>
      <c r="R53" s="21" t="s">
        <v>2615</v>
      </c>
      <c r="S53" s="8"/>
      <c r="T53" s="8"/>
      <c r="U53" s="8"/>
      <c r="V53" s="8"/>
      <c r="W53" s="8"/>
      <c r="X53" s="8"/>
      <c r="Y53" s="8"/>
      <c r="Z53" s="8"/>
      <c r="AA53" s="8"/>
      <c r="AB53" s="8"/>
      <c r="AC53" s="8"/>
    </row>
    <row r="54" spans="1:29" ht="15.75" customHeight="1">
      <c r="A54" s="53"/>
      <c r="B54" s="54" t="s">
        <v>2616</v>
      </c>
      <c r="C54" s="54" t="str">
        <f t="shared" si="0"/>
        <v>J0166</v>
      </c>
      <c r="D54" s="54" t="s">
        <v>2617</v>
      </c>
      <c r="E54" s="21" t="s">
        <v>1233</v>
      </c>
      <c r="F54" s="21" t="s">
        <v>2618</v>
      </c>
      <c r="G54" s="21" t="s">
        <v>2619</v>
      </c>
      <c r="H54" s="21" t="s">
        <v>182</v>
      </c>
      <c r="I54" s="57" t="s">
        <v>2602</v>
      </c>
      <c r="J54" s="21" t="s">
        <v>2603</v>
      </c>
      <c r="K54" s="21" t="s">
        <v>1233</v>
      </c>
      <c r="L54" s="21" t="s">
        <v>2604</v>
      </c>
      <c r="M54" s="8"/>
      <c r="N54" s="21"/>
      <c r="O54" s="21" t="s">
        <v>2620</v>
      </c>
      <c r="P54" s="21">
        <v>2018</v>
      </c>
      <c r="Q54" s="21" t="s">
        <v>2621</v>
      </c>
      <c r="R54" s="21" t="s">
        <v>2622</v>
      </c>
      <c r="S54" s="8"/>
      <c r="T54" s="8"/>
      <c r="U54" s="8"/>
      <c r="V54" s="8"/>
      <c r="W54" s="8"/>
      <c r="X54" s="8"/>
      <c r="Y54" s="8"/>
      <c r="Z54" s="8"/>
      <c r="AA54" s="8"/>
      <c r="AB54" s="8"/>
      <c r="AC54" s="8"/>
    </row>
    <row r="55" spans="1:29" ht="15.75" customHeight="1">
      <c r="A55" s="53"/>
      <c r="B55" s="54" t="s">
        <v>2623</v>
      </c>
      <c r="C55" s="54" t="str">
        <f t="shared" si="0"/>
        <v>J0169</v>
      </c>
      <c r="D55" s="54" t="s">
        <v>2624</v>
      </c>
      <c r="E55" s="21" t="s">
        <v>1233</v>
      </c>
      <c r="F55" s="21" t="s">
        <v>2625</v>
      </c>
      <c r="G55" s="21" t="s">
        <v>2626</v>
      </c>
      <c r="H55" s="21" t="s">
        <v>141</v>
      </c>
      <c r="I55" s="21" t="s">
        <v>2627</v>
      </c>
      <c r="J55" s="21" t="s">
        <v>554</v>
      </c>
      <c r="K55" s="21" t="s">
        <v>2628</v>
      </c>
      <c r="L55" s="21"/>
      <c r="M55" s="8"/>
      <c r="N55" s="21"/>
      <c r="O55" s="21" t="s">
        <v>2629</v>
      </c>
      <c r="P55" s="21">
        <v>2021</v>
      </c>
      <c r="Q55" s="21" t="s">
        <v>2630</v>
      </c>
      <c r="R55" s="21" t="s">
        <v>2631</v>
      </c>
      <c r="S55" s="8"/>
      <c r="T55" s="8"/>
      <c r="U55" s="8"/>
      <c r="V55" s="8"/>
      <c r="W55" s="8"/>
      <c r="X55" s="8"/>
      <c r="Y55" s="8"/>
      <c r="Z55" s="8"/>
      <c r="AA55" s="8"/>
      <c r="AB55" s="8"/>
      <c r="AC55" s="8"/>
    </row>
    <row r="56" spans="1:29" ht="15.75" customHeight="1">
      <c r="A56" s="53"/>
      <c r="B56" s="54" t="s">
        <v>2632</v>
      </c>
      <c r="C56" s="54" t="str">
        <f t="shared" si="0"/>
        <v>J0176</v>
      </c>
      <c r="D56" s="54" t="s">
        <v>2633</v>
      </c>
      <c r="E56" s="21" t="s">
        <v>1233</v>
      </c>
      <c r="F56" s="21" t="s">
        <v>2634</v>
      </c>
      <c r="G56" s="21" t="s">
        <v>2635</v>
      </c>
      <c r="H56" s="21" t="s">
        <v>182</v>
      </c>
      <c r="I56" s="21" t="s">
        <v>2627</v>
      </c>
      <c r="J56" s="21" t="s">
        <v>554</v>
      </c>
      <c r="K56" s="21" t="s">
        <v>2636</v>
      </c>
      <c r="L56" s="21"/>
      <c r="M56" s="8"/>
      <c r="N56" s="21" t="s">
        <v>2637</v>
      </c>
      <c r="O56" s="21" t="s">
        <v>2638</v>
      </c>
      <c r="P56" s="21">
        <v>2016</v>
      </c>
      <c r="Q56" s="21" t="s">
        <v>2639</v>
      </c>
      <c r="R56" s="21" t="s">
        <v>2640</v>
      </c>
      <c r="S56" s="8"/>
      <c r="T56" s="8"/>
      <c r="U56" s="8"/>
      <c r="V56" s="8"/>
      <c r="W56" s="8"/>
      <c r="X56" s="8"/>
      <c r="Y56" s="8"/>
      <c r="Z56" s="8"/>
      <c r="AA56" s="8"/>
      <c r="AB56" s="8"/>
      <c r="AC56" s="8"/>
    </row>
    <row r="57" spans="1:29" ht="15.75" customHeight="1">
      <c r="A57" s="53"/>
      <c r="B57" s="54" t="s">
        <v>2641</v>
      </c>
      <c r="C57" s="54" t="str">
        <f t="shared" si="0"/>
        <v>J0181</v>
      </c>
      <c r="D57" s="54" t="s">
        <v>2642</v>
      </c>
      <c r="E57" s="21" t="s">
        <v>1233</v>
      </c>
      <c r="F57" s="21" t="s">
        <v>2643</v>
      </c>
      <c r="G57" s="21" t="s">
        <v>2644</v>
      </c>
      <c r="H57" s="21" t="s">
        <v>182</v>
      </c>
      <c r="I57" s="21" t="s">
        <v>2627</v>
      </c>
      <c r="J57" s="21" t="s">
        <v>554</v>
      </c>
      <c r="K57" s="21" t="s">
        <v>2628</v>
      </c>
      <c r="L57" s="21"/>
      <c r="M57" s="8"/>
      <c r="N57" s="21" t="s">
        <v>2645</v>
      </c>
      <c r="O57" s="21" t="s">
        <v>2646</v>
      </c>
      <c r="P57" s="21">
        <v>2021</v>
      </c>
      <c r="Q57" s="21" t="s">
        <v>2647</v>
      </c>
      <c r="R57" s="21" t="s">
        <v>2648</v>
      </c>
      <c r="S57" s="8"/>
      <c r="T57" s="8"/>
      <c r="U57" s="8"/>
      <c r="V57" s="8"/>
      <c r="W57" s="8"/>
      <c r="X57" s="8"/>
      <c r="Y57" s="8"/>
      <c r="Z57" s="8"/>
      <c r="AA57" s="8"/>
      <c r="AB57" s="8"/>
      <c r="AC57" s="8"/>
    </row>
    <row r="58" spans="1:29" ht="15.75" customHeight="1">
      <c r="A58" s="53"/>
      <c r="B58" s="54" t="s">
        <v>2649</v>
      </c>
      <c r="C58" s="54" t="str">
        <f t="shared" si="0"/>
        <v>J0192</v>
      </c>
      <c r="D58" s="54" t="s">
        <v>2650</v>
      </c>
      <c r="E58" s="21" t="s">
        <v>1233</v>
      </c>
      <c r="F58" s="21" t="s">
        <v>2651</v>
      </c>
      <c r="G58" s="21" t="s">
        <v>2652</v>
      </c>
      <c r="H58" s="21" t="s">
        <v>141</v>
      </c>
      <c r="I58" s="21" t="s">
        <v>2627</v>
      </c>
      <c r="J58" s="21" t="s">
        <v>554</v>
      </c>
      <c r="K58" s="21" t="s">
        <v>2653</v>
      </c>
      <c r="L58" s="21"/>
      <c r="M58" s="8"/>
      <c r="N58" s="21" t="s">
        <v>2654</v>
      </c>
      <c r="O58" s="21" t="s">
        <v>2655</v>
      </c>
      <c r="P58" s="21">
        <v>2025</v>
      </c>
      <c r="Q58" s="21" t="s">
        <v>2656</v>
      </c>
      <c r="R58" s="21" t="s">
        <v>2657</v>
      </c>
      <c r="S58" s="8"/>
      <c r="T58" s="8"/>
      <c r="U58" s="8"/>
      <c r="V58" s="8"/>
      <c r="W58" s="8"/>
      <c r="X58" s="8"/>
      <c r="Y58" s="8"/>
      <c r="Z58" s="8"/>
      <c r="AA58" s="8"/>
      <c r="AB58" s="8"/>
      <c r="AC58" s="8"/>
    </row>
    <row r="59" spans="1:29" ht="15.75" customHeight="1">
      <c r="A59" s="53"/>
      <c r="B59" s="54" t="s">
        <v>2658</v>
      </c>
      <c r="C59" s="54" t="str">
        <f t="shared" si="0"/>
        <v>J0196</v>
      </c>
      <c r="D59" s="54" t="s">
        <v>2659</v>
      </c>
      <c r="E59" s="21" t="s">
        <v>1233</v>
      </c>
      <c r="F59" s="21" t="s">
        <v>2660</v>
      </c>
      <c r="G59" s="21" t="s">
        <v>2661</v>
      </c>
      <c r="H59" s="21" t="s">
        <v>182</v>
      </c>
      <c r="I59" s="21" t="s">
        <v>2627</v>
      </c>
      <c r="J59" s="21" t="s">
        <v>554</v>
      </c>
      <c r="K59" s="21" t="s">
        <v>2662</v>
      </c>
      <c r="L59" s="21"/>
      <c r="M59" s="8"/>
      <c r="N59" s="21"/>
      <c r="O59" s="21" t="s">
        <v>2663</v>
      </c>
      <c r="P59" s="21">
        <v>2015</v>
      </c>
      <c r="Q59" s="21" t="s">
        <v>2664</v>
      </c>
      <c r="R59" s="21" t="s">
        <v>2665</v>
      </c>
      <c r="S59" s="8"/>
      <c r="T59" s="8"/>
      <c r="U59" s="8"/>
      <c r="V59" s="8"/>
      <c r="W59" s="8"/>
      <c r="X59" s="8"/>
      <c r="Y59" s="8"/>
      <c r="Z59" s="8"/>
      <c r="AA59" s="8"/>
      <c r="AB59" s="8"/>
      <c r="AC59" s="8"/>
    </row>
    <row r="60" spans="1:29" ht="15.75" customHeight="1">
      <c r="A60" s="53"/>
      <c r="B60" s="54" t="s">
        <v>2666</v>
      </c>
      <c r="C60" s="54" t="str">
        <f t="shared" si="0"/>
        <v>J0198</v>
      </c>
      <c r="D60" s="54" t="s">
        <v>2667</v>
      </c>
      <c r="E60" s="21" t="s">
        <v>1233</v>
      </c>
      <c r="F60" s="21" t="s">
        <v>2668</v>
      </c>
      <c r="G60" s="21" t="s">
        <v>2669</v>
      </c>
      <c r="H60" s="21" t="s">
        <v>182</v>
      </c>
      <c r="I60" s="26" t="s">
        <v>2602</v>
      </c>
      <c r="J60" s="26" t="s">
        <v>141</v>
      </c>
      <c r="K60" s="26" t="s">
        <v>375</v>
      </c>
      <c r="L60" s="26" t="s">
        <v>141</v>
      </c>
      <c r="M60" s="48" t="s">
        <v>3967</v>
      </c>
      <c r="N60" s="26" t="s">
        <v>2670</v>
      </c>
      <c r="O60" s="21" t="s">
        <v>2671</v>
      </c>
      <c r="P60" s="21">
        <v>2022</v>
      </c>
      <c r="Q60" s="21" t="s">
        <v>2672</v>
      </c>
      <c r="R60" s="21" t="s">
        <v>2673</v>
      </c>
      <c r="S60" s="8"/>
      <c r="T60" s="8"/>
      <c r="U60" s="8"/>
      <c r="V60" s="8"/>
      <c r="W60" s="8"/>
      <c r="X60" s="8"/>
      <c r="Y60" s="8"/>
      <c r="Z60" s="8"/>
      <c r="AA60" s="8"/>
      <c r="AB60" s="8"/>
      <c r="AC60" s="8"/>
    </row>
    <row r="61" spans="1:29" ht="15.75" customHeight="1">
      <c r="A61" s="53"/>
      <c r="B61" s="54" t="s">
        <v>2674</v>
      </c>
      <c r="C61" s="54" t="str">
        <f t="shared" si="0"/>
        <v>J0199</v>
      </c>
      <c r="D61" s="54" t="s">
        <v>2675</v>
      </c>
      <c r="E61" s="21" t="s">
        <v>1233</v>
      </c>
      <c r="F61" s="21" t="s">
        <v>2676</v>
      </c>
      <c r="G61" s="21" t="s">
        <v>2677</v>
      </c>
      <c r="H61" s="21" t="s">
        <v>141</v>
      </c>
      <c r="I61" s="21" t="s">
        <v>2627</v>
      </c>
      <c r="J61" s="21" t="s">
        <v>554</v>
      </c>
      <c r="K61" s="21" t="s">
        <v>375</v>
      </c>
      <c r="L61" s="21"/>
      <c r="M61" s="8"/>
      <c r="N61" s="21" t="s">
        <v>2678</v>
      </c>
      <c r="O61" s="21" t="s">
        <v>2679</v>
      </c>
      <c r="P61" s="21">
        <v>2000</v>
      </c>
      <c r="Q61" s="21" t="s">
        <v>2680</v>
      </c>
      <c r="R61" s="21" t="s">
        <v>2681</v>
      </c>
      <c r="S61" s="8"/>
      <c r="T61" s="8"/>
      <c r="U61" s="8"/>
      <c r="V61" s="8"/>
      <c r="W61" s="8"/>
      <c r="X61" s="8"/>
      <c r="Y61" s="8"/>
      <c r="Z61" s="8"/>
      <c r="AA61" s="8"/>
      <c r="AB61" s="8"/>
      <c r="AC61" s="8"/>
    </row>
    <row r="62" spans="1:29" ht="15.75" customHeight="1">
      <c r="A62" s="53"/>
      <c r="B62" s="54" t="s">
        <v>2682</v>
      </c>
      <c r="C62" s="54" t="str">
        <f t="shared" si="0"/>
        <v>J0200</v>
      </c>
      <c r="D62" s="54" t="s">
        <v>2683</v>
      </c>
      <c r="E62" s="21" t="s">
        <v>1233</v>
      </c>
      <c r="F62" s="21" t="s">
        <v>2684</v>
      </c>
      <c r="G62" s="21" t="s">
        <v>2685</v>
      </c>
      <c r="H62" s="21" t="s">
        <v>141</v>
      </c>
      <c r="I62" s="21" t="s">
        <v>2627</v>
      </c>
      <c r="J62" s="21" t="s">
        <v>554</v>
      </c>
      <c r="K62" s="21" t="s">
        <v>375</v>
      </c>
      <c r="L62" s="21"/>
      <c r="M62" s="8"/>
      <c r="N62" s="21" t="s">
        <v>2686</v>
      </c>
      <c r="O62" s="21" t="s">
        <v>2687</v>
      </c>
      <c r="P62" s="21">
        <v>1962</v>
      </c>
      <c r="Q62" s="21" t="s">
        <v>2688</v>
      </c>
      <c r="R62" s="21" t="s">
        <v>2689</v>
      </c>
      <c r="S62" s="8"/>
      <c r="T62" s="8"/>
      <c r="U62" s="8"/>
      <c r="V62" s="8"/>
      <c r="W62" s="8"/>
      <c r="X62" s="8"/>
      <c r="Y62" s="8"/>
      <c r="Z62" s="8"/>
      <c r="AA62" s="8"/>
      <c r="AB62" s="8"/>
      <c r="AC62" s="8"/>
    </row>
    <row r="63" spans="1:29" ht="15.75" customHeight="1">
      <c r="A63" s="53"/>
      <c r="B63" s="54" t="s">
        <v>2690</v>
      </c>
      <c r="C63" s="54" t="str">
        <f t="shared" si="0"/>
        <v>J0201</v>
      </c>
      <c r="D63" s="54" t="s">
        <v>2691</v>
      </c>
      <c r="E63" s="21" t="s">
        <v>1233</v>
      </c>
      <c r="F63" s="21" t="s">
        <v>2692</v>
      </c>
      <c r="G63" s="21" t="s">
        <v>2693</v>
      </c>
      <c r="H63" s="21" t="s">
        <v>141</v>
      </c>
      <c r="I63" s="26" t="s">
        <v>2602</v>
      </c>
      <c r="J63" s="26" t="s">
        <v>141</v>
      </c>
      <c r="K63" s="26" t="s">
        <v>2662</v>
      </c>
      <c r="L63" s="26" t="s">
        <v>141</v>
      </c>
      <c r="M63" s="48"/>
      <c r="N63" s="26" t="s">
        <v>2694</v>
      </c>
      <c r="O63" s="21" t="s">
        <v>2574</v>
      </c>
      <c r="P63" s="21">
        <v>2024</v>
      </c>
      <c r="Q63" s="21" t="s">
        <v>2695</v>
      </c>
      <c r="R63" s="21" t="s">
        <v>2696</v>
      </c>
      <c r="S63" s="8"/>
      <c r="T63" s="8"/>
      <c r="U63" s="8"/>
      <c r="V63" s="8"/>
      <c r="W63" s="8"/>
      <c r="X63" s="8"/>
      <c r="Y63" s="8"/>
      <c r="Z63" s="8"/>
      <c r="AA63" s="8"/>
      <c r="AB63" s="8"/>
      <c r="AC63" s="8"/>
    </row>
    <row r="64" spans="1:29" ht="15.75" customHeight="1">
      <c r="A64" s="53"/>
      <c r="B64" s="54" t="s">
        <v>2697</v>
      </c>
      <c r="C64" s="54" t="str">
        <f t="shared" si="0"/>
        <v>J0202</v>
      </c>
      <c r="D64" s="54" t="s">
        <v>2698</v>
      </c>
      <c r="E64" s="21" t="s">
        <v>1233</v>
      </c>
      <c r="F64" s="21" t="s">
        <v>2699</v>
      </c>
      <c r="G64" s="21" t="s">
        <v>2700</v>
      </c>
      <c r="H64" s="21" t="s">
        <v>141</v>
      </c>
      <c r="I64" s="57" t="s">
        <v>2602</v>
      </c>
      <c r="J64" s="21" t="s">
        <v>2603</v>
      </c>
      <c r="K64" s="21" t="s">
        <v>2701</v>
      </c>
      <c r="L64" s="21" t="s">
        <v>2604</v>
      </c>
      <c r="M64" s="8" t="s">
        <v>3967</v>
      </c>
      <c r="N64" s="21" t="s">
        <v>2702</v>
      </c>
      <c r="O64" s="21" t="s">
        <v>2703</v>
      </c>
      <c r="P64" s="21">
        <v>2009</v>
      </c>
      <c r="Q64" s="21" t="s">
        <v>2704</v>
      </c>
      <c r="R64" s="21" t="s">
        <v>2705</v>
      </c>
      <c r="S64" s="8"/>
      <c r="T64" s="8"/>
      <c r="U64" s="8"/>
      <c r="V64" s="8"/>
      <c r="W64" s="8"/>
      <c r="X64" s="8"/>
      <c r="Y64" s="8"/>
      <c r="Z64" s="8"/>
      <c r="AA64" s="8"/>
      <c r="AB64" s="8"/>
      <c r="AC64" s="8"/>
    </row>
    <row r="65" spans="1:29" ht="15.75" customHeight="1">
      <c r="A65" s="53"/>
      <c r="B65" s="54" t="s">
        <v>2706</v>
      </c>
      <c r="C65" s="54" t="str">
        <f t="shared" si="0"/>
        <v>J0203</v>
      </c>
      <c r="D65" s="54" t="s">
        <v>2707</v>
      </c>
      <c r="E65" s="21" t="s">
        <v>1233</v>
      </c>
      <c r="F65" s="21" t="s">
        <v>2708</v>
      </c>
      <c r="G65" s="21" t="s">
        <v>2709</v>
      </c>
      <c r="H65" s="21" t="s">
        <v>182</v>
      </c>
      <c r="I65" s="21" t="s">
        <v>2627</v>
      </c>
      <c r="J65" s="21" t="s">
        <v>554</v>
      </c>
      <c r="K65" s="21" t="s">
        <v>2710</v>
      </c>
      <c r="L65" s="21"/>
      <c r="M65" s="8"/>
      <c r="N65" s="21" t="s">
        <v>2711</v>
      </c>
      <c r="O65" s="21" t="s">
        <v>2712</v>
      </c>
      <c r="P65" s="21">
        <v>2023</v>
      </c>
      <c r="Q65" s="21" t="s">
        <v>2713</v>
      </c>
      <c r="R65" s="21" t="s">
        <v>2714</v>
      </c>
      <c r="S65" s="8"/>
      <c r="T65" s="8"/>
      <c r="U65" s="8"/>
      <c r="V65" s="8"/>
      <c r="W65" s="8"/>
      <c r="X65" s="8"/>
      <c r="Y65" s="8"/>
      <c r="Z65" s="8"/>
      <c r="AA65" s="8"/>
      <c r="AB65" s="8"/>
      <c r="AC65" s="8"/>
    </row>
    <row r="66" spans="1:29" ht="14.25" customHeight="1">
      <c r="A66" s="53"/>
      <c r="B66" s="54" t="s">
        <v>2715</v>
      </c>
      <c r="C66" s="54" t="str">
        <f t="shared" si="0"/>
        <v>J0204</v>
      </c>
      <c r="D66" s="54" t="s">
        <v>2716</v>
      </c>
      <c r="E66" s="21" t="s">
        <v>1233</v>
      </c>
      <c r="F66" s="21" t="s">
        <v>2717</v>
      </c>
      <c r="G66" s="21" t="s">
        <v>2718</v>
      </c>
      <c r="H66" s="21" t="s">
        <v>182</v>
      </c>
      <c r="I66" s="21" t="s">
        <v>2627</v>
      </c>
      <c r="J66" s="21" t="s">
        <v>554</v>
      </c>
      <c r="K66" s="21" t="s">
        <v>138</v>
      </c>
      <c r="L66" s="21"/>
      <c r="M66" s="8"/>
      <c r="N66" s="21" t="s">
        <v>2719</v>
      </c>
      <c r="O66" s="21" t="s">
        <v>2720</v>
      </c>
      <c r="P66" s="21">
        <v>2022</v>
      </c>
      <c r="Q66" s="21" t="s">
        <v>2721</v>
      </c>
      <c r="R66" s="21" t="s">
        <v>2722</v>
      </c>
      <c r="S66" s="8"/>
      <c r="T66" s="8"/>
      <c r="U66" s="8"/>
      <c r="V66" s="8"/>
      <c r="W66" s="8"/>
      <c r="X66" s="8"/>
      <c r="Y66" s="8"/>
      <c r="Z66" s="8"/>
      <c r="AA66" s="8"/>
      <c r="AB66" s="8"/>
      <c r="AC66" s="8"/>
    </row>
    <row r="67" spans="1:29" ht="14.25" customHeight="1">
      <c r="A67" s="53"/>
      <c r="B67" s="54" t="s">
        <v>2723</v>
      </c>
      <c r="C67" s="54" t="str">
        <f t="shared" si="0"/>
        <v>J0207</v>
      </c>
      <c r="D67" s="54" t="s">
        <v>2724</v>
      </c>
      <c r="E67" s="21" t="s">
        <v>1233</v>
      </c>
      <c r="F67" s="21" t="s">
        <v>2725</v>
      </c>
      <c r="G67" s="21" t="s">
        <v>2726</v>
      </c>
      <c r="H67" s="21" t="s">
        <v>141</v>
      </c>
      <c r="I67" s="57" t="s">
        <v>2727</v>
      </c>
      <c r="J67" s="58" t="s">
        <v>141</v>
      </c>
      <c r="K67" s="58" t="s">
        <v>2728</v>
      </c>
      <c r="L67" s="58" t="s">
        <v>141</v>
      </c>
      <c r="M67" s="59"/>
      <c r="N67" s="58" t="s">
        <v>2729</v>
      </c>
      <c r="O67" s="21" t="s">
        <v>2730</v>
      </c>
      <c r="P67" s="21">
        <v>1991</v>
      </c>
      <c r="Q67" s="21" t="s">
        <v>2731</v>
      </c>
      <c r="R67" s="21" t="s">
        <v>2732</v>
      </c>
      <c r="S67" s="8"/>
      <c r="T67" s="8"/>
      <c r="U67" s="8"/>
      <c r="V67" s="8"/>
      <c r="W67" s="8"/>
      <c r="X67" s="8"/>
      <c r="Y67" s="8"/>
      <c r="Z67" s="8"/>
      <c r="AA67" s="8"/>
      <c r="AB67" s="8"/>
      <c r="AC67" s="8"/>
    </row>
    <row r="68" spans="1:29" ht="14.25" customHeight="1">
      <c r="A68" s="53"/>
      <c r="B68" s="54" t="s">
        <v>2733</v>
      </c>
      <c r="C68" s="54" t="str">
        <f t="shared" si="0"/>
        <v>J0208</v>
      </c>
      <c r="D68" s="54" t="s">
        <v>2734</v>
      </c>
      <c r="E68" s="21" t="s">
        <v>1233</v>
      </c>
      <c r="F68" s="21" t="s">
        <v>2735</v>
      </c>
      <c r="G68" s="21" t="s">
        <v>2736</v>
      </c>
      <c r="H68" s="21" t="s">
        <v>141</v>
      </c>
      <c r="I68" s="57" t="s">
        <v>2727</v>
      </c>
      <c r="J68" s="21" t="s">
        <v>2603</v>
      </c>
      <c r="K68" s="21" t="s">
        <v>1233</v>
      </c>
      <c r="L68" s="21" t="s">
        <v>2604</v>
      </c>
      <c r="M68" s="8"/>
      <c r="N68" s="21" t="s">
        <v>2737</v>
      </c>
      <c r="O68" s="21" t="s">
        <v>2738</v>
      </c>
      <c r="P68" s="21">
        <v>2022</v>
      </c>
      <c r="Q68" s="21" t="s">
        <v>2739</v>
      </c>
      <c r="R68" s="21" t="s">
        <v>2740</v>
      </c>
      <c r="S68" s="8"/>
      <c r="T68" s="8"/>
      <c r="U68" s="8"/>
      <c r="V68" s="8"/>
      <c r="W68" s="8"/>
      <c r="X68" s="8"/>
      <c r="Y68" s="8"/>
      <c r="Z68" s="8"/>
      <c r="AA68" s="8"/>
      <c r="AB68" s="8"/>
      <c r="AC68" s="8"/>
    </row>
    <row r="69" spans="1:29" ht="14.25" customHeight="1">
      <c r="A69" s="53"/>
      <c r="B69" s="54" t="s">
        <v>2741</v>
      </c>
      <c r="C69" s="54" t="str">
        <f t="shared" si="0"/>
        <v>J0209</v>
      </c>
      <c r="D69" s="54" t="s">
        <v>2742</v>
      </c>
      <c r="E69" s="21" t="s">
        <v>1233</v>
      </c>
      <c r="F69" s="21" t="s">
        <v>2743</v>
      </c>
      <c r="G69" s="21" t="s">
        <v>2744</v>
      </c>
      <c r="H69" s="21" t="s">
        <v>182</v>
      </c>
      <c r="I69" s="57" t="s">
        <v>2727</v>
      </c>
      <c r="J69" s="21" t="s">
        <v>2603</v>
      </c>
      <c r="K69" s="21" t="s">
        <v>2728</v>
      </c>
      <c r="L69" s="21" t="s">
        <v>2604</v>
      </c>
      <c r="M69" s="8"/>
      <c r="N69" s="21" t="s">
        <v>2745</v>
      </c>
      <c r="O69" s="21" t="s">
        <v>2746</v>
      </c>
      <c r="P69" s="21">
        <v>2002</v>
      </c>
      <c r="Q69" s="21" t="s">
        <v>2747</v>
      </c>
      <c r="R69" s="21" t="s">
        <v>2748</v>
      </c>
      <c r="S69" s="8"/>
      <c r="T69" s="8"/>
      <c r="U69" s="8"/>
      <c r="V69" s="8"/>
      <c r="W69" s="8"/>
      <c r="X69" s="8"/>
      <c r="Y69" s="8"/>
      <c r="Z69" s="8"/>
      <c r="AA69" s="8"/>
      <c r="AB69" s="8"/>
      <c r="AC69" s="8"/>
    </row>
    <row r="70" spans="1:29" ht="14.25" customHeight="1">
      <c r="A70" s="53"/>
      <c r="B70" s="54" t="s">
        <v>2749</v>
      </c>
      <c r="C70" s="54" t="str">
        <f t="shared" si="0"/>
        <v>J0211</v>
      </c>
      <c r="D70" s="54" t="s">
        <v>2750</v>
      </c>
      <c r="E70" s="21" t="s">
        <v>1233</v>
      </c>
      <c r="F70" s="21" t="s">
        <v>2751</v>
      </c>
      <c r="G70" s="21" t="s">
        <v>2752</v>
      </c>
      <c r="H70" s="21" t="s">
        <v>182</v>
      </c>
      <c r="I70" s="21" t="s">
        <v>2627</v>
      </c>
      <c r="J70" s="21" t="s">
        <v>141</v>
      </c>
      <c r="K70" s="21" t="s">
        <v>2628</v>
      </c>
      <c r="L70" s="21"/>
      <c r="M70" s="8"/>
      <c r="N70" s="21" t="s">
        <v>2753</v>
      </c>
      <c r="O70" s="21" t="s">
        <v>2754</v>
      </c>
      <c r="P70" s="21">
        <v>2023</v>
      </c>
      <c r="Q70" s="21" t="s">
        <v>2755</v>
      </c>
      <c r="R70" s="21" t="s">
        <v>2756</v>
      </c>
      <c r="S70" s="8"/>
      <c r="T70" s="8"/>
      <c r="U70" s="8"/>
      <c r="V70" s="8"/>
      <c r="W70" s="8"/>
      <c r="X70" s="8"/>
      <c r="Y70" s="8"/>
      <c r="Z70" s="8"/>
      <c r="AA70" s="8"/>
      <c r="AB70" s="8"/>
      <c r="AC70" s="8"/>
    </row>
    <row r="71" spans="1:29" ht="14.25" customHeight="1">
      <c r="A71" s="53"/>
      <c r="B71" s="54" t="s">
        <v>2757</v>
      </c>
      <c r="C71" s="54" t="str">
        <f t="shared" si="0"/>
        <v>J0213</v>
      </c>
      <c r="D71" s="54" t="s">
        <v>2758</v>
      </c>
      <c r="E71" s="21" t="s">
        <v>1233</v>
      </c>
      <c r="F71" s="21" t="s">
        <v>2759</v>
      </c>
      <c r="G71" s="21" t="s">
        <v>2760</v>
      </c>
      <c r="H71" s="21" t="s">
        <v>141</v>
      </c>
      <c r="I71" s="21" t="s">
        <v>2627</v>
      </c>
      <c r="J71" s="21" t="s">
        <v>554</v>
      </c>
      <c r="K71" s="21" t="s">
        <v>2761</v>
      </c>
      <c r="L71" s="21"/>
      <c r="M71" s="8"/>
      <c r="N71" s="21"/>
      <c r="O71" s="21" t="s">
        <v>2762</v>
      </c>
      <c r="P71" s="21">
        <v>2020</v>
      </c>
      <c r="Q71" s="21" t="s">
        <v>2763</v>
      </c>
      <c r="R71" s="21" t="s">
        <v>2764</v>
      </c>
      <c r="S71" s="8"/>
      <c r="T71" s="8"/>
      <c r="U71" s="8"/>
      <c r="V71" s="8"/>
      <c r="W71" s="8"/>
      <c r="X71" s="8"/>
      <c r="Y71" s="8"/>
      <c r="Z71" s="8"/>
      <c r="AA71" s="8"/>
      <c r="AB71" s="8"/>
      <c r="AC71" s="8"/>
    </row>
    <row r="72" spans="1:29" ht="15.75" customHeight="1">
      <c r="A72" s="53"/>
      <c r="B72" s="54" t="s">
        <v>2765</v>
      </c>
      <c r="C72" s="54" t="str">
        <f t="shared" si="0"/>
        <v>J0215</v>
      </c>
      <c r="D72" s="54" t="s">
        <v>2766</v>
      </c>
      <c r="E72" s="21" t="s">
        <v>1233</v>
      </c>
      <c r="F72" s="21" t="s">
        <v>2767</v>
      </c>
      <c r="G72" s="21" t="s">
        <v>2768</v>
      </c>
      <c r="H72" s="21" t="s">
        <v>182</v>
      </c>
      <c r="I72" s="21" t="s">
        <v>2627</v>
      </c>
      <c r="J72" s="21" t="s">
        <v>554</v>
      </c>
      <c r="K72" s="21" t="s">
        <v>2769</v>
      </c>
      <c r="L72" s="21"/>
      <c r="M72" s="8"/>
      <c r="N72" s="21" t="s">
        <v>2770</v>
      </c>
      <c r="O72" s="21" t="s">
        <v>2771</v>
      </c>
      <c r="P72" s="21">
        <v>2011</v>
      </c>
      <c r="Q72" s="21" t="s">
        <v>2772</v>
      </c>
      <c r="R72" s="21" t="s">
        <v>2773</v>
      </c>
      <c r="S72" s="8"/>
      <c r="T72" s="8"/>
      <c r="U72" s="8"/>
      <c r="V72" s="8"/>
      <c r="W72" s="8"/>
      <c r="X72" s="8"/>
      <c r="Y72" s="8"/>
      <c r="Z72" s="8"/>
      <c r="AA72" s="8"/>
      <c r="AB72" s="8"/>
      <c r="AC72" s="8"/>
    </row>
    <row r="73" spans="1:29" ht="15.75" customHeight="1">
      <c r="A73" s="53"/>
      <c r="B73" s="54" t="s">
        <v>2774</v>
      </c>
      <c r="C73" s="54" t="str">
        <f t="shared" si="0"/>
        <v>J0216</v>
      </c>
      <c r="D73" s="54" t="s">
        <v>2775</v>
      </c>
      <c r="E73" s="21" t="s">
        <v>1233</v>
      </c>
      <c r="F73" s="21" t="s">
        <v>2776</v>
      </c>
      <c r="G73" s="21" t="s">
        <v>2777</v>
      </c>
      <c r="H73" s="21" t="s">
        <v>182</v>
      </c>
      <c r="I73" s="26" t="s">
        <v>2727</v>
      </c>
      <c r="J73" s="26" t="s">
        <v>141</v>
      </c>
      <c r="K73" s="26" t="s">
        <v>1233</v>
      </c>
      <c r="L73" s="26" t="s">
        <v>141</v>
      </c>
      <c r="M73" s="48"/>
      <c r="N73" s="26" t="s">
        <v>2778</v>
      </c>
      <c r="O73" s="21" t="s">
        <v>2779</v>
      </c>
      <c r="P73" s="21">
        <v>2021</v>
      </c>
      <c r="Q73" s="21" t="s">
        <v>2780</v>
      </c>
      <c r="R73" s="21" t="s">
        <v>2781</v>
      </c>
      <c r="S73" s="8"/>
      <c r="T73" s="8"/>
      <c r="U73" s="8"/>
      <c r="V73" s="8"/>
      <c r="W73" s="8"/>
      <c r="X73" s="8"/>
      <c r="Y73" s="8"/>
      <c r="Z73" s="8"/>
      <c r="AA73" s="8"/>
      <c r="AB73" s="8"/>
      <c r="AC73" s="8"/>
    </row>
    <row r="74" spans="1:29" ht="15.75" customHeight="1">
      <c r="A74" s="53"/>
      <c r="B74" s="54" t="s">
        <v>2782</v>
      </c>
      <c r="C74" s="54" t="str">
        <f t="shared" si="0"/>
        <v>J0217</v>
      </c>
      <c r="D74" s="54" t="s">
        <v>2783</v>
      </c>
      <c r="E74" s="21" t="s">
        <v>1233</v>
      </c>
      <c r="F74" s="21" t="s">
        <v>2784</v>
      </c>
      <c r="G74" s="21" t="s">
        <v>2785</v>
      </c>
      <c r="H74" s="21" t="s">
        <v>141</v>
      </c>
      <c r="I74" s="21" t="s">
        <v>2627</v>
      </c>
      <c r="J74" s="21" t="s">
        <v>554</v>
      </c>
      <c r="K74" s="21" t="s">
        <v>2710</v>
      </c>
      <c r="L74" s="21"/>
      <c r="M74" s="8"/>
      <c r="N74" s="21" t="s">
        <v>2786</v>
      </c>
      <c r="O74" s="21" t="s">
        <v>2787</v>
      </c>
      <c r="P74" s="21">
        <v>2024</v>
      </c>
      <c r="Q74" s="21" t="s">
        <v>2788</v>
      </c>
      <c r="R74" s="21" t="s">
        <v>2789</v>
      </c>
      <c r="S74" s="8"/>
      <c r="T74" s="8"/>
      <c r="U74" s="8"/>
      <c r="V74" s="8"/>
      <c r="W74" s="8"/>
      <c r="X74" s="8"/>
      <c r="Y74" s="8"/>
      <c r="Z74" s="8"/>
      <c r="AA74" s="8"/>
      <c r="AB74" s="8"/>
      <c r="AC74" s="8"/>
    </row>
    <row r="75" spans="1:29" ht="15.75" customHeight="1">
      <c r="A75" s="53"/>
      <c r="B75" s="54" t="s">
        <v>2790</v>
      </c>
      <c r="C75" s="54" t="str">
        <f t="shared" si="0"/>
        <v>J0218</v>
      </c>
      <c r="D75" s="54" t="s">
        <v>2791</v>
      </c>
      <c r="E75" s="21" t="s">
        <v>1233</v>
      </c>
      <c r="F75" s="21" t="s">
        <v>2792</v>
      </c>
      <c r="G75" s="21" t="s">
        <v>2793</v>
      </c>
      <c r="H75" s="21" t="s">
        <v>141</v>
      </c>
      <c r="I75" s="21" t="s">
        <v>2627</v>
      </c>
      <c r="J75" s="21" t="s">
        <v>554</v>
      </c>
      <c r="K75" s="21" t="s">
        <v>1233</v>
      </c>
      <c r="L75" s="21"/>
      <c r="M75" s="8"/>
      <c r="N75" s="21"/>
      <c r="O75" s="21" t="s">
        <v>2794</v>
      </c>
      <c r="P75" s="21">
        <v>2023</v>
      </c>
      <c r="Q75" s="21" t="s">
        <v>2795</v>
      </c>
      <c r="R75" s="21" t="s">
        <v>2796</v>
      </c>
      <c r="S75" s="8"/>
      <c r="T75" s="8"/>
      <c r="U75" s="8"/>
      <c r="V75" s="8"/>
      <c r="W75" s="8"/>
      <c r="X75" s="8"/>
      <c r="Y75" s="8"/>
      <c r="Z75" s="8"/>
      <c r="AA75" s="8"/>
      <c r="AB75" s="8"/>
      <c r="AC75" s="8"/>
    </row>
    <row r="76" spans="1:29" ht="15.75" customHeight="1">
      <c r="A76" s="53"/>
      <c r="B76" s="54" t="s">
        <v>2797</v>
      </c>
      <c r="C76" s="54" t="str">
        <f t="shared" si="0"/>
        <v>J0220</v>
      </c>
      <c r="D76" s="54" t="s">
        <v>2798</v>
      </c>
      <c r="E76" s="21" t="s">
        <v>1233</v>
      </c>
      <c r="F76" s="21" t="s">
        <v>2799</v>
      </c>
      <c r="G76" s="21" t="s">
        <v>2800</v>
      </c>
      <c r="H76" s="21" t="s">
        <v>182</v>
      </c>
      <c r="I76" s="21" t="s">
        <v>2627</v>
      </c>
      <c r="J76" s="21" t="s">
        <v>2603</v>
      </c>
      <c r="K76" s="21" t="s">
        <v>2710</v>
      </c>
      <c r="L76" s="21"/>
      <c r="M76" s="8"/>
      <c r="N76" s="21"/>
      <c r="O76" s="21" t="s">
        <v>2574</v>
      </c>
      <c r="P76" s="21">
        <v>2024</v>
      </c>
      <c r="Q76" s="21" t="s">
        <v>2801</v>
      </c>
      <c r="R76" s="21" t="s">
        <v>2802</v>
      </c>
      <c r="S76" s="8"/>
      <c r="T76" s="8"/>
      <c r="U76" s="8"/>
      <c r="V76" s="8"/>
      <c r="W76" s="8"/>
      <c r="X76" s="8"/>
      <c r="Y76" s="8"/>
      <c r="Z76" s="8"/>
      <c r="AA76" s="8"/>
      <c r="AB76" s="8"/>
      <c r="AC76" s="8"/>
    </row>
    <row r="77" spans="1:29" ht="15.75" customHeight="1">
      <c r="A77" s="53"/>
      <c r="B77" s="54" t="s">
        <v>2803</v>
      </c>
      <c r="C77" s="54" t="str">
        <f t="shared" si="0"/>
        <v>J0221</v>
      </c>
      <c r="D77" s="54" t="s">
        <v>2804</v>
      </c>
      <c r="E77" s="21" t="s">
        <v>1233</v>
      </c>
      <c r="F77" s="21" t="s">
        <v>2805</v>
      </c>
      <c r="G77" s="21" t="s">
        <v>2806</v>
      </c>
      <c r="H77" s="21" t="s">
        <v>141</v>
      </c>
      <c r="I77" s="26" t="s">
        <v>2727</v>
      </c>
      <c r="J77" s="26" t="s">
        <v>141</v>
      </c>
      <c r="K77" s="26" t="s">
        <v>2710</v>
      </c>
      <c r="L77" s="26" t="s">
        <v>141</v>
      </c>
      <c r="M77" s="48"/>
      <c r="N77" s="26" t="s">
        <v>2807</v>
      </c>
      <c r="O77" s="21" t="s">
        <v>2808</v>
      </c>
      <c r="P77" s="21">
        <v>2024</v>
      </c>
      <c r="Q77" s="21" t="s">
        <v>2809</v>
      </c>
      <c r="R77" s="21" t="s">
        <v>2810</v>
      </c>
      <c r="S77" s="8"/>
      <c r="T77" s="8"/>
      <c r="U77" s="8"/>
      <c r="V77" s="8"/>
      <c r="W77" s="8"/>
      <c r="X77" s="8"/>
      <c r="Y77" s="8"/>
      <c r="Z77" s="8"/>
      <c r="AA77" s="8"/>
      <c r="AB77" s="8"/>
      <c r="AC77" s="8"/>
    </row>
    <row r="78" spans="1:29" ht="15.75" customHeight="1">
      <c r="A78" s="53"/>
      <c r="B78" s="54" t="s">
        <v>2811</v>
      </c>
      <c r="C78" s="54" t="str">
        <f t="shared" si="0"/>
        <v>J0222</v>
      </c>
      <c r="D78" s="54" t="s">
        <v>2812</v>
      </c>
      <c r="E78" s="21" t="s">
        <v>1233</v>
      </c>
      <c r="F78" s="21" t="s">
        <v>2813</v>
      </c>
      <c r="G78" s="21" t="s">
        <v>2814</v>
      </c>
      <c r="H78" s="21" t="s">
        <v>182</v>
      </c>
      <c r="I78" s="21" t="s">
        <v>2627</v>
      </c>
      <c r="J78" s="21" t="s">
        <v>554</v>
      </c>
      <c r="K78" s="21" t="s">
        <v>375</v>
      </c>
      <c r="L78" s="21"/>
      <c r="M78" s="8"/>
      <c r="N78" s="21" t="s">
        <v>2815</v>
      </c>
      <c r="O78" s="21" t="s">
        <v>2816</v>
      </c>
      <c r="P78" s="21">
        <v>2009</v>
      </c>
      <c r="Q78" s="21" t="s">
        <v>2817</v>
      </c>
      <c r="R78" s="21" t="s">
        <v>2818</v>
      </c>
      <c r="S78" s="8"/>
      <c r="T78" s="8"/>
      <c r="U78" s="8"/>
      <c r="V78" s="8"/>
      <c r="W78" s="8"/>
      <c r="X78" s="8"/>
      <c r="Y78" s="8"/>
      <c r="Z78" s="8"/>
      <c r="AA78" s="8"/>
      <c r="AB78" s="8"/>
      <c r="AC78" s="8"/>
    </row>
    <row r="79" spans="1:29" ht="15.75" customHeight="1">
      <c r="A79" s="53"/>
      <c r="B79" s="55" t="s">
        <v>2819</v>
      </c>
      <c r="C79" s="54" t="str">
        <f t="shared" si="0"/>
        <v>J_ogawa9</v>
      </c>
      <c r="D79" s="55" t="s">
        <v>2819</v>
      </c>
      <c r="E79" s="8" t="s">
        <v>1233</v>
      </c>
      <c r="F79" s="8" t="s">
        <v>2820</v>
      </c>
      <c r="G79" s="8" t="s">
        <v>2579</v>
      </c>
      <c r="H79" s="8" t="s">
        <v>1244</v>
      </c>
      <c r="I79" s="21" t="s">
        <v>2627</v>
      </c>
      <c r="J79" s="8" t="s">
        <v>2821</v>
      </c>
      <c r="K79" s="8" t="s">
        <v>2821</v>
      </c>
      <c r="L79" s="8"/>
      <c r="M79" s="8"/>
      <c r="N79" s="8" t="s">
        <v>2822</v>
      </c>
      <c r="O79" s="21" t="s">
        <v>2584</v>
      </c>
      <c r="P79" s="21">
        <v>2010</v>
      </c>
      <c r="Q79" s="21" t="s">
        <v>2823</v>
      </c>
      <c r="R79" s="21" t="s">
        <v>2586</v>
      </c>
      <c r="S79" s="8"/>
      <c r="T79" s="8"/>
      <c r="U79" s="8"/>
      <c r="V79" s="8"/>
      <c r="W79" s="8"/>
      <c r="X79" s="8"/>
      <c r="Y79" s="8"/>
      <c r="Z79" s="8"/>
      <c r="AA79" s="8"/>
      <c r="AB79" s="8"/>
      <c r="AC79" s="8"/>
    </row>
    <row r="80" spans="1:29" ht="15.75" customHeight="1">
      <c r="A80" s="53"/>
      <c r="B80" s="54" t="s">
        <v>2824</v>
      </c>
      <c r="C80" s="54" t="str">
        <f t="shared" si="0"/>
        <v>J0226</v>
      </c>
      <c r="D80" s="54" t="s">
        <v>2825</v>
      </c>
      <c r="E80" s="21" t="s">
        <v>396</v>
      </c>
      <c r="F80" s="21" t="s">
        <v>2826</v>
      </c>
      <c r="G80" s="21" t="s">
        <v>2827</v>
      </c>
      <c r="H80" s="27" t="s">
        <v>141</v>
      </c>
      <c r="I80" s="27" t="s">
        <v>2828</v>
      </c>
      <c r="J80" s="27" t="s">
        <v>154</v>
      </c>
      <c r="K80" s="27" t="s">
        <v>172</v>
      </c>
      <c r="L80" s="27" t="s">
        <v>154</v>
      </c>
      <c r="M80" s="28"/>
      <c r="N80" s="27" t="s">
        <v>2829</v>
      </c>
      <c r="O80" s="21" t="s">
        <v>2830</v>
      </c>
      <c r="P80" s="21">
        <v>2022</v>
      </c>
      <c r="Q80" s="21" t="s">
        <v>2831</v>
      </c>
      <c r="R80" s="21" t="s">
        <v>2832</v>
      </c>
      <c r="S80" s="8"/>
      <c r="T80" s="8"/>
      <c r="U80" s="8"/>
      <c r="V80" s="8"/>
      <c r="W80" s="8"/>
      <c r="X80" s="8"/>
      <c r="Y80" s="8"/>
      <c r="Z80" s="8"/>
      <c r="AA80" s="8"/>
      <c r="AB80" s="8"/>
      <c r="AC80" s="8"/>
    </row>
    <row r="81" spans="1:29" ht="15.75" customHeight="1">
      <c r="A81" s="53"/>
      <c r="B81" s="54" t="s">
        <v>2833</v>
      </c>
      <c r="C81" s="54" t="str">
        <f t="shared" si="0"/>
        <v>J0232</v>
      </c>
      <c r="D81" s="54" t="s">
        <v>2834</v>
      </c>
      <c r="E81" s="21" t="s">
        <v>396</v>
      </c>
      <c r="F81" s="21" t="s">
        <v>2835</v>
      </c>
      <c r="G81" s="21" t="s">
        <v>2836</v>
      </c>
      <c r="H81" s="27" t="s">
        <v>182</v>
      </c>
      <c r="I81" s="27" t="s">
        <v>2828</v>
      </c>
      <c r="J81" s="27" t="s">
        <v>154</v>
      </c>
      <c r="K81" s="27" t="s">
        <v>2019</v>
      </c>
      <c r="L81" s="27" t="s">
        <v>154</v>
      </c>
      <c r="M81" s="28"/>
      <c r="N81" s="27" t="s">
        <v>2837</v>
      </c>
      <c r="O81" s="21" t="s">
        <v>2838</v>
      </c>
      <c r="P81" s="21">
        <v>2023</v>
      </c>
      <c r="Q81" s="21" t="s">
        <v>2839</v>
      </c>
      <c r="R81" s="21" t="s">
        <v>2840</v>
      </c>
      <c r="S81" s="8"/>
      <c r="T81" s="8"/>
      <c r="U81" s="8"/>
      <c r="V81" s="8"/>
      <c r="W81" s="8"/>
      <c r="X81" s="8"/>
      <c r="Y81" s="8"/>
      <c r="Z81" s="8"/>
      <c r="AA81" s="8"/>
      <c r="AB81" s="8"/>
      <c r="AC81" s="8"/>
    </row>
    <row r="82" spans="1:29" ht="15.75" customHeight="1">
      <c r="A82" s="53"/>
      <c r="B82" s="54" t="s">
        <v>2841</v>
      </c>
      <c r="C82" s="54" t="str">
        <f t="shared" si="0"/>
        <v>J0234</v>
      </c>
      <c r="D82" s="54" t="s">
        <v>2842</v>
      </c>
      <c r="E82" s="21" t="s">
        <v>396</v>
      </c>
      <c r="F82" s="21" t="s">
        <v>2843</v>
      </c>
      <c r="G82" s="21" t="s">
        <v>2844</v>
      </c>
      <c r="H82" s="27" t="s">
        <v>182</v>
      </c>
      <c r="I82" s="27" t="s">
        <v>2828</v>
      </c>
      <c r="J82" s="27" t="s">
        <v>154</v>
      </c>
      <c r="K82" s="27" t="s">
        <v>2019</v>
      </c>
      <c r="L82" s="27" t="s">
        <v>154</v>
      </c>
      <c r="M82" s="28"/>
      <c r="N82" s="27" t="s">
        <v>2845</v>
      </c>
      <c r="O82" s="21" t="s">
        <v>2846</v>
      </c>
      <c r="P82" s="21">
        <v>2001</v>
      </c>
      <c r="Q82" s="21" t="s">
        <v>2847</v>
      </c>
      <c r="R82" s="21" t="s">
        <v>2848</v>
      </c>
      <c r="S82" s="8"/>
      <c r="T82" s="8"/>
      <c r="U82" s="8"/>
      <c r="V82" s="8"/>
      <c r="W82" s="8"/>
      <c r="X82" s="8"/>
      <c r="Y82" s="8"/>
      <c r="Z82" s="8"/>
      <c r="AA82" s="8"/>
      <c r="AB82" s="8"/>
      <c r="AC82" s="8"/>
    </row>
    <row r="83" spans="1:29" ht="15.75" customHeight="1">
      <c r="A83" s="53"/>
      <c r="B83" s="54" t="s">
        <v>2849</v>
      </c>
      <c r="C83" s="54" t="str">
        <f t="shared" si="0"/>
        <v>J0238</v>
      </c>
      <c r="D83" s="54" t="s">
        <v>2850</v>
      </c>
      <c r="E83" s="21" t="s">
        <v>396</v>
      </c>
      <c r="F83" s="21" t="s">
        <v>2851</v>
      </c>
      <c r="G83" s="21" t="s">
        <v>2852</v>
      </c>
      <c r="H83" s="27" t="s">
        <v>182</v>
      </c>
      <c r="I83" s="27" t="s">
        <v>2828</v>
      </c>
      <c r="J83" s="27" t="s">
        <v>154</v>
      </c>
      <c r="K83" s="27" t="s">
        <v>172</v>
      </c>
      <c r="L83" s="27" t="s">
        <v>154</v>
      </c>
      <c r="M83" s="28"/>
      <c r="N83" s="27" t="s">
        <v>2853</v>
      </c>
      <c r="O83" s="21" t="s">
        <v>2854</v>
      </c>
      <c r="P83" s="21">
        <v>2019</v>
      </c>
      <c r="Q83" s="21" t="s">
        <v>2855</v>
      </c>
      <c r="R83" s="21" t="s">
        <v>2856</v>
      </c>
      <c r="S83" s="8"/>
      <c r="T83" s="8"/>
      <c r="U83" s="8"/>
      <c r="V83" s="8"/>
      <c r="W83" s="8"/>
      <c r="X83" s="8"/>
      <c r="Y83" s="8"/>
      <c r="Z83" s="8"/>
      <c r="AA83" s="8"/>
      <c r="AB83" s="8"/>
      <c r="AC83" s="8"/>
    </row>
    <row r="84" spans="1:29" ht="15.75" customHeight="1">
      <c r="A84" s="53"/>
      <c r="B84" s="54" t="s">
        <v>2857</v>
      </c>
      <c r="C84" s="54" t="str">
        <f t="shared" si="0"/>
        <v>J0240</v>
      </c>
      <c r="D84" s="54" t="s">
        <v>2858</v>
      </c>
      <c r="E84" s="21" t="s">
        <v>396</v>
      </c>
      <c r="F84" s="21" t="s">
        <v>2859</v>
      </c>
      <c r="G84" s="21" t="s">
        <v>2860</v>
      </c>
      <c r="H84" s="27" t="s">
        <v>182</v>
      </c>
      <c r="I84" s="27" t="s">
        <v>2828</v>
      </c>
      <c r="J84" s="27" t="s">
        <v>144</v>
      </c>
      <c r="K84" s="27" t="s">
        <v>172</v>
      </c>
      <c r="L84" s="27" t="s">
        <v>171</v>
      </c>
      <c r="M84" s="28"/>
      <c r="N84" s="27" t="s">
        <v>2861</v>
      </c>
      <c r="O84" s="21" t="s">
        <v>2862</v>
      </c>
      <c r="P84" s="21">
        <v>2023</v>
      </c>
      <c r="Q84" s="21" t="s">
        <v>2863</v>
      </c>
      <c r="R84" s="21" t="s">
        <v>2864</v>
      </c>
      <c r="S84" s="8"/>
      <c r="T84" s="8"/>
      <c r="U84" s="8"/>
      <c r="V84" s="8"/>
      <c r="W84" s="8"/>
      <c r="X84" s="8"/>
      <c r="Y84" s="8"/>
      <c r="Z84" s="8"/>
      <c r="AA84" s="8"/>
      <c r="AB84" s="8"/>
      <c r="AC84" s="8"/>
    </row>
    <row r="85" spans="1:29" ht="15.75" customHeight="1">
      <c r="A85" s="53"/>
      <c r="B85" s="54" t="s">
        <v>2865</v>
      </c>
      <c r="C85" s="54" t="str">
        <f t="shared" si="0"/>
        <v>J0242</v>
      </c>
      <c r="D85" s="54" t="s">
        <v>2866</v>
      </c>
      <c r="E85" s="21" t="s">
        <v>396</v>
      </c>
      <c r="F85" s="21" t="s">
        <v>2867</v>
      </c>
      <c r="G85" s="21" t="s">
        <v>2868</v>
      </c>
      <c r="H85" s="27" t="s">
        <v>182</v>
      </c>
      <c r="I85" s="27" t="s">
        <v>2828</v>
      </c>
      <c r="J85" s="27" t="s">
        <v>154</v>
      </c>
      <c r="K85" s="27" t="s">
        <v>172</v>
      </c>
      <c r="L85" s="27" t="s">
        <v>154</v>
      </c>
      <c r="M85" s="28"/>
      <c r="N85" s="27" t="s">
        <v>2869</v>
      </c>
      <c r="O85" s="21" t="s">
        <v>2870</v>
      </c>
      <c r="P85" s="21">
        <v>2009</v>
      </c>
      <c r="Q85" s="21" t="s">
        <v>2871</v>
      </c>
      <c r="R85" s="21" t="s">
        <v>2872</v>
      </c>
      <c r="S85" s="8"/>
      <c r="T85" s="8"/>
      <c r="U85" s="8"/>
      <c r="V85" s="8"/>
      <c r="W85" s="8"/>
      <c r="X85" s="8"/>
      <c r="Y85" s="8"/>
      <c r="Z85" s="8"/>
      <c r="AA85" s="8"/>
      <c r="AB85" s="8"/>
      <c r="AC85" s="8"/>
    </row>
    <row r="86" spans="1:29" ht="15.75" customHeight="1">
      <c r="A86" s="53"/>
      <c r="B86" s="54" t="s">
        <v>2873</v>
      </c>
      <c r="C86" s="54" t="str">
        <f t="shared" si="0"/>
        <v>J0243</v>
      </c>
      <c r="D86" s="54" t="s">
        <v>2874</v>
      </c>
      <c r="E86" s="21" t="s">
        <v>396</v>
      </c>
      <c r="F86" s="21" t="s">
        <v>2875</v>
      </c>
      <c r="G86" s="21" t="s">
        <v>2876</v>
      </c>
      <c r="H86" s="27" t="s">
        <v>182</v>
      </c>
      <c r="I86" s="27" t="s">
        <v>2828</v>
      </c>
      <c r="J86" s="27" t="s">
        <v>154</v>
      </c>
      <c r="K86" s="27" t="s">
        <v>172</v>
      </c>
      <c r="L86" s="27" t="s">
        <v>154</v>
      </c>
      <c r="M86" s="28"/>
      <c r="N86" s="27" t="s">
        <v>2877</v>
      </c>
      <c r="O86" s="21" t="s">
        <v>2878</v>
      </c>
      <c r="P86" s="21">
        <v>2019</v>
      </c>
      <c r="Q86" s="21" t="s">
        <v>2879</v>
      </c>
      <c r="R86" s="21" t="s">
        <v>2880</v>
      </c>
      <c r="S86" s="8"/>
      <c r="T86" s="8"/>
      <c r="U86" s="8"/>
      <c r="V86" s="8"/>
      <c r="W86" s="8"/>
      <c r="X86" s="8"/>
      <c r="Y86" s="8"/>
      <c r="Z86" s="8"/>
      <c r="AA86" s="8"/>
      <c r="AB86" s="8"/>
      <c r="AC86" s="8"/>
    </row>
    <row r="87" spans="1:29" ht="15.75" customHeight="1">
      <c r="A87" s="53"/>
      <c r="B87" s="54" t="s">
        <v>2881</v>
      </c>
      <c r="C87" s="54" t="str">
        <f t="shared" si="0"/>
        <v>J0249</v>
      </c>
      <c r="D87" s="54" t="s">
        <v>2882</v>
      </c>
      <c r="E87" s="21" t="s">
        <v>396</v>
      </c>
      <c r="F87" s="21" t="s">
        <v>2883</v>
      </c>
      <c r="G87" s="21" t="s">
        <v>2884</v>
      </c>
      <c r="H87" s="27" t="s">
        <v>182</v>
      </c>
      <c r="I87" s="27" t="s">
        <v>2828</v>
      </c>
      <c r="J87" s="27" t="s">
        <v>154</v>
      </c>
      <c r="K87" s="27" t="s">
        <v>172</v>
      </c>
      <c r="L87" s="27" t="s">
        <v>154</v>
      </c>
      <c r="M87" s="28"/>
      <c r="N87" s="27" t="s">
        <v>2885</v>
      </c>
      <c r="O87" s="21" t="s">
        <v>2886</v>
      </c>
      <c r="P87" s="21">
        <v>2023</v>
      </c>
      <c r="Q87" s="21" t="s">
        <v>2887</v>
      </c>
      <c r="R87" s="21" t="s">
        <v>2888</v>
      </c>
      <c r="S87" s="8"/>
      <c r="T87" s="8"/>
      <c r="U87" s="8"/>
      <c r="V87" s="8"/>
      <c r="W87" s="8"/>
      <c r="X87" s="8"/>
      <c r="Y87" s="8"/>
      <c r="Z87" s="8"/>
      <c r="AA87" s="8"/>
      <c r="AB87" s="8"/>
      <c r="AC87" s="8"/>
    </row>
    <row r="88" spans="1:29" ht="15.75" customHeight="1">
      <c r="A88" s="53"/>
      <c r="B88" s="54" t="s">
        <v>2889</v>
      </c>
      <c r="C88" s="54" t="str">
        <f t="shared" si="0"/>
        <v>J0252</v>
      </c>
      <c r="D88" s="54" t="s">
        <v>2890</v>
      </c>
      <c r="E88" s="21" t="s">
        <v>396</v>
      </c>
      <c r="F88" s="21" t="s">
        <v>2891</v>
      </c>
      <c r="G88" s="21" t="s">
        <v>2892</v>
      </c>
      <c r="H88" s="27" t="s">
        <v>141</v>
      </c>
      <c r="I88" s="27" t="s">
        <v>2828</v>
      </c>
      <c r="J88" s="27" t="s">
        <v>154</v>
      </c>
      <c r="K88" s="27" t="s">
        <v>172</v>
      </c>
      <c r="L88" s="27" t="s">
        <v>154</v>
      </c>
      <c r="M88" s="28"/>
      <c r="N88" s="27" t="s">
        <v>2893</v>
      </c>
      <c r="O88" s="21" t="s">
        <v>2894</v>
      </c>
      <c r="P88" s="21">
        <v>2006</v>
      </c>
      <c r="Q88" s="21" t="s">
        <v>2895</v>
      </c>
      <c r="R88" s="21" t="s">
        <v>2896</v>
      </c>
      <c r="S88" s="8"/>
      <c r="T88" s="8"/>
      <c r="U88" s="8"/>
      <c r="V88" s="8"/>
      <c r="W88" s="8"/>
      <c r="X88" s="8"/>
      <c r="Y88" s="8"/>
      <c r="Z88" s="8"/>
      <c r="AA88" s="8"/>
      <c r="AB88" s="8"/>
      <c r="AC88" s="8"/>
    </row>
    <row r="89" spans="1:29" ht="15.75" customHeight="1">
      <c r="A89" s="53"/>
      <c r="B89" s="55" t="s">
        <v>2897</v>
      </c>
      <c r="C89" s="54" t="str">
        <f t="shared" si="0"/>
        <v>J_ogawa17</v>
      </c>
      <c r="D89" s="55" t="s">
        <v>2897</v>
      </c>
      <c r="E89" s="8" t="s">
        <v>396</v>
      </c>
      <c r="F89" s="8" t="s">
        <v>2898</v>
      </c>
      <c r="G89" s="8" t="s">
        <v>2579</v>
      </c>
      <c r="H89" s="8" t="s">
        <v>1244</v>
      </c>
      <c r="I89" s="21" t="s">
        <v>2828</v>
      </c>
      <c r="J89" s="8" t="s">
        <v>171</v>
      </c>
      <c r="K89" s="8" t="s">
        <v>172</v>
      </c>
      <c r="L89" s="8" t="s">
        <v>154</v>
      </c>
      <c r="M89" s="8"/>
      <c r="N89" s="8" t="s">
        <v>2899</v>
      </c>
      <c r="O89" s="21" t="s">
        <v>2454</v>
      </c>
      <c r="P89" s="21">
        <v>2008</v>
      </c>
      <c r="Q89" s="21" t="s">
        <v>2900</v>
      </c>
      <c r="R89" s="21" t="s">
        <v>2901</v>
      </c>
      <c r="S89" s="8"/>
      <c r="T89" s="8"/>
      <c r="U89" s="8"/>
      <c r="V89" s="8"/>
      <c r="W89" s="8"/>
      <c r="X89" s="8"/>
      <c r="Y89" s="8"/>
      <c r="Z89" s="8"/>
      <c r="AA89" s="8"/>
      <c r="AB89" s="8"/>
      <c r="AC89" s="8"/>
    </row>
    <row r="90" spans="1:29" ht="15.75" customHeight="1">
      <c r="A90" s="53"/>
      <c r="B90" s="54" t="s">
        <v>2902</v>
      </c>
      <c r="C90" s="54" t="str">
        <f t="shared" si="0"/>
        <v>J0258</v>
      </c>
      <c r="D90" s="54" t="s">
        <v>2903</v>
      </c>
      <c r="E90" s="21" t="s">
        <v>2094</v>
      </c>
      <c r="F90" s="21" t="s">
        <v>2904</v>
      </c>
      <c r="G90" s="21" t="s">
        <v>2905</v>
      </c>
      <c r="H90" s="27" t="s">
        <v>141</v>
      </c>
      <c r="I90" s="27" t="s">
        <v>2828</v>
      </c>
      <c r="J90" s="27" t="s">
        <v>154</v>
      </c>
      <c r="K90" s="27" t="s">
        <v>2019</v>
      </c>
      <c r="L90" s="27" t="s">
        <v>154</v>
      </c>
      <c r="M90" s="28"/>
      <c r="N90" s="27" t="s">
        <v>2906</v>
      </c>
      <c r="O90" s="21" t="s">
        <v>2907</v>
      </c>
      <c r="P90" s="21">
        <v>2020</v>
      </c>
      <c r="Q90" s="21" t="s">
        <v>2908</v>
      </c>
      <c r="R90" s="21" t="s">
        <v>2909</v>
      </c>
      <c r="S90" s="8"/>
      <c r="T90" s="8"/>
      <c r="U90" s="8"/>
      <c r="V90" s="8"/>
      <c r="W90" s="8"/>
      <c r="X90" s="8"/>
      <c r="Y90" s="8"/>
      <c r="Z90" s="8"/>
      <c r="AA90" s="8"/>
      <c r="AB90" s="8"/>
      <c r="AC90" s="8"/>
    </row>
    <row r="91" spans="1:29" ht="15.75" customHeight="1">
      <c r="A91" s="53"/>
      <c r="B91" s="54" t="s">
        <v>2910</v>
      </c>
      <c r="C91" s="54" t="str">
        <f t="shared" si="0"/>
        <v>J0268</v>
      </c>
      <c r="D91" s="54" t="s">
        <v>2911</v>
      </c>
      <c r="E91" s="21" t="s">
        <v>2094</v>
      </c>
      <c r="F91" s="21" t="s">
        <v>2912</v>
      </c>
      <c r="G91" s="21" t="s">
        <v>2913</v>
      </c>
      <c r="H91" s="27" t="s">
        <v>141</v>
      </c>
      <c r="I91" s="27" t="s">
        <v>2828</v>
      </c>
      <c r="J91" s="27" t="s">
        <v>171</v>
      </c>
      <c r="K91" s="27" t="s">
        <v>1233</v>
      </c>
      <c r="L91" s="27" t="s">
        <v>171</v>
      </c>
      <c r="M91" s="28"/>
      <c r="N91" s="27" t="s">
        <v>2914</v>
      </c>
      <c r="O91" s="21" t="s">
        <v>2915</v>
      </c>
      <c r="P91" s="21">
        <v>2008</v>
      </c>
      <c r="Q91" s="21" t="s">
        <v>2916</v>
      </c>
      <c r="R91" s="21" t="s">
        <v>2917</v>
      </c>
      <c r="S91" s="8"/>
      <c r="T91" s="8"/>
      <c r="U91" s="8"/>
      <c r="V91" s="8"/>
      <c r="W91" s="8"/>
      <c r="X91" s="8"/>
      <c r="Y91" s="8"/>
      <c r="Z91" s="8"/>
      <c r="AA91" s="8"/>
      <c r="AB91" s="8"/>
      <c r="AC91" s="8"/>
    </row>
    <row r="92" spans="1:29" ht="15.75" customHeight="1">
      <c r="A92" s="53"/>
      <c r="B92" s="54" t="s">
        <v>2918</v>
      </c>
      <c r="C92" s="54" t="str">
        <f t="shared" si="0"/>
        <v>J0272</v>
      </c>
      <c r="D92" s="54" t="s">
        <v>2919</v>
      </c>
      <c r="E92" s="21" t="s">
        <v>2094</v>
      </c>
      <c r="F92" s="21" t="s">
        <v>2920</v>
      </c>
      <c r="G92" s="21" t="s">
        <v>2921</v>
      </c>
      <c r="H92" s="27" t="s">
        <v>182</v>
      </c>
      <c r="I92" s="27" t="s">
        <v>2828</v>
      </c>
      <c r="J92" s="27" t="s">
        <v>154</v>
      </c>
      <c r="K92" s="27" t="s">
        <v>2019</v>
      </c>
      <c r="L92" s="27" t="s">
        <v>154</v>
      </c>
      <c r="M92" s="28"/>
      <c r="N92" s="27" t="s">
        <v>2922</v>
      </c>
      <c r="O92" s="21" t="s">
        <v>2923</v>
      </c>
      <c r="P92" s="21">
        <v>2014</v>
      </c>
      <c r="Q92" s="21" t="s">
        <v>2924</v>
      </c>
      <c r="R92" s="21" t="s">
        <v>2925</v>
      </c>
      <c r="S92" s="8"/>
      <c r="T92" s="8"/>
      <c r="U92" s="8"/>
      <c r="V92" s="8"/>
      <c r="W92" s="8"/>
      <c r="X92" s="8"/>
      <c r="Y92" s="8"/>
      <c r="Z92" s="8"/>
      <c r="AA92" s="8"/>
      <c r="AB92" s="8"/>
      <c r="AC92" s="8"/>
    </row>
    <row r="93" spans="1:29" ht="15.75" customHeight="1">
      <c r="A93" s="53"/>
      <c r="B93" s="54" t="s">
        <v>2926</v>
      </c>
      <c r="C93" s="54" t="str">
        <f t="shared" si="0"/>
        <v>J0273</v>
      </c>
      <c r="D93" s="54" t="s">
        <v>2927</v>
      </c>
      <c r="E93" s="21" t="s">
        <v>2094</v>
      </c>
      <c r="F93" s="21" t="s">
        <v>2928</v>
      </c>
      <c r="G93" s="21" t="s">
        <v>2929</v>
      </c>
      <c r="H93" s="27" t="s">
        <v>141</v>
      </c>
      <c r="I93" s="27" t="s">
        <v>2828</v>
      </c>
      <c r="J93" s="27" t="s">
        <v>171</v>
      </c>
      <c r="K93" s="27" t="s">
        <v>172</v>
      </c>
      <c r="L93" s="27" t="s">
        <v>154</v>
      </c>
      <c r="M93" s="28"/>
      <c r="N93" s="27" t="s">
        <v>2930</v>
      </c>
      <c r="O93" s="21" t="s">
        <v>2931</v>
      </c>
      <c r="P93" s="21">
        <v>2023</v>
      </c>
      <c r="Q93" s="21" t="s">
        <v>2932</v>
      </c>
      <c r="R93" s="21" t="s">
        <v>2933</v>
      </c>
      <c r="S93" s="8"/>
      <c r="T93" s="8"/>
      <c r="U93" s="8"/>
      <c r="V93" s="8"/>
      <c r="W93" s="8"/>
      <c r="X93" s="8"/>
      <c r="Y93" s="8"/>
      <c r="Z93" s="8"/>
      <c r="AA93" s="8"/>
      <c r="AB93" s="8"/>
      <c r="AC93" s="8"/>
    </row>
    <row r="94" spans="1:29" ht="15.75" customHeight="1">
      <c r="A94" s="53"/>
      <c r="B94" s="54" t="s">
        <v>2934</v>
      </c>
      <c r="C94" s="54" t="str">
        <f t="shared" si="0"/>
        <v>J0283</v>
      </c>
      <c r="D94" s="54" t="s">
        <v>2935</v>
      </c>
      <c r="E94" s="21" t="s">
        <v>2094</v>
      </c>
      <c r="F94" s="21" t="s">
        <v>2936</v>
      </c>
      <c r="G94" s="21" t="s">
        <v>2937</v>
      </c>
      <c r="H94" s="27" t="s">
        <v>141</v>
      </c>
      <c r="I94" s="27" t="s">
        <v>2828</v>
      </c>
      <c r="J94" s="27" t="s">
        <v>171</v>
      </c>
      <c r="K94" s="27" t="s">
        <v>172</v>
      </c>
      <c r="L94" s="27" t="s">
        <v>154</v>
      </c>
      <c r="M94" s="28"/>
      <c r="N94" s="27" t="s">
        <v>2893</v>
      </c>
      <c r="O94" s="21" t="s">
        <v>2938</v>
      </c>
      <c r="P94" s="21">
        <v>1988</v>
      </c>
      <c r="Q94" s="21" t="s">
        <v>2939</v>
      </c>
      <c r="R94" s="21" t="s">
        <v>2940</v>
      </c>
      <c r="S94" s="8"/>
      <c r="T94" s="8"/>
      <c r="U94" s="8"/>
      <c r="V94" s="8"/>
      <c r="W94" s="8"/>
      <c r="X94" s="8"/>
      <c r="Y94" s="8"/>
      <c r="Z94" s="8"/>
      <c r="AA94" s="8"/>
      <c r="AB94" s="8"/>
      <c r="AC94" s="8"/>
    </row>
    <row r="95" spans="1:29" ht="15.75" customHeight="1">
      <c r="A95" s="53"/>
      <c r="B95" s="54" t="s">
        <v>2941</v>
      </c>
      <c r="C95" s="54" t="str">
        <f t="shared" si="0"/>
        <v>J0286</v>
      </c>
      <c r="D95" s="54" t="s">
        <v>2942</v>
      </c>
      <c r="E95" s="21" t="s">
        <v>2094</v>
      </c>
      <c r="F95" s="21" t="s">
        <v>2943</v>
      </c>
      <c r="G95" s="21" t="s">
        <v>2944</v>
      </c>
      <c r="H95" s="27" t="s">
        <v>182</v>
      </c>
      <c r="I95" s="27" t="s">
        <v>2828</v>
      </c>
      <c r="J95" s="27" t="s">
        <v>171</v>
      </c>
      <c r="K95" s="27" t="s">
        <v>1253</v>
      </c>
      <c r="L95" s="27" t="s">
        <v>154</v>
      </c>
      <c r="M95" s="28"/>
      <c r="N95" s="27" t="s">
        <v>2945</v>
      </c>
      <c r="O95" s="21" t="s">
        <v>2946</v>
      </c>
      <c r="P95" s="21">
        <v>2021</v>
      </c>
      <c r="Q95" s="21" t="s">
        <v>2947</v>
      </c>
      <c r="R95" s="21" t="s">
        <v>2948</v>
      </c>
      <c r="S95" s="8"/>
      <c r="T95" s="8"/>
      <c r="U95" s="8"/>
      <c r="V95" s="8"/>
      <c r="W95" s="8"/>
      <c r="X95" s="8"/>
      <c r="Y95" s="8"/>
      <c r="Z95" s="8"/>
      <c r="AA95" s="8"/>
      <c r="AB95" s="8"/>
      <c r="AC95" s="8"/>
    </row>
    <row r="96" spans="1:29" ht="15.75" customHeight="1">
      <c r="A96" s="53"/>
      <c r="B96" s="54" t="s">
        <v>2949</v>
      </c>
      <c r="C96" s="54" t="str">
        <f t="shared" si="0"/>
        <v>J0288</v>
      </c>
      <c r="D96" s="54" t="s">
        <v>2950</v>
      </c>
      <c r="E96" s="21" t="s">
        <v>2094</v>
      </c>
      <c r="F96" s="21" t="s">
        <v>2951</v>
      </c>
      <c r="G96" s="21" t="s">
        <v>2952</v>
      </c>
      <c r="H96" s="27" t="s">
        <v>182</v>
      </c>
      <c r="I96" s="27" t="s">
        <v>2828</v>
      </c>
      <c r="J96" s="27" t="s">
        <v>154</v>
      </c>
      <c r="K96" s="27" t="s">
        <v>1253</v>
      </c>
      <c r="L96" s="27" t="s">
        <v>154</v>
      </c>
      <c r="M96" s="28"/>
      <c r="N96" s="27" t="s">
        <v>2953</v>
      </c>
      <c r="O96" s="21" t="s">
        <v>2954</v>
      </c>
      <c r="P96" s="21">
        <v>2021</v>
      </c>
      <c r="Q96" s="21" t="s">
        <v>2955</v>
      </c>
      <c r="R96" s="21" t="s">
        <v>2956</v>
      </c>
      <c r="S96" s="8"/>
      <c r="T96" s="8"/>
      <c r="U96" s="8"/>
      <c r="V96" s="8"/>
      <c r="W96" s="8"/>
      <c r="X96" s="8"/>
      <c r="Y96" s="8"/>
      <c r="Z96" s="8"/>
      <c r="AA96" s="8"/>
      <c r="AB96" s="8"/>
      <c r="AC96" s="8"/>
    </row>
    <row r="97" spans="1:29" ht="15.75" customHeight="1">
      <c r="A97" s="53"/>
      <c r="B97" s="54" t="s">
        <v>2957</v>
      </c>
      <c r="C97" s="54" t="str">
        <f t="shared" si="0"/>
        <v>J0291</v>
      </c>
      <c r="D97" s="54" t="s">
        <v>2958</v>
      </c>
      <c r="E97" s="21" t="s">
        <v>2094</v>
      </c>
      <c r="F97" s="21" t="s">
        <v>2959</v>
      </c>
      <c r="G97" s="21" t="s">
        <v>2960</v>
      </c>
      <c r="H97" s="27" t="s">
        <v>182</v>
      </c>
      <c r="I97" s="27" t="s">
        <v>2828</v>
      </c>
      <c r="J97" s="27" t="s">
        <v>171</v>
      </c>
      <c r="K97" s="27" t="s">
        <v>1253</v>
      </c>
      <c r="L97" s="27" t="s">
        <v>154</v>
      </c>
      <c r="M97" s="28"/>
      <c r="N97" s="27" t="s">
        <v>2961</v>
      </c>
      <c r="O97" s="21" t="s">
        <v>2962</v>
      </c>
      <c r="P97" s="21">
        <v>2021</v>
      </c>
      <c r="Q97" s="21" t="s">
        <v>2963</v>
      </c>
      <c r="R97" s="21" t="s">
        <v>2964</v>
      </c>
      <c r="S97" s="8"/>
      <c r="T97" s="8"/>
      <c r="U97" s="8"/>
      <c r="V97" s="8"/>
      <c r="W97" s="8"/>
      <c r="X97" s="8"/>
      <c r="Y97" s="8"/>
      <c r="Z97" s="8"/>
      <c r="AA97" s="8"/>
      <c r="AB97" s="8"/>
      <c r="AC97" s="8"/>
    </row>
    <row r="98" spans="1:29" ht="15.75" customHeight="1">
      <c r="A98" s="53"/>
      <c r="B98" s="54" t="s">
        <v>2965</v>
      </c>
      <c r="C98" s="54" t="str">
        <f t="shared" si="0"/>
        <v>J0293</v>
      </c>
      <c r="D98" s="54" t="s">
        <v>2966</v>
      </c>
      <c r="E98" s="21" t="s">
        <v>2094</v>
      </c>
      <c r="F98" s="21" t="s">
        <v>2967</v>
      </c>
      <c r="G98" s="21" t="s">
        <v>2968</v>
      </c>
      <c r="H98" s="27" t="s">
        <v>182</v>
      </c>
      <c r="I98" s="27" t="s">
        <v>2828</v>
      </c>
      <c r="J98" s="27" t="s">
        <v>154</v>
      </c>
      <c r="K98" s="27" t="s">
        <v>1253</v>
      </c>
      <c r="L98" s="27" t="s">
        <v>154</v>
      </c>
      <c r="M98" s="28"/>
      <c r="N98" s="27" t="s">
        <v>2969</v>
      </c>
      <c r="O98" s="21" t="s">
        <v>2970</v>
      </c>
      <c r="P98" s="21">
        <v>2000</v>
      </c>
      <c r="Q98" s="21" t="s">
        <v>2971</v>
      </c>
      <c r="R98" s="21" t="s">
        <v>2972</v>
      </c>
      <c r="S98" s="8"/>
      <c r="T98" s="8"/>
      <c r="U98" s="8"/>
      <c r="V98" s="8"/>
      <c r="W98" s="8"/>
      <c r="X98" s="8"/>
      <c r="Y98" s="8"/>
      <c r="Z98" s="8"/>
      <c r="AA98" s="8"/>
      <c r="AB98" s="8"/>
      <c r="AC98" s="8"/>
    </row>
    <row r="99" spans="1:29" ht="15.75" customHeight="1">
      <c r="A99" s="53"/>
      <c r="B99" s="54" t="s">
        <v>2973</v>
      </c>
      <c r="C99" s="54" t="str">
        <f t="shared" si="0"/>
        <v>J0295</v>
      </c>
      <c r="D99" s="54" t="s">
        <v>2974</v>
      </c>
      <c r="E99" s="21" t="s">
        <v>2094</v>
      </c>
      <c r="F99" s="21" t="s">
        <v>2975</v>
      </c>
      <c r="G99" s="21" t="s">
        <v>2976</v>
      </c>
      <c r="H99" s="27" t="s">
        <v>182</v>
      </c>
      <c r="I99" s="27" t="s">
        <v>2828</v>
      </c>
      <c r="J99" s="27" t="s">
        <v>144</v>
      </c>
      <c r="K99" s="27" t="s">
        <v>172</v>
      </c>
      <c r="L99" s="27" t="s">
        <v>171</v>
      </c>
      <c r="M99" s="28"/>
      <c r="N99" s="28" t="s">
        <v>2977</v>
      </c>
      <c r="O99" s="21" t="s">
        <v>2978</v>
      </c>
      <c r="P99" s="21">
        <v>2021</v>
      </c>
      <c r="Q99" s="21" t="s">
        <v>2979</v>
      </c>
      <c r="R99" s="21" t="s">
        <v>2980</v>
      </c>
      <c r="S99" s="8"/>
      <c r="T99" s="8"/>
      <c r="U99" s="8"/>
      <c r="V99" s="8"/>
      <c r="W99" s="8"/>
      <c r="X99" s="8"/>
      <c r="Y99" s="8"/>
      <c r="Z99" s="8"/>
      <c r="AA99" s="8"/>
      <c r="AB99" s="8"/>
      <c r="AC99" s="8"/>
    </row>
    <row r="100" spans="1:29" ht="14.25" customHeight="1">
      <c r="A100" s="53"/>
      <c r="B100" s="54" t="s">
        <v>2981</v>
      </c>
      <c r="C100" s="54" t="str">
        <f t="shared" si="0"/>
        <v>J0297</v>
      </c>
      <c r="D100" s="54" t="s">
        <v>2982</v>
      </c>
      <c r="E100" s="21" t="s">
        <v>2094</v>
      </c>
      <c r="F100" s="21" t="s">
        <v>2983</v>
      </c>
      <c r="G100" s="21" t="s">
        <v>2984</v>
      </c>
      <c r="H100" s="27" t="s">
        <v>141</v>
      </c>
      <c r="I100" s="27" t="s">
        <v>2828</v>
      </c>
      <c r="J100" s="27" t="s">
        <v>154</v>
      </c>
      <c r="K100" s="27" t="s">
        <v>1253</v>
      </c>
      <c r="L100" s="27" t="s">
        <v>154</v>
      </c>
      <c r="M100" s="28"/>
      <c r="N100" s="27" t="s">
        <v>2829</v>
      </c>
      <c r="O100" s="21" t="s">
        <v>2985</v>
      </c>
      <c r="P100" s="21">
        <v>2017</v>
      </c>
      <c r="Q100" s="21" t="s">
        <v>2986</v>
      </c>
      <c r="R100" s="21" t="s">
        <v>2987</v>
      </c>
      <c r="S100" s="8"/>
      <c r="T100" s="8"/>
      <c r="U100" s="8"/>
      <c r="V100" s="8"/>
      <c r="W100" s="8"/>
      <c r="X100" s="8"/>
      <c r="Y100" s="8"/>
      <c r="Z100" s="8"/>
      <c r="AA100" s="8"/>
      <c r="AB100" s="8"/>
      <c r="AC100" s="8"/>
    </row>
    <row r="101" spans="1:29" ht="14.25" customHeight="1">
      <c r="A101" s="53"/>
      <c r="B101" s="54" t="s">
        <v>2988</v>
      </c>
      <c r="C101" s="54" t="str">
        <f t="shared" si="0"/>
        <v>J0299</v>
      </c>
      <c r="D101" s="54" t="s">
        <v>2989</v>
      </c>
      <c r="E101" s="21" t="s">
        <v>2094</v>
      </c>
      <c r="F101" s="21" t="s">
        <v>2990</v>
      </c>
      <c r="G101" s="21" t="s">
        <v>2991</v>
      </c>
      <c r="H101" s="27" t="s">
        <v>182</v>
      </c>
      <c r="I101" s="27" t="s">
        <v>2828</v>
      </c>
      <c r="J101" s="27" t="s">
        <v>154</v>
      </c>
      <c r="K101" s="27" t="s">
        <v>2019</v>
      </c>
      <c r="L101" s="27" t="s">
        <v>154</v>
      </c>
      <c r="M101" s="28"/>
      <c r="N101" s="27" t="s">
        <v>2837</v>
      </c>
      <c r="O101" s="21" t="s">
        <v>2992</v>
      </c>
      <c r="P101" s="21">
        <v>2020</v>
      </c>
      <c r="Q101" s="21" t="s">
        <v>2993</v>
      </c>
      <c r="R101" s="21" t="s">
        <v>2994</v>
      </c>
      <c r="S101" s="8"/>
      <c r="T101" s="8"/>
      <c r="U101" s="8"/>
      <c r="V101" s="8"/>
      <c r="W101" s="8"/>
      <c r="X101" s="8"/>
      <c r="Y101" s="8"/>
      <c r="Z101" s="8"/>
      <c r="AA101" s="8"/>
      <c r="AB101" s="8"/>
      <c r="AC101" s="8"/>
    </row>
    <row r="102" spans="1:29" ht="14.25" customHeight="1">
      <c r="A102" s="53"/>
      <c r="B102" s="54" t="s">
        <v>2995</v>
      </c>
      <c r="C102" s="54" t="str">
        <f t="shared" si="0"/>
        <v>J0300</v>
      </c>
      <c r="D102" s="54" t="s">
        <v>2996</v>
      </c>
      <c r="E102" s="21" t="s">
        <v>2094</v>
      </c>
      <c r="F102" s="21" t="s">
        <v>2997</v>
      </c>
      <c r="G102" s="21" t="s">
        <v>2998</v>
      </c>
      <c r="H102" s="27" t="s">
        <v>141</v>
      </c>
      <c r="I102" s="27" t="s">
        <v>2828</v>
      </c>
      <c r="J102" s="27" t="s">
        <v>154</v>
      </c>
      <c r="K102" s="27" t="s">
        <v>172</v>
      </c>
      <c r="L102" s="27" t="s">
        <v>154</v>
      </c>
      <c r="M102" s="28"/>
      <c r="N102" s="27" t="s">
        <v>2999</v>
      </c>
      <c r="O102" s="21" t="s">
        <v>3000</v>
      </c>
      <c r="P102" s="21">
        <v>2019</v>
      </c>
      <c r="Q102" s="21" t="s">
        <v>3001</v>
      </c>
      <c r="R102" s="21" t="s">
        <v>3002</v>
      </c>
      <c r="S102" s="8"/>
      <c r="T102" s="8"/>
      <c r="U102" s="8"/>
      <c r="V102" s="8"/>
      <c r="W102" s="8"/>
      <c r="X102" s="8"/>
      <c r="Y102" s="8"/>
      <c r="Z102" s="8"/>
      <c r="AA102" s="8"/>
      <c r="AB102" s="8"/>
      <c r="AC102" s="8"/>
    </row>
    <row r="103" spans="1:29" ht="14.25" customHeight="1">
      <c r="A103" s="53"/>
      <c r="B103" s="55"/>
      <c r="C103" s="55"/>
      <c r="D103" s="55"/>
      <c r="E103" s="8"/>
      <c r="F103" s="8"/>
      <c r="G103" s="8"/>
      <c r="H103" s="21"/>
      <c r="I103" s="21"/>
      <c r="J103" s="21"/>
      <c r="K103" s="21"/>
      <c r="L103" s="21"/>
      <c r="M103" s="21"/>
      <c r="N103" s="21"/>
      <c r="O103" s="8"/>
      <c r="P103" s="8"/>
      <c r="Q103" s="8"/>
      <c r="R103" s="8"/>
      <c r="S103" s="8"/>
      <c r="T103" s="8"/>
      <c r="U103" s="8"/>
      <c r="V103" s="8"/>
      <c r="W103" s="8"/>
      <c r="X103" s="8"/>
      <c r="Y103" s="8"/>
      <c r="Z103" s="8"/>
      <c r="AA103" s="8"/>
      <c r="AB103" s="8"/>
      <c r="AC103" s="8"/>
    </row>
    <row r="104" spans="1:29" ht="14.25" customHeight="1">
      <c r="A104" s="53"/>
      <c r="B104" s="55"/>
      <c r="C104" s="55"/>
      <c r="D104" s="55"/>
      <c r="E104" s="8"/>
      <c r="F104" s="8"/>
      <c r="G104" s="8"/>
      <c r="H104" s="21"/>
      <c r="I104" s="21"/>
      <c r="J104" s="21"/>
      <c r="K104" s="21"/>
      <c r="L104" s="21"/>
      <c r="M104" s="21"/>
      <c r="N104" s="21"/>
      <c r="O104" s="8"/>
      <c r="P104" s="8"/>
      <c r="Q104" s="8"/>
      <c r="R104" s="8"/>
      <c r="S104" s="8"/>
      <c r="T104" s="8"/>
      <c r="U104" s="8"/>
      <c r="V104" s="8"/>
      <c r="W104" s="8"/>
      <c r="X104" s="8"/>
      <c r="Y104" s="8"/>
      <c r="Z104" s="8"/>
      <c r="AA104" s="8"/>
      <c r="AB104" s="8"/>
      <c r="AC104" s="8"/>
    </row>
    <row r="105" spans="1:29" ht="14.25" customHeight="1">
      <c r="A105" s="53"/>
      <c r="B105" s="55"/>
      <c r="C105" s="55"/>
      <c r="D105" s="55"/>
      <c r="E105" s="8"/>
      <c r="F105" s="8"/>
      <c r="G105" s="8"/>
      <c r="H105" s="21"/>
      <c r="I105" s="21"/>
      <c r="J105" s="21"/>
      <c r="K105" s="21"/>
      <c r="L105" s="21"/>
      <c r="M105" s="21"/>
      <c r="N105" s="21"/>
      <c r="O105" s="8"/>
      <c r="P105" s="8"/>
      <c r="Q105" s="8"/>
      <c r="R105" s="8"/>
      <c r="S105" s="8"/>
      <c r="T105" s="8"/>
      <c r="U105" s="8"/>
      <c r="V105" s="8"/>
      <c r="W105" s="8"/>
      <c r="X105" s="8"/>
      <c r="Y105" s="8"/>
      <c r="Z105" s="8"/>
      <c r="AA105" s="8"/>
      <c r="AB105" s="8"/>
      <c r="AC105" s="8"/>
    </row>
    <row r="106" spans="1:29" ht="14.25" customHeight="1">
      <c r="A106" s="53"/>
      <c r="B106" s="55"/>
      <c r="C106" s="55"/>
      <c r="D106" s="55"/>
      <c r="E106" s="8"/>
      <c r="F106" s="8"/>
      <c r="G106" s="8"/>
      <c r="H106" s="21"/>
      <c r="I106" s="21"/>
      <c r="J106" s="21"/>
      <c r="K106" s="21"/>
      <c r="L106" s="21"/>
      <c r="M106" s="21"/>
      <c r="N106" s="21"/>
      <c r="O106" s="8"/>
      <c r="P106" s="8"/>
      <c r="Q106" s="8"/>
      <c r="R106" s="8"/>
      <c r="S106" s="8"/>
      <c r="T106" s="8"/>
      <c r="U106" s="8"/>
      <c r="V106" s="8"/>
      <c r="W106" s="8"/>
      <c r="X106" s="8"/>
      <c r="Y106" s="8"/>
      <c r="Z106" s="8"/>
      <c r="AA106" s="8"/>
      <c r="AB106" s="8"/>
      <c r="AC106" s="8"/>
    </row>
    <row r="107" spans="1:29" ht="14.25" customHeight="1">
      <c r="A107" s="53"/>
      <c r="B107" s="55"/>
      <c r="C107" s="55"/>
      <c r="D107" s="55"/>
      <c r="E107" s="8"/>
      <c r="F107" s="8"/>
      <c r="G107" s="8"/>
      <c r="H107" s="21"/>
      <c r="I107" s="21"/>
      <c r="J107" s="21"/>
      <c r="K107" s="21"/>
      <c r="L107" s="21"/>
      <c r="M107" s="21"/>
      <c r="N107" s="21"/>
      <c r="O107" s="8"/>
      <c r="P107" s="8"/>
      <c r="Q107" s="8"/>
      <c r="R107" s="8"/>
      <c r="S107" s="8"/>
      <c r="T107" s="8"/>
      <c r="U107" s="8"/>
      <c r="V107" s="8"/>
      <c r="W107" s="8"/>
      <c r="X107" s="8"/>
      <c r="Y107" s="8"/>
      <c r="Z107" s="8"/>
      <c r="AA107" s="8"/>
      <c r="AB107" s="8"/>
      <c r="AC107" s="8"/>
    </row>
    <row r="108" spans="1:29" ht="14.25" customHeight="1">
      <c r="A108" s="53"/>
      <c r="B108" s="55"/>
      <c r="C108" s="55"/>
      <c r="D108" s="55"/>
      <c r="E108" s="8"/>
      <c r="F108" s="8"/>
      <c r="G108" s="8"/>
      <c r="H108" s="21"/>
      <c r="I108" s="21"/>
      <c r="J108" s="21"/>
      <c r="K108" s="21"/>
      <c r="L108" s="21"/>
      <c r="M108" s="21"/>
      <c r="N108" s="21"/>
      <c r="O108" s="8"/>
      <c r="P108" s="8"/>
      <c r="Q108" s="8"/>
      <c r="R108" s="8"/>
      <c r="S108" s="8"/>
      <c r="T108" s="8"/>
      <c r="U108" s="8"/>
      <c r="V108" s="8"/>
      <c r="W108" s="8"/>
      <c r="X108" s="8"/>
      <c r="Y108" s="8"/>
      <c r="Z108" s="8"/>
      <c r="AA108" s="8"/>
      <c r="AB108" s="8"/>
      <c r="AC108" s="8"/>
    </row>
    <row r="109" spans="1:29" ht="14.25" customHeight="1">
      <c r="A109" s="53"/>
      <c r="B109" s="55"/>
      <c r="C109" s="55"/>
      <c r="D109" s="55"/>
      <c r="E109" s="8"/>
      <c r="F109" s="8"/>
      <c r="G109" s="8"/>
      <c r="H109" s="21"/>
      <c r="I109" s="21"/>
      <c r="J109" s="21"/>
      <c r="K109" s="21"/>
      <c r="L109" s="21"/>
      <c r="M109" s="21"/>
      <c r="N109" s="21"/>
      <c r="O109" s="8"/>
      <c r="P109" s="8"/>
      <c r="Q109" s="8"/>
      <c r="R109" s="8"/>
      <c r="S109" s="8"/>
      <c r="T109" s="8"/>
      <c r="U109" s="8"/>
      <c r="V109" s="8"/>
      <c r="W109" s="8"/>
      <c r="X109" s="8"/>
      <c r="Y109" s="8"/>
      <c r="Z109" s="8"/>
      <c r="AA109" s="8"/>
      <c r="AB109" s="8"/>
      <c r="AC109" s="8"/>
    </row>
    <row r="110" spans="1:29" ht="14.25" customHeight="1">
      <c r="A110" s="53"/>
      <c r="B110" s="55"/>
      <c r="C110" s="55"/>
      <c r="D110" s="55"/>
      <c r="E110" s="8"/>
      <c r="F110" s="8"/>
      <c r="G110" s="8"/>
      <c r="H110" s="21"/>
      <c r="I110" s="21"/>
      <c r="J110" s="21"/>
      <c r="K110" s="21"/>
      <c r="L110" s="21"/>
      <c r="M110" s="21"/>
      <c r="N110" s="21"/>
      <c r="O110" s="8"/>
      <c r="P110" s="8"/>
      <c r="Q110" s="8"/>
      <c r="R110" s="8"/>
      <c r="S110" s="8"/>
      <c r="T110" s="8"/>
      <c r="U110" s="8"/>
      <c r="V110" s="8"/>
      <c r="W110" s="8"/>
      <c r="X110" s="8"/>
      <c r="Y110" s="8"/>
      <c r="Z110" s="8"/>
      <c r="AA110" s="8"/>
      <c r="AB110" s="8"/>
      <c r="AC110" s="8"/>
    </row>
    <row r="111" spans="1:29" ht="14.25" customHeight="1">
      <c r="A111" s="53"/>
      <c r="B111" s="55"/>
      <c r="C111" s="55"/>
      <c r="D111" s="55"/>
      <c r="E111" s="8"/>
      <c r="F111" s="8"/>
      <c r="G111" s="8"/>
      <c r="H111" s="21"/>
      <c r="I111" s="21"/>
      <c r="J111" s="21"/>
      <c r="K111" s="21"/>
      <c r="L111" s="21"/>
      <c r="M111" s="21"/>
      <c r="N111" s="21"/>
      <c r="O111" s="8"/>
      <c r="P111" s="8"/>
      <c r="Q111" s="8"/>
      <c r="R111" s="8"/>
      <c r="S111" s="8"/>
      <c r="T111" s="8"/>
      <c r="U111" s="8"/>
      <c r="V111" s="8"/>
      <c r="W111" s="8"/>
      <c r="X111" s="8"/>
      <c r="Y111" s="8"/>
      <c r="Z111" s="8"/>
      <c r="AA111" s="8"/>
      <c r="AB111" s="8"/>
      <c r="AC111" s="8"/>
    </row>
    <row r="112" spans="1:29" ht="14.25" customHeight="1">
      <c r="A112" s="53"/>
      <c r="B112" s="55"/>
      <c r="C112" s="55"/>
      <c r="D112" s="55"/>
      <c r="E112" s="8"/>
      <c r="F112" s="8"/>
      <c r="G112" s="8"/>
      <c r="H112" s="21"/>
      <c r="I112" s="21"/>
      <c r="J112" s="21"/>
      <c r="K112" s="21"/>
      <c r="L112" s="21"/>
      <c r="M112" s="21"/>
      <c r="N112" s="21"/>
      <c r="O112" s="8"/>
      <c r="P112" s="8"/>
      <c r="Q112" s="8"/>
      <c r="R112" s="8"/>
      <c r="S112" s="8"/>
      <c r="T112" s="8"/>
      <c r="U112" s="8"/>
      <c r="V112" s="8"/>
      <c r="W112" s="8"/>
      <c r="X112" s="8"/>
      <c r="Y112" s="8"/>
      <c r="Z112" s="8"/>
      <c r="AA112" s="8"/>
      <c r="AB112" s="8"/>
      <c r="AC112" s="8"/>
    </row>
    <row r="113" spans="1:29" ht="14.25" customHeight="1">
      <c r="A113" s="53"/>
      <c r="B113" s="55"/>
      <c r="C113" s="55"/>
      <c r="D113" s="55"/>
      <c r="E113" s="8"/>
      <c r="F113" s="8"/>
      <c r="G113" s="8"/>
      <c r="H113" s="21"/>
      <c r="I113" s="21"/>
      <c r="J113" s="21"/>
      <c r="K113" s="21"/>
      <c r="L113" s="21"/>
      <c r="M113" s="21"/>
      <c r="N113" s="21"/>
      <c r="O113" s="8"/>
      <c r="P113" s="8"/>
      <c r="Q113" s="8"/>
      <c r="R113" s="8"/>
      <c r="S113" s="8"/>
      <c r="T113" s="8"/>
      <c r="U113" s="8"/>
      <c r="V113" s="8"/>
      <c r="W113" s="8"/>
      <c r="X113" s="8"/>
      <c r="Y113" s="8"/>
      <c r="Z113" s="8"/>
      <c r="AA113" s="8"/>
      <c r="AB113" s="8"/>
      <c r="AC113" s="8"/>
    </row>
    <row r="114" spans="1:29" ht="14.25" customHeight="1">
      <c r="A114" s="53"/>
      <c r="B114" s="55"/>
      <c r="C114" s="55"/>
      <c r="D114" s="55"/>
      <c r="E114" s="8"/>
      <c r="F114" s="8"/>
      <c r="G114" s="8"/>
      <c r="H114" s="21"/>
      <c r="I114" s="21"/>
      <c r="J114" s="21"/>
      <c r="K114" s="21"/>
      <c r="L114" s="21"/>
      <c r="M114" s="21"/>
      <c r="N114" s="21"/>
      <c r="O114" s="8"/>
      <c r="P114" s="8"/>
      <c r="Q114" s="8"/>
      <c r="R114" s="8"/>
      <c r="S114" s="8"/>
      <c r="T114" s="8"/>
      <c r="U114" s="8"/>
      <c r="V114" s="8"/>
      <c r="W114" s="8"/>
      <c r="X114" s="8"/>
      <c r="Y114" s="8"/>
      <c r="Z114" s="8"/>
      <c r="AA114" s="8"/>
      <c r="AB114" s="8"/>
      <c r="AC114" s="8"/>
    </row>
    <row r="115" spans="1:29" ht="14.25" customHeight="1">
      <c r="A115" s="53"/>
      <c r="B115" s="55"/>
      <c r="C115" s="55"/>
      <c r="D115" s="55"/>
      <c r="E115" s="8"/>
      <c r="F115" s="8"/>
      <c r="G115" s="8"/>
      <c r="H115" s="21"/>
      <c r="I115" s="21"/>
      <c r="J115" s="21"/>
      <c r="K115" s="21"/>
      <c r="L115" s="21"/>
      <c r="M115" s="21"/>
      <c r="N115" s="21"/>
      <c r="O115" s="8"/>
      <c r="P115" s="8"/>
      <c r="Q115" s="8"/>
      <c r="R115" s="8"/>
      <c r="S115" s="8"/>
      <c r="T115" s="8"/>
      <c r="U115" s="8"/>
      <c r="V115" s="8"/>
      <c r="W115" s="8"/>
      <c r="X115" s="8"/>
      <c r="Y115" s="8"/>
      <c r="Z115" s="8"/>
      <c r="AA115" s="8"/>
      <c r="AB115" s="8"/>
      <c r="AC115" s="8"/>
    </row>
    <row r="116" spans="1:29" ht="14.25" customHeight="1">
      <c r="A116" s="53"/>
      <c r="B116" s="55"/>
      <c r="C116" s="55"/>
      <c r="D116" s="55"/>
      <c r="E116" s="8"/>
      <c r="F116" s="8"/>
      <c r="G116" s="8"/>
      <c r="H116" s="21"/>
      <c r="I116" s="21"/>
      <c r="J116" s="21"/>
      <c r="K116" s="21"/>
      <c r="L116" s="21"/>
      <c r="M116" s="21"/>
      <c r="N116" s="21"/>
      <c r="O116" s="8"/>
      <c r="P116" s="8"/>
      <c r="Q116" s="8"/>
      <c r="R116" s="8"/>
      <c r="S116" s="8"/>
      <c r="T116" s="8"/>
      <c r="U116" s="8"/>
      <c r="V116" s="8"/>
      <c r="W116" s="8"/>
      <c r="X116" s="8"/>
      <c r="Y116" s="8"/>
      <c r="Z116" s="8"/>
      <c r="AA116" s="8"/>
      <c r="AB116" s="8"/>
      <c r="AC116" s="8"/>
    </row>
    <row r="117" spans="1:29" ht="14.25" customHeight="1">
      <c r="A117" s="53"/>
      <c r="B117" s="55"/>
      <c r="C117" s="55"/>
      <c r="D117" s="55"/>
      <c r="E117" s="8"/>
      <c r="F117" s="8"/>
      <c r="G117" s="8"/>
      <c r="H117" s="21"/>
      <c r="I117" s="21"/>
      <c r="J117" s="21"/>
      <c r="K117" s="21"/>
      <c r="L117" s="21"/>
      <c r="M117" s="21"/>
      <c r="N117" s="21"/>
      <c r="O117" s="8"/>
      <c r="P117" s="8"/>
      <c r="Q117" s="8"/>
      <c r="R117" s="8"/>
      <c r="S117" s="8"/>
      <c r="T117" s="8"/>
      <c r="U117" s="8"/>
      <c r="V117" s="8"/>
      <c r="W117" s="8"/>
      <c r="X117" s="8"/>
      <c r="Y117" s="8"/>
      <c r="Z117" s="8"/>
      <c r="AA117" s="8"/>
      <c r="AB117" s="8"/>
      <c r="AC117" s="8"/>
    </row>
    <row r="118" spans="1:29" ht="14.25" customHeight="1">
      <c r="A118" s="53"/>
      <c r="B118" s="55"/>
      <c r="C118" s="55"/>
      <c r="D118" s="55"/>
      <c r="E118" s="8"/>
      <c r="F118" s="8"/>
      <c r="G118" s="8"/>
      <c r="H118" s="21"/>
      <c r="I118" s="21"/>
      <c r="J118" s="21"/>
      <c r="K118" s="21"/>
      <c r="L118" s="21"/>
      <c r="M118" s="21"/>
      <c r="N118" s="21"/>
      <c r="O118" s="8"/>
      <c r="P118" s="8"/>
      <c r="Q118" s="8"/>
      <c r="R118" s="8"/>
      <c r="S118" s="8"/>
      <c r="T118" s="8"/>
      <c r="U118" s="8"/>
      <c r="V118" s="8"/>
      <c r="W118" s="8"/>
      <c r="X118" s="8"/>
      <c r="Y118" s="8"/>
      <c r="Z118" s="8"/>
      <c r="AA118" s="8"/>
      <c r="AB118" s="8"/>
      <c r="AC118" s="8"/>
    </row>
    <row r="119" spans="1:29" ht="14.25" customHeight="1">
      <c r="A119" s="53"/>
      <c r="B119" s="55"/>
      <c r="C119" s="55"/>
      <c r="D119" s="55"/>
      <c r="E119" s="8"/>
      <c r="F119" s="8"/>
      <c r="G119" s="8"/>
      <c r="H119" s="21"/>
      <c r="I119" s="21"/>
      <c r="J119" s="21"/>
      <c r="K119" s="21"/>
      <c r="L119" s="21"/>
      <c r="M119" s="21"/>
      <c r="N119" s="21"/>
      <c r="O119" s="8"/>
      <c r="P119" s="8"/>
      <c r="Q119" s="8"/>
      <c r="R119" s="8"/>
      <c r="S119" s="8"/>
      <c r="T119" s="8"/>
      <c r="U119" s="8"/>
      <c r="V119" s="8"/>
      <c r="W119" s="8"/>
      <c r="X119" s="8"/>
      <c r="Y119" s="8"/>
      <c r="Z119" s="8"/>
      <c r="AA119" s="8"/>
      <c r="AB119" s="8"/>
      <c r="AC119" s="8"/>
    </row>
    <row r="120" spans="1:29" ht="14.25" customHeight="1">
      <c r="A120" s="53"/>
      <c r="B120" s="55"/>
      <c r="C120" s="55"/>
      <c r="D120" s="55"/>
      <c r="E120" s="8"/>
      <c r="F120" s="8"/>
      <c r="G120" s="8"/>
      <c r="H120" s="21"/>
      <c r="I120" s="21"/>
      <c r="J120" s="21"/>
      <c r="K120" s="21"/>
      <c r="L120" s="21"/>
      <c r="M120" s="21"/>
      <c r="N120" s="21"/>
      <c r="O120" s="8"/>
      <c r="P120" s="8"/>
      <c r="Q120" s="8"/>
      <c r="R120" s="8"/>
      <c r="S120" s="8"/>
      <c r="T120" s="8"/>
      <c r="U120" s="8"/>
      <c r="V120" s="8"/>
      <c r="W120" s="8"/>
      <c r="X120" s="8"/>
      <c r="Y120" s="8"/>
      <c r="Z120" s="8"/>
      <c r="AA120" s="8"/>
      <c r="AB120" s="8"/>
      <c r="AC120" s="8"/>
    </row>
    <row r="121" spans="1:29" ht="14.25" customHeight="1">
      <c r="A121" s="53"/>
      <c r="B121" s="55"/>
      <c r="C121" s="55"/>
      <c r="D121" s="55"/>
      <c r="E121" s="8"/>
      <c r="F121" s="8"/>
      <c r="G121" s="8"/>
      <c r="H121" s="21"/>
      <c r="I121" s="21"/>
      <c r="J121" s="21"/>
      <c r="K121" s="21"/>
      <c r="L121" s="21"/>
      <c r="M121" s="21"/>
      <c r="N121" s="21"/>
      <c r="O121" s="8"/>
      <c r="P121" s="8"/>
      <c r="Q121" s="8"/>
      <c r="R121" s="8"/>
      <c r="S121" s="8"/>
      <c r="T121" s="8"/>
      <c r="U121" s="8"/>
      <c r="V121" s="8"/>
      <c r="W121" s="8"/>
      <c r="X121" s="8"/>
      <c r="Y121" s="8"/>
      <c r="Z121" s="8"/>
      <c r="AA121" s="8"/>
      <c r="AB121" s="8"/>
      <c r="AC121" s="8"/>
    </row>
    <row r="122" spans="1:29" ht="14.25" customHeight="1">
      <c r="A122" s="53"/>
      <c r="B122" s="55"/>
      <c r="C122" s="55"/>
      <c r="D122" s="55"/>
      <c r="E122" s="8"/>
      <c r="F122" s="8"/>
      <c r="G122" s="8"/>
      <c r="H122" s="21"/>
      <c r="I122" s="21"/>
      <c r="J122" s="21"/>
      <c r="K122" s="21"/>
      <c r="L122" s="21"/>
      <c r="M122" s="21"/>
      <c r="N122" s="21"/>
      <c r="O122" s="8"/>
      <c r="P122" s="8"/>
      <c r="Q122" s="8"/>
      <c r="R122" s="8"/>
      <c r="S122" s="8"/>
      <c r="T122" s="8"/>
      <c r="U122" s="8"/>
      <c r="V122" s="8"/>
      <c r="W122" s="8"/>
      <c r="X122" s="8"/>
      <c r="Y122" s="8"/>
      <c r="Z122" s="8"/>
      <c r="AA122" s="8"/>
      <c r="AB122" s="8"/>
      <c r="AC122" s="8"/>
    </row>
    <row r="123" spans="1:29" ht="14.25" customHeight="1">
      <c r="A123" s="53"/>
      <c r="B123" s="55"/>
      <c r="C123" s="55"/>
      <c r="D123" s="55"/>
      <c r="E123" s="8"/>
      <c r="F123" s="8"/>
      <c r="G123" s="8"/>
      <c r="H123" s="21"/>
      <c r="I123" s="21"/>
      <c r="J123" s="21"/>
      <c r="K123" s="21"/>
      <c r="L123" s="21"/>
      <c r="M123" s="21"/>
      <c r="N123" s="21"/>
      <c r="O123" s="8"/>
      <c r="P123" s="8"/>
      <c r="Q123" s="8"/>
      <c r="R123" s="8"/>
      <c r="S123" s="8"/>
      <c r="T123" s="8"/>
      <c r="U123" s="8"/>
      <c r="V123" s="8"/>
      <c r="W123" s="8"/>
      <c r="X123" s="8"/>
      <c r="Y123" s="8"/>
      <c r="Z123" s="8"/>
      <c r="AA123" s="8"/>
      <c r="AB123" s="8"/>
      <c r="AC123" s="8"/>
    </row>
    <row r="124" spans="1:29" ht="14.25" customHeight="1">
      <c r="A124" s="53"/>
      <c r="B124" s="55"/>
      <c r="C124" s="55"/>
      <c r="D124" s="55"/>
      <c r="E124" s="8"/>
      <c r="F124" s="8"/>
      <c r="G124" s="8"/>
      <c r="H124" s="21"/>
      <c r="I124" s="21"/>
      <c r="J124" s="21"/>
      <c r="K124" s="21"/>
      <c r="L124" s="21"/>
      <c r="M124" s="21"/>
      <c r="N124" s="21"/>
      <c r="O124" s="8"/>
      <c r="P124" s="8"/>
      <c r="Q124" s="8"/>
      <c r="R124" s="8"/>
      <c r="S124" s="8"/>
      <c r="T124" s="8"/>
      <c r="U124" s="8"/>
      <c r="V124" s="8"/>
      <c r="W124" s="8"/>
      <c r="X124" s="8"/>
      <c r="Y124" s="8"/>
      <c r="Z124" s="8"/>
      <c r="AA124" s="8"/>
      <c r="AB124" s="8"/>
      <c r="AC124" s="8"/>
    </row>
    <row r="125" spans="1:29" ht="14.25" customHeight="1">
      <c r="A125" s="53"/>
      <c r="B125" s="55"/>
      <c r="C125" s="55"/>
      <c r="D125" s="55"/>
      <c r="E125" s="8"/>
      <c r="F125" s="8"/>
      <c r="G125" s="8"/>
      <c r="H125" s="21"/>
      <c r="I125" s="21"/>
      <c r="J125" s="21"/>
      <c r="K125" s="21"/>
      <c r="L125" s="21"/>
      <c r="M125" s="21"/>
      <c r="N125" s="21"/>
      <c r="O125" s="8"/>
      <c r="P125" s="8"/>
      <c r="Q125" s="8"/>
      <c r="R125" s="8"/>
      <c r="S125" s="8"/>
      <c r="T125" s="8"/>
      <c r="U125" s="8"/>
      <c r="V125" s="8"/>
      <c r="W125" s="8"/>
      <c r="X125" s="8"/>
      <c r="Y125" s="8"/>
      <c r="Z125" s="8"/>
      <c r="AA125" s="8"/>
      <c r="AB125" s="8"/>
      <c r="AC125" s="8"/>
    </row>
    <row r="126" spans="1:29" ht="14.25" customHeight="1">
      <c r="A126" s="53"/>
      <c r="B126" s="55"/>
      <c r="C126" s="55"/>
      <c r="D126" s="55"/>
      <c r="E126" s="8"/>
      <c r="F126" s="8"/>
      <c r="G126" s="8"/>
      <c r="H126" s="21"/>
      <c r="I126" s="21"/>
      <c r="J126" s="21"/>
      <c r="K126" s="21"/>
      <c r="L126" s="21"/>
      <c r="M126" s="21"/>
      <c r="N126" s="21"/>
      <c r="O126" s="8"/>
      <c r="P126" s="8"/>
      <c r="Q126" s="8"/>
      <c r="R126" s="8"/>
      <c r="S126" s="8"/>
      <c r="T126" s="8"/>
      <c r="U126" s="8"/>
      <c r="V126" s="8"/>
      <c r="W126" s="8"/>
      <c r="X126" s="8"/>
      <c r="Y126" s="8"/>
      <c r="Z126" s="8"/>
      <c r="AA126" s="8"/>
      <c r="AB126" s="8"/>
      <c r="AC126" s="8"/>
    </row>
    <row r="127" spans="1:29" ht="14.25" customHeight="1">
      <c r="A127" s="53"/>
      <c r="B127" s="55"/>
      <c r="C127" s="55"/>
      <c r="D127" s="55"/>
      <c r="E127" s="8"/>
      <c r="F127" s="8"/>
      <c r="G127" s="8"/>
      <c r="H127" s="21"/>
      <c r="I127" s="21"/>
      <c r="J127" s="21"/>
      <c r="K127" s="21"/>
      <c r="L127" s="21"/>
      <c r="M127" s="21"/>
      <c r="N127" s="21"/>
      <c r="O127" s="8"/>
      <c r="P127" s="8"/>
      <c r="Q127" s="8"/>
      <c r="R127" s="8"/>
      <c r="S127" s="8"/>
      <c r="T127" s="8"/>
      <c r="U127" s="8"/>
      <c r="V127" s="8"/>
      <c r="W127" s="8"/>
      <c r="X127" s="8"/>
      <c r="Y127" s="8"/>
      <c r="Z127" s="8"/>
      <c r="AA127" s="8"/>
      <c r="AB127" s="8"/>
      <c r="AC127" s="8"/>
    </row>
    <row r="128" spans="1:29" ht="14.25" customHeight="1">
      <c r="A128" s="53"/>
      <c r="B128" s="55"/>
      <c r="C128" s="55"/>
      <c r="D128" s="55"/>
      <c r="E128" s="8"/>
      <c r="F128" s="8"/>
      <c r="G128" s="8"/>
      <c r="H128" s="21"/>
      <c r="I128" s="21"/>
      <c r="J128" s="21"/>
      <c r="K128" s="21"/>
      <c r="L128" s="21"/>
      <c r="M128" s="21"/>
      <c r="N128" s="21"/>
      <c r="O128" s="8"/>
      <c r="P128" s="8"/>
      <c r="Q128" s="8"/>
      <c r="R128" s="8"/>
      <c r="S128" s="8"/>
      <c r="T128" s="8"/>
      <c r="U128" s="8"/>
      <c r="V128" s="8"/>
      <c r="W128" s="8"/>
      <c r="X128" s="8"/>
      <c r="Y128" s="8"/>
      <c r="Z128" s="8"/>
      <c r="AA128" s="8"/>
      <c r="AB128" s="8"/>
      <c r="AC128" s="8"/>
    </row>
    <row r="129" spans="1:29" ht="14.25" customHeight="1">
      <c r="A129" s="53"/>
      <c r="B129" s="55"/>
      <c r="C129" s="55"/>
      <c r="D129" s="55"/>
      <c r="E129" s="8"/>
      <c r="F129" s="8"/>
      <c r="G129" s="8"/>
      <c r="H129" s="21"/>
      <c r="I129" s="21"/>
      <c r="J129" s="21"/>
      <c r="K129" s="21"/>
      <c r="L129" s="21"/>
      <c r="M129" s="21"/>
      <c r="N129" s="21"/>
      <c r="O129" s="8"/>
      <c r="P129" s="8"/>
      <c r="Q129" s="8"/>
      <c r="R129" s="8"/>
      <c r="S129" s="8"/>
      <c r="T129" s="8"/>
      <c r="U129" s="8"/>
      <c r="V129" s="8"/>
      <c r="W129" s="8"/>
      <c r="X129" s="8"/>
      <c r="Y129" s="8"/>
      <c r="Z129" s="8"/>
      <c r="AA129" s="8"/>
      <c r="AB129" s="8"/>
      <c r="AC129" s="8"/>
    </row>
    <row r="130" spans="1:29" ht="14.25" customHeight="1">
      <c r="A130" s="53"/>
      <c r="B130" s="55"/>
      <c r="C130" s="55"/>
      <c r="D130" s="55"/>
      <c r="E130" s="8"/>
      <c r="F130" s="8"/>
      <c r="G130" s="8"/>
      <c r="H130" s="21"/>
      <c r="I130" s="21"/>
      <c r="J130" s="21"/>
      <c r="K130" s="21"/>
      <c r="L130" s="21"/>
      <c r="M130" s="21"/>
      <c r="N130" s="21"/>
      <c r="O130" s="8"/>
      <c r="P130" s="8"/>
      <c r="Q130" s="8"/>
      <c r="R130" s="8"/>
      <c r="S130" s="8"/>
      <c r="T130" s="8"/>
      <c r="U130" s="8"/>
      <c r="V130" s="8"/>
      <c r="W130" s="8"/>
      <c r="X130" s="8"/>
      <c r="Y130" s="8"/>
      <c r="Z130" s="8"/>
      <c r="AA130" s="8"/>
      <c r="AB130" s="8"/>
      <c r="AC130" s="8"/>
    </row>
    <row r="131" spans="1:29" ht="14.25" customHeight="1">
      <c r="A131" s="53"/>
      <c r="B131" s="55"/>
      <c r="C131" s="55"/>
      <c r="D131" s="55"/>
      <c r="E131" s="8"/>
      <c r="F131" s="8"/>
      <c r="G131" s="8"/>
      <c r="H131" s="21"/>
      <c r="I131" s="21"/>
      <c r="J131" s="21"/>
      <c r="K131" s="21"/>
      <c r="L131" s="21"/>
      <c r="M131" s="21"/>
      <c r="N131" s="21"/>
      <c r="O131" s="8"/>
      <c r="P131" s="8"/>
      <c r="Q131" s="8"/>
      <c r="R131" s="8"/>
      <c r="S131" s="8"/>
      <c r="T131" s="8"/>
      <c r="U131" s="8"/>
      <c r="V131" s="8"/>
      <c r="W131" s="8"/>
      <c r="X131" s="8"/>
      <c r="Y131" s="8"/>
      <c r="Z131" s="8"/>
      <c r="AA131" s="8"/>
      <c r="AB131" s="8"/>
      <c r="AC131" s="8"/>
    </row>
    <row r="132" spans="1:29" ht="14.25" customHeight="1">
      <c r="A132" s="53"/>
      <c r="B132" s="55"/>
      <c r="C132" s="55"/>
      <c r="D132" s="55"/>
      <c r="E132" s="8"/>
      <c r="F132" s="8"/>
      <c r="G132" s="8"/>
      <c r="H132" s="21"/>
      <c r="I132" s="21"/>
      <c r="J132" s="21"/>
      <c r="K132" s="21"/>
      <c r="L132" s="21"/>
      <c r="M132" s="21"/>
      <c r="N132" s="21"/>
      <c r="O132" s="8"/>
      <c r="P132" s="8"/>
      <c r="Q132" s="8"/>
      <c r="R132" s="8"/>
      <c r="S132" s="8"/>
      <c r="T132" s="8"/>
      <c r="U132" s="8"/>
      <c r="V132" s="8"/>
      <c r="W132" s="8"/>
      <c r="X132" s="8"/>
      <c r="Y132" s="8"/>
      <c r="Z132" s="8"/>
      <c r="AA132" s="8"/>
      <c r="AB132" s="8"/>
      <c r="AC132" s="8"/>
    </row>
    <row r="133" spans="1:29" ht="14.25" customHeight="1">
      <c r="A133" s="53"/>
      <c r="B133" s="55"/>
      <c r="C133" s="55"/>
      <c r="D133" s="55"/>
      <c r="E133" s="8"/>
      <c r="F133" s="8"/>
      <c r="G133" s="8"/>
      <c r="H133" s="21"/>
      <c r="I133" s="21"/>
      <c r="J133" s="21"/>
      <c r="K133" s="21"/>
      <c r="L133" s="21"/>
      <c r="M133" s="21"/>
      <c r="N133" s="21"/>
      <c r="O133" s="8"/>
      <c r="P133" s="8"/>
      <c r="Q133" s="8"/>
      <c r="R133" s="8"/>
      <c r="S133" s="8"/>
      <c r="T133" s="8"/>
      <c r="U133" s="8"/>
      <c r="V133" s="8"/>
      <c r="W133" s="8"/>
      <c r="X133" s="8"/>
      <c r="Y133" s="8"/>
      <c r="Z133" s="8"/>
      <c r="AA133" s="8"/>
      <c r="AB133" s="8"/>
      <c r="AC133" s="8"/>
    </row>
    <row r="134" spans="1:29" ht="14.25" customHeight="1">
      <c r="A134" s="53"/>
      <c r="B134" s="55"/>
      <c r="C134" s="55"/>
      <c r="D134" s="55"/>
      <c r="E134" s="8"/>
      <c r="F134" s="8"/>
      <c r="G134" s="8"/>
      <c r="H134" s="21"/>
      <c r="I134" s="21"/>
      <c r="J134" s="21"/>
      <c r="K134" s="21"/>
      <c r="L134" s="21"/>
      <c r="M134" s="21"/>
      <c r="N134" s="21"/>
      <c r="O134" s="8"/>
      <c r="P134" s="8"/>
      <c r="Q134" s="8"/>
      <c r="R134" s="8"/>
      <c r="S134" s="8"/>
      <c r="T134" s="8"/>
      <c r="U134" s="8"/>
      <c r="V134" s="8"/>
      <c r="W134" s="8"/>
      <c r="X134" s="8"/>
      <c r="Y134" s="8"/>
      <c r="Z134" s="8"/>
      <c r="AA134" s="8"/>
      <c r="AB134" s="8"/>
      <c r="AC134" s="8"/>
    </row>
    <row r="135" spans="1:29" ht="14.25" customHeight="1">
      <c r="A135" s="53"/>
      <c r="B135" s="55"/>
      <c r="C135" s="55"/>
      <c r="D135" s="55"/>
      <c r="E135" s="8"/>
      <c r="F135" s="8"/>
      <c r="G135" s="8"/>
      <c r="H135" s="21"/>
      <c r="I135" s="21"/>
      <c r="J135" s="21"/>
      <c r="K135" s="21"/>
      <c r="L135" s="21"/>
      <c r="M135" s="21"/>
      <c r="N135" s="21"/>
      <c r="O135" s="8"/>
      <c r="P135" s="8"/>
      <c r="Q135" s="8"/>
      <c r="R135" s="8"/>
      <c r="S135" s="8"/>
      <c r="T135" s="8"/>
      <c r="U135" s="8"/>
      <c r="V135" s="8"/>
      <c r="W135" s="8"/>
      <c r="X135" s="8"/>
      <c r="Y135" s="8"/>
      <c r="Z135" s="8"/>
      <c r="AA135" s="8"/>
      <c r="AB135" s="8"/>
      <c r="AC135" s="8"/>
    </row>
    <row r="136" spans="1:29" ht="14.25" customHeight="1">
      <c r="A136" s="53"/>
      <c r="B136" s="55"/>
      <c r="C136" s="55"/>
      <c r="D136" s="55"/>
      <c r="E136" s="8"/>
      <c r="F136" s="8"/>
      <c r="G136" s="8"/>
      <c r="H136" s="21"/>
      <c r="I136" s="21"/>
      <c r="J136" s="21"/>
      <c r="K136" s="21"/>
      <c r="L136" s="21"/>
      <c r="M136" s="21"/>
      <c r="N136" s="21"/>
      <c r="O136" s="8"/>
      <c r="P136" s="8"/>
      <c r="Q136" s="8"/>
      <c r="R136" s="8"/>
      <c r="S136" s="8"/>
      <c r="T136" s="8"/>
      <c r="U136" s="8"/>
      <c r="V136" s="8"/>
      <c r="W136" s="8"/>
      <c r="X136" s="8"/>
      <c r="Y136" s="8"/>
      <c r="Z136" s="8"/>
      <c r="AA136" s="8"/>
      <c r="AB136" s="8"/>
      <c r="AC136" s="8"/>
    </row>
    <row r="137" spans="1:29" ht="14.25" customHeight="1">
      <c r="A137" s="53"/>
      <c r="B137" s="55"/>
      <c r="C137" s="55"/>
      <c r="D137" s="55"/>
      <c r="E137" s="8"/>
      <c r="F137" s="8"/>
      <c r="G137" s="8"/>
      <c r="H137" s="21"/>
      <c r="I137" s="21"/>
      <c r="J137" s="21"/>
      <c r="K137" s="21"/>
      <c r="L137" s="21"/>
      <c r="M137" s="21"/>
      <c r="N137" s="21"/>
      <c r="O137" s="8"/>
      <c r="P137" s="8"/>
      <c r="Q137" s="8"/>
      <c r="R137" s="8"/>
      <c r="S137" s="8"/>
      <c r="T137" s="8"/>
      <c r="U137" s="8"/>
      <c r="V137" s="8"/>
      <c r="W137" s="8"/>
      <c r="X137" s="8"/>
      <c r="Y137" s="8"/>
      <c r="Z137" s="8"/>
      <c r="AA137" s="8"/>
      <c r="AB137" s="8"/>
      <c r="AC137" s="8"/>
    </row>
    <row r="138" spans="1:29" ht="14.25" customHeight="1">
      <c r="A138" s="53"/>
      <c r="B138" s="55"/>
      <c r="C138" s="55"/>
      <c r="D138" s="55"/>
      <c r="E138" s="8"/>
      <c r="F138" s="8"/>
      <c r="G138" s="8"/>
      <c r="H138" s="21"/>
      <c r="I138" s="21"/>
      <c r="J138" s="21"/>
      <c r="K138" s="21"/>
      <c r="L138" s="21"/>
      <c r="M138" s="21"/>
      <c r="N138" s="21"/>
      <c r="O138" s="8"/>
      <c r="P138" s="8"/>
      <c r="Q138" s="8"/>
      <c r="R138" s="8"/>
      <c r="S138" s="8"/>
      <c r="T138" s="8"/>
      <c r="U138" s="8"/>
      <c r="V138" s="8"/>
      <c r="W138" s="8"/>
      <c r="X138" s="8"/>
      <c r="Y138" s="8"/>
      <c r="Z138" s="8"/>
      <c r="AA138" s="8"/>
      <c r="AB138" s="8"/>
      <c r="AC138" s="8"/>
    </row>
    <row r="139" spans="1:29" ht="14.25" customHeight="1">
      <c r="A139" s="53"/>
      <c r="B139" s="55"/>
      <c r="C139" s="55"/>
      <c r="D139" s="55"/>
      <c r="E139" s="8"/>
      <c r="F139" s="8"/>
      <c r="G139" s="8"/>
      <c r="H139" s="21"/>
      <c r="I139" s="21"/>
      <c r="J139" s="21"/>
      <c r="K139" s="21"/>
      <c r="L139" s="21"/>
      <c r="M139" s="21"/>
      <c r="N139" s="21"/>
      <c r="O139" s="8"/>
      <c r="P139" s="8"/>
      <c r="Q139" s="8"/>
      <c r="R139" s="8"/>
      <c r="S139" s="8"/>
      <c r="T139" s="8"/>
      <c r="U139" s="8"/>
      <c r="V139" s="8"/>
      <c r="W139" s="8"/>
      <c r="X139" s="8"/>
      <c r="Y139" s="8"/>
      <c r="Z139" s="8"/>
      <c r="AA139" s="8"/>
      <c r="AB139" s="8"/>
      <c r="AC139" s="8"/>
    </row>
    <row r="140" spans="1:29" ht="14.25" customHeight="1">
      <c r="A140" s="53"/>
      <c r="B140" s="55"/>
      <c r="C140" s="55"/>
      <c r="D140" s="55"/>
      <c r="E140" s="8"/>
      <c r="F140" s="8"/>
      <c r="G140" s="8"/>
      <c r="H140" s="21"/>
      <c r="I140" s="21"/>
      <c r="J140" s="21"/>
      <c r="K140" s="21"/>
      <c r="L140" s="21"/>
      <c r="M140" s="21"/>
      <c r="N140" s="21"/>
      <c r="O140" s="8"/>
      <c r="P140" s="8"/>
      <c r="Q140" s="8"/>
      <c r="R140" s="8"/>
      <c r="S140" s="8"/>
      <c r="T140" s="8"/>
      <c r="U140" s="8"/>
      <c r="V140" s="8"/>
      <c r="W140" s="8"/>
      <c r="X140" s="8"/>
      <c r="Y140" s="8"/>
      <c r="Z140" s="8"/>
      <c r="AA140" s="8"/>
      <c r="AB140" s="8"/>
      <c r="AC140" s="8"/>
    </row>
    <row r="141" spans="1:29" ht="14.25" customHeight="1">
      <c r="A141" s="53"/>
      <c r="B141" s="55"/>
      <c r="C141" s="55"/>
      <c r="D141" s="55"/>
      <c r="E141" s="8"/>
      <c r="F141" s="8"/>
      <c r="G141" s="8"/>
      <c r="H141" s="21"/>
      <c r="I141" s="21"/>
      <c r="J141" s="21"/>
      <c r="K141" s="21"/>
      <c r="L141" s="21"/>
      <c r="M141" s="21"/>
      <c r="N141" s="21"/>
      <c r="O141" s="8"/>
      <c r="P141" s="8"/>
      <c r="Q141" s="8"/>
      <c r="R141" s="8"/>
      <c r="S141" s="8"/>
      <c r="T141" s="8"/>
      <c r="U141" s="8"/>
      <c r="V141" s="8"/>
      <c r="W141" s="8"/>
      <c r="X141" s="8"/>
      <c r="Y141" s="8"/>
      <c r="Z141" s="8"/>
      <c r="AA141" s="8"/>
      <c r="AB141" s="8"/>
      <c r="AC141" s="8"/>
    </row>
    <row r="142" spans="1:29" ht="14.25" customHeight="1">
      <c r="A142" s="53"/>
      <c r="B142" s="55"/>
      <c r="C142" s="55"/>
      <c r="D142" s="55"/>
      <c r="E142" s="8"/>
      <c r="F142" s="8"/>
      <c r="G142" s="8"/>
      <c r="H142" s="21"/>
      <c r="I142" s="21"/>
      <c r="J142" s="21"/>
      <c r="K142" s="21"/>
      <c r="L142" s="21"/>
      <c r="M142" s="21"/>
      <c r="N142" s="21"/>
      <c r="O142" s="8"/>
      <c r="P142" s="8"/>
      <c r="Q142" s="8"/>
      <c r="R142" s="8"/>
      <c r="S142" s="8"/>
      <c r="T142" s="8"/>
      <c r="U142" s="8"/>
      <c r="V142" s="8"/>
      <c r="W142" s="8"/>
      <c r="X142" s="8"/>
      <c r="Y142" s="8"/>
      <c r="Z142" s="8"/>
      <c r="AA142" s="8"/>
      <c r="AB142" s="8"/>
      <c r="AC142" s="8"/>
    </row>
    <row r="143" spans="1:29" ht="14.25" customHeight="1">
      <c r="A143" s="53"/>
      <c r="B143" s="55"/>
      <c r="C143" s="55"/>
      <c r="D143" s="55"/>
      <c r="E143" s="8"/>
      <c r="F143" s="8"/>
      <c r="G143" s="8"/>
      <c r="H143" s="21"/>
      <c r="I143" s="21"/>
      <c r="J143" s="21"/>
      <c r="K143" s="21"/>
      <c r="L143" s="21"/>
      <c r="M143" s="21"/>
      <c r="N143" s="21"/>
      <c r="O143" s="8"/>
      <c r="P143" s="8"/>
      <c r="Q143" s="8"/>
      <c r="R143" s="8"/>
      <c r="S143" s="8"/>
      <c r="T143" s="8"/>
      <c r="U143" s="8"/>
      <c r="V143" s="8"/>
      <c r="W143" s="8"/>
      <c r="X143" s="8"/>
      <c r="Y143" s="8"/>
      <c r="Z143" s="8"/>
      <c r="AA143" s="8"/>
      <c r="AB143" s="8"/>
      <c r="AC143" s="8"/>
    </row>
    <row r="144" spans="1:29" ht="14.25" customHeight="1">
      <c r="A144" s="53"/>
      <c r="B144" s="55"/>
      <c r="C144" s="55"/>
      <c r="D144" s="55"/>
      <c r="E144" s="8"/>
      <c r="F144" s="8"/>
      <c r="G144" s="8"/>
      <c r="H144" s="21"/>
      <c r="I144" s="21"/>
      <c r="J144" s="21"/>
      <c r="K144" s="21"/>
      <c r="L144" s="21"/>
      <c r="M144" s="21"/>
      <c r="N144" s="21"/>
      <c r="O144" s="8"/>
      <c r="P144" s="8"/>
      <c r="Q144" s="8"/>
      <c r="R144" s="8"/>
      <c r="S144" s="8"/>
      <c r="T144" s="8"/>
      <c r="U144" s="8"/>
      <c r="V144" s="8"/>
      <c r="W144" s="8"/>
      <c r="X144" s="8"/>
      <c r="Y144" s="8"/>
      <c r="Z144" s="8"/>
      <c r="AA144" s="8"/>
      <c r="AB144" s="8"/>
      <c r="AC144" s="8"/>
    </row>
    <row r="145" spans="1:29" ht="14.25" customHeight="1">
      <c r="A145" s="53"/>
      <c r="B145" s="55"/>
      <c r="C145" s="55"/>
      <c r="D145" s="55"/>
      <c r="E145" s="8"/>
      <c r="F145" s="8"/>
      <c r="G145" s="8"/>
      <c r="H145" s="21"/>
      <c r="I145" s="21"/>
      <c r="J145" s="21"/>
      <c r="K145" s="21"/>
      <c r="L145" s="21"/>
      <c r="M145" s="21"/>
      <c r="N145" s="21"/>
      <c r="O145" s="8"/>
      <c r="P145" s="8"/>
      <c r="Q145" s="8"/>
      <c r="R145" s="8"/>
      <c r="S145" s="8"/>
      <c r="T145" s="8"/>
      <c r="U145" s="8"/>
      <c r="V145" s="8"/>
      <c r="W145" s="8"/>
      <c r="X145" s="8"/>
      <c r="Y145" s="8"/>
      <c r="Z145" s="8"/>
      <c r="AA145" s="8"/>
      <c r="AB145" s="8"/>
      <c r="AC145" s="8"/>
    </row>
    <row r="146" spans="1:29" ht="14.25" customHeight="1">
      <c r="A146" s="53"/>
      <c r="B146" s="55"/>
      <c r="C146" s="55"/>
      <c r="D146" s="55"/>
      <c r="E146" s="8"/>
      <c r="F146" s="8"/>
      <c r="G146" s="8"/>
      <c r="H146" s="21"/>
      <c r="I146" s="21"/>
      <c r="J146" s="21"/>
      <c r="K146" s="21"/>
      <c r="L146" s="21"/>
      <c r="M146" s="21"/>
      <c r="N146" s="21"/>
      <c r="O146" s="8"/>
      <c r="P146" s="8"/>
      <c r="Q146" s="8"/>
      <c r="R146" s="8"/>
      <c r="S146" s="8"/>
      <c r="T146" s="8"/>
      <c r="U146" s="8"/>
      <c r="V146" s="8"/>
      <c r="W146" s="8"/>
      <c r="X146" s="8"/>
      <c r="Y146" s="8"/>
      <c r="Z146" s="8"/>
      <c r="AA146" s="8"/>
      <c r="AB146" s="8"/>
      <c r="AC146" s="8"/>
    </row>
    <row r="147" spans="1:29" ht="14.25" customHeight="1">
      <c r="A147" s="53"/>
      <c r="B147" s="55"/>
      <c r="C147" s="55"/>
      <c r="D147" s="55"/>
      <c r="E147" s="8"/>
      <c r="F147" s="8"/>
      <c r="G147" s="8"/>
      <c r="H147" s="21"/>
      <c r="I147" s="21"/>
      <c r="J147" s="21"/>
      <c r="K147" s="21"/>
      <c r="L147" s="21"/>
      <c r="M147" s="21"/>
      <c r="N147" s="21"/>
      <c r="O147" s="8"/>
      <c r="P147" s="8"/>
      <c r="Q147" s="8"/>
      <c r="R147" s="8"/>
      <c r="S147" s="8"/>
      <c r="T147" s="8"/>
      <c r="U147" s="8"/>
      <c r="V147" s="8"/>
      <c r="W147" s="8"/>
      <c r="X147" s="8"/>
      <c r="Y147" s="8"/>
      <c r="Z147" s="8"/>
      <c r="AA147" s="8"/>
      <c r="AB147" s="8"/>
      <c r="AC147" s="8"/>
    </row>
    <row r="148" spans="1:29" ht="14.25" customHeight="1">
      <c r="A148" s="53"/>
      <c r="B148" s="55"/>
      <c r="C148" s="55"/>
      <c r="D148" s="55"/>
      <c r="E148" s="8"/>
      <c r="F148" s="8"/>
      <c r="G148" s="8"/>
      <c r="H148" s="21"/>
      <c r="I148" s="21"/>
      <c r="J148" s="21"/>
      <c r="K148" s="21"/>
      <c r="L148" s="21"/>
      <c r="M148" s="21"/>
      <c r="N148" s="21"/>
      <c r="O148" s="8"/>
      <c r="P148" s="8"/>
      <c r="Q148" s="8"/>
      <c r="R148" s="8"/>
      <c r="S148" s="8"/>
      <c r="T148" s="8"/>
      <c r="U148" s="8"/>
      <c r="V148" s="8"/>
      <c r="W148" s="8"/>
      <c r="X148" s="8"/>
      <c r="Y148" s="8"/>
      <c r="Z148" s="8"/>
      <c r="AA148" s="8"/>
      <c r="AB148" s="8"/>
      <c r="AC148" s="8"/>
    </row>
    <row r="149" spans="1:29" ht="14.25" customHeight="1">
      <c r="A149" s="53"/>
      <c r="B149" s="55"/>
      <c r="C149" s="55"/>
      <c r="D149" s="55"/>
      <c r="E149" s="8"/>
      <c r="F149" s="8"/>
      <c r="G149" s="8"/>
      <c r="H149" s="21"/>
      <c r="I149" s="21"/>
      <c r="J149" s="21"/>
      <c r="K149" s="21"/>
      <c r="L149" s="21"/>
      <c r="M149" s="21"/>
      <c r="N149" s="21"/>
      <c r="O149" s="8"/>
      <c r="P149" s="8"/>
      <c r="Q149" s="8"/>
      <c r="R149" s="8"/>
      <c r="S149" s="8"/>
      <c r="T149" s="8"/>
      <c r="U149" s="8"/>
      <c r="V149" s="8"/>
      <c r="W149" s="8"/>
      <c r="X149" s="8"/>
      <c r="Y149" s="8"/>
      <c r="Z149" s="8"/>
      <c r="AA149" s="8"/>
      <c r="AB149" s="8"/>
      <c r="AC149" s="8"/>
    </row>
    <row r="150" spans="1:29" ht="14.25" customHeight="1">
      <c r="A150" s="53"/>
      <c r="B150" s="55"/>
      <c r="C150" s="55"/>
      <c r="D150" s="55"/>
      <c r="E150" s="8"/>
      <c r="F150" s="8"/>
      <c r="G150" s="8"/>
      <c r="H150" s="21"/>
      <c r="I150" s="21"/>
      <c r="J150" s="21"/>
      <c r="K150" s="21"/>
      <c r="L150" s="21"/>
      <c r="M150" s="21"/>
      <c r="N150" s="21"/>
      <c r="O150" s="8"/>
      <c r="P150" s="8"/>
      <c r="Q150" s="8"/>
      <c r="R150" s="8"/>
      <c r="S150" s="8"/>
      <c r="T150" s="8"/>
      <c r="U150" s="8"/>
      <c r="V150" s="8"/>
      <c r="W150" s="8"/>
      <c r="X150" s="8"/>
      <c r="Y150" s="8"/>
      <c r="Z150" s="8"/>
      <c r="AA150" s="8"/>
      <c r="AB150" s="8"/>
      <c r="AC150" s="8"/>
    </row>
    <row r="151" spans="1:29" ht="14.25" customHeight="1">
      <c r="A151" s="53"/>
      <c r="B151" s="55"/>
      <c r="C151" s="55"/>
      <c r="D151" s="55"/>
      <c r="E151" s="8"/>
      <c r="F151" s="8"/>
      <c r="G151" s="8"/>
      <c r="H151" s="21"/>
      <c r="I151" s="21"/>
      <c r="J151" s="21"/>
      <c r="K151" s="21"/>
      <c r="L151" s="21"/>
      <c r="M151" s="21"/>
      <c r="N151" s="21"/>
      <c r="O151" s="8"/>
      <c r="P151" s="8"/>
      <c r="Q151" s="8"/>
      <c r="R151" s="8"/>
      <c r="S151" s="8"/>
      <c r="T151" s="8"/>
      <c r="U151" s="8"/>
      <c r="V151" s="8"/>
      <c r="W151" s="8"/>
      <c r="X151" s="8"/>
      <c r="Y151" s="8"/>
      <c r="Z151" s="8"/>
      <c r="AA151" s="8"/>
      <c r="AB151" s="8"/>
      <c r="AC151" s="8"/>
    </row>
    <row r="152" spans="1:29" ht="14.25" customHeight="1">
      <c r="A152" s="53"/>
      <c r="B152" s="55"/>
      <c r="C152" s="55"/>
      <c r="D152" s="55"/>
      <c r="E152" s="8"/>
      <c r="F152" s="8"/>
      <c r="G152" s="8"/>
      <c r="H152" s="21"/>
      <c r="I152" s="21"/>
      <c r="J152" s="21"/>
      <c r="K152" s="21"/>
      <c r="L152" s="21"/>
      <c r="M152" s="21"/>
      <c r="N152" s="21"/>
      <c r="O152" s="8"/>
      <c r="P152" s="8"/>
      <c r="Q152" s="8"/>
      <c r="R152" s="8"/>
      <c r="S152" s="8"/>
      <c r="T152" s="8"/>
      <c r="U152" s="8"/>
      <c r="V152" s="8"/>
      <c r="W152" s="8"/>
      <c r="X152" s="8"/>
      <c r="Y152" s="8"/>
      <c r="Z152" s="8"/>
      <c r="AA152" s="8"/>
      <c r="AB152" s="8"/>
      <c r="AC152" s="8"/>
    </row>
    <row r="153" spans="1:29" ht="14.25" customHeight="1">
      <c r="A153" s="53"/>
      <c r="B153" s="55"/>
      <c r="C153" s="55"/>
      <c r="D153" s="55"/>
      <c r="E153" s="8"/>
      <c r="F153" s="8"/>
      <c r="G153" s="8"/>
      <c r="H153" s="21"/>
      <c r="I153" s="21"/>
      <c r="J153" s="21"/>
      <c r="K153" s="21"/>
      <c r="L153" s="21"/>
      <c r="M153" s="21"/>
      <c r="N153" s="21"/>
      <c r="O153" s="8"/>
      <c r="P153" s="8"/>
      <c r="Q153" s="8"/>
      <c r="R153" s="8"/>
      <c r="S153" s="8"/>
      <c r="T153" s="8"/>
      <c r="U153" s="8"/>
      <c r="V153" s="8"/>
      <c r="W153" s="8"/>
      <c r="X153" s="8"/>
      <c r="Y153" s="8"/>
      <c r="Z153" s="8"/>
      <c r="AA153" s="8"/>
      <c r="AB153" s="8"/>
      <c r="AC153" s="8"/>
    </row>
    <row r="154" spans="1:29" ht="14.25" customHeight="1">
      <c r="A154" s="53"/>
      <c r="B154" s="55"/>
      <c r="C154" s="55"/>
      <c r="D154" s="55"/>
      <c r="E154" s="8"/>
      <c r="F154" s="8"/>
      <c r="G154" s="8"/>
      <c r="H154" s="21"/>
      <c r="I154" s="21"/>
      <c r="J154" s="21"/>
      <c r="K154" s="21"/>
      <c r="L154" s="21"/>
      <c r="M154" s="21"/>
      <c r="N154" s="21"/>
      <c r="O154" s="8"/>
      <c r="P154" s="8"/>
      <c r="Q154" s="8"/>
      <c r="R154" s="8"/>
      <c r="S154" s="8"/>
      <c r="T154" s="8"/>
      <c r="U154" s="8"/>
      <c r="V154" s="8"/>
      <c r="W154" s="8"/>
      <c r="X154" s="8"/>
      <c r="Y154" s="8"/>
      <c r="Z154" s="8"/>
      <c r="AA154" s="8"/>
      <c r="AB154" s="8"/>
      <c r="AC154" s="8"/>
    </row>
    <row r="155" spans="1:29" ht="14.25" customHeight="1">
      <c r="A155" s="53"/>
      <c r="B155" s="55"/>
      <c r="C155" s="55"/>
      <c r="D155" s="55"/>
      <c r="E155" s="8"/>
      <c r="F155" s="8"/>
      <c r="G155" s="8"/>
      <c r="H155" s="21"/>
      <c r="I155" s="21"/>
      <c r="J155" s="21"/>
      <c r="K155" s="21"/>
      <c r="L155" s="21"/>
      <c r="M155" s="21"/>
      <c r="N155" s="21"/>
      <c r="O155" s="8"/>
      <c r="P155" s="8"/>
      <c r="Q155" s="8"/>
      <c r="R155" s="8"/>
      <c r="S155" s="8"/>
      <c r="T155" s="8"/>
      <c r="U155" s="8"/>
      <c r="V155" s="8"/>
      <c r="W155" s="8"/>
      <c r="X155" s="8"/>
      <c r="Y155" s="8"/>
      <c r="Z155" s="8"/>
      <c r="AA155" s="8"/>
      <c r="AB155" s="8"/>
      <c r="AC155" s="8"/>
    </row>
    <row r="156" spans="1:29" ht="14.25" customHeight="1">
      <c r="A156" s="53"/>
      <c r="B156" s="55"/>
      <c r="C156" s="55"/>
      <c r="D156" s="55"/>
      <c r="E156" s="8"/>
      <c r="F156" s="8"/>
      <c r="G156" s="8"/>
      <c r="H156" s="21"/>
      <c r="I156" s="21"/>
      <c r="J156" s="21"/>
      <c r="K156" s="21"/>
      <c r="L156" s="21"/>
      <c r="M156" s="21"/>
      <c r="N156" s="21"/>
      <c r="O156" s="8"/>
      <c r="P156" s="8"/>
      <c r="Q156" s="8"/>
      <c r="R156" s="8"/>
      <c r="S156" s="8"/>
      <c r="T156" s="8"/>
      <c r="U156" s="8"/>
      <c r="V156" s="8"/>
      <c r="W156" s="8"/>
      <c r="X156" s="8"/>
      <c r="Y156" s="8"/>
      <c r="Z156" s="8"/>
      <c r="AA156" s="8"/>
      <c r="AB156" s="8"/>
      <c r="AC156" s="8"/>
    </row>
    <row r="157" spans="1:29" ht="14.25" customHeight="1">
      <c r="A157" s="53"/>
      <c r="B157" s="55"/>
      <c r="C157" s="55"/>
      <c r="D157" s="55"/>
      <c r="E157" s="8"/>
      <c r="F157" s="8"/>
      <c r="G157" s="8"/>
      <c r="H157" s="21"/>
      <c r="I157" s="21"/>
      <c r="J157" s="21"/>
      <c r="K157" s="21"/>
      <c r="L157" s="21"/>
      <c r="M157" s="21"/>
      <c r="N157" s="21"/>
      <c r="O157" s="8"/>
      <c r="P157" s="8"/>
      <c r="Q157" s="8"/>
      <c r="R157" s="8"/>
      <c r="S157" s="8"/>
      <c r="T157" s="8"/>
      <c r="U157" s="8"/>
      <c r="V157" s="8"/>
      <c r="W157" s="8"/>
      <c r="X157" s="8"/>
      <c r="Y157" s="8"/>
      <c r="Z157" s="8"/>
      <c r="AA157" s="8"/>
      <c r="AB157" s="8"/>
      <c r="AC157" s="8"/>
    </row>
    <row r="158" spans="1:29" ht="14.25" customHeight="1">
      <c r="A158" s="53"/>
      <c r="B158" s="55"/>
      <c r="C158" s="55"/>
      <c r="D158" s="55"/>
      <c r="E158" s="8"/>
      <c r="F158" s="8"/>
      <c r="G158" s="8"/>
      <c r="H158" s="21"/>
      <c r="I158" s="21"/>
      <c r="J158" s="21"/>
      <c r="K158" s="21"/>
      <c r="L158" s="21"/>
      <c r="M158" s="21"/>
      <c r="N158" s="21"/>
      <c r="O158" s="8"/>
      <c r="P158" s="8"/>
      <c r="Q158" s="8"/>
      <c r="R158" s="8"/>
      <c r="S158" s="8"/>
      <c r="T158" s="8"/>
      <c r="U158" s="8"/>
      <c r="V158" s="8"/>
      <c r="W158" s="8"/>
      <c r="X158" s="8"/>
      <c r="Y158" s="8"/>
      <c r="Z158" s="8"/>
      <c r="AA158" s="8"/>
      <c r="AB158" s="8"/>
      <c r="AC158" s="8"/>
    </row>
    <row r="159" spans="1:29" ht="14.25" customHeight="1">
      <c r="A159" s="53"/>
      <c r="B159" s="55"/>
      <c r="C159" s="55"/>
      <c r="D159" s="55"/>
      <c r="E159" s="8"/>
      <c r="F159" s="8"/>
      <c r="G159" s="8"/>
      <c r="H159" s="21"/>
      <c r="I159" s="21"/>
      <c r="J159" s="21"/>
      <c r="K159" s="21"/>
      <c r="L159" s="21"/>
      <c r="M159" s="21"/>
      <c r="N159" s="21"/>
      <c r="O159" s="8"/>
      <c r="P159" s="8"/>
      <c r="Q159" s="8"/>
      <c r="R159" s="8"/>
      <c r="S159" s="8"/>
      <c r="T159" s="8"/>
      <c r="U159" s="8"/>
      <c r="V159" s="8"/>
      <c r="W159" s="8"/>
      <c r="X159" s="8"/>
      <c r="Y159" s="8"/>
      <c r="Z159" s="8"/>
      <c r="AA159" s="8"/>
      <c r="AB159" s="8"/>
      <c r="AC159" s="8"/>
    </row>
    <row r="160" spans="1:29" ht="14.25" customHeight="1">
      <c r="A160" s="53"/>
      <c r="B160" s="55"/>
      <c r="C160" s="55"/>
      <c r="D160" s="55"/>
      <c r="E160" s="8"/>
      <c r="F160" s="8"/>
      <c r="G160" s="8"/>
      <c r="H160" s="21"/>
      <c r="I160" s="21"/>
      <c r="J160" s="21"/>
      <c r="K160" s="21"/>
      <c r="L160" s="21"/>
      <c r="M160" s="21"/>
      <c r="N160" s="21"/>
      <c r="O160" s="8"/>
      <c r="P160" s="8"/>
      <c r="Q160" s="8"/>
      <c r="R160" s="8"/>
      <c r="S160" s="8"/>
      <c r="T160" s="8"/>
      <c r="U160" s="8"/>
      <c r="V160" s="8"/>
      <c r="W160" s="8"/>
      <c r="X160" s="8"/>
      <c r="Y160" s="8"/>
      <c r="Z160" s="8"/>
      <c r="AA160" s="8"/>
      <c r="AB160" s="8"/>
      <c r="AC160" s="8"/>
    </row>
    <row r="161" spans="1:29" ht="14.25" customHeight="1">
      <c r="A161" s="53"/>
      <c r="B161" s="55"/>
      <c r="C161" s="55"/>
      <c r="D161" s="55"/>
      <c r="E161" s="8"/>
      <c r="F161" s="8"/>
      <c r="G161" s="8"/>
      <c r="H161" s="21"/>
      <c r="I161" s="21"/>
      <c r="J161" s="21"/>
      <c r="K161" s="21"/>
      <c r="L161" s="21"/>
      <c r="M161" s="21"/>
      <c r="N161" s="21"/>
      <c r="O161" s="8"/>
      <c r="P161" s="8"/>
      <c r="Q161" s="8"/>
      <c r="R161" s="8"/>
      <c r="S161" s="8"/>
      <c r="T161" s="8"/>
      <c r="U161" s="8"/>
      <c r="V161" s="8"/>
      <c r="W161" s="8"/>
      <c r="X161" s="8"/>
      <c r="Y161" s="8"/>
      <c r="Z161" s="8"/>
      <c r="AA161" s="8"/>
      <c r="AB161" s="8"/>
      <c r="AC161" s="8"/>
    </row>
    <row r="162" spans="1:29" ht="14.25" customHeight="1">
      <c r="A162" s="53"/>
      <c r="B162" s="55"/>
      <c r="C162" s="55"/>
      <c r="D162" s="55"/>
      <c r="E162" s="8"/>
      <c r="F162" s="8"/>
      <c r="G162" s="8"/>
      <c r="H162" s="21"/>
      <c r="I162" s="21"/>
      <c r="J162" s="21"/>
      <c r="K162" s="21"/>
      <c r="L162" s="21"/>
      <c r="M162" s="21"/>
      <c r="N162" s="21"/>
      <c r="O162" s="8"/>
      <c r="P162" s="8"/>
      <c r="Q162" s="8"/>
      <c r="R162" s="8"/>
      <c r="S162" s="8"/>
      <c r="T162" s="8"/>
      <c r="U162" s="8"/>
      <c r="V162" s="8"/>
      <c r="W162" s="8"/>
      <c r="X162" s="8"/>
      <c r="Y162" s="8"/>
      <c r="Z162" s="8"/>
      <c r="AA162" s="8"/>
      <c r="AB162" s="8"/>
      <c r="AC162" s="8"/>
    </row>
    <row r="163" spans="1:29" ht="14.25" customHeight="1">
      <c r="A163" s="53"/>
      <c r="B163" s="55"/>
      <c r="C163" s="55"/>
      <c r="D163" s="55"/>
      <c r="E163" s="8"/>
      <c r="F163" s="8"/>
      <c r="G163" s="8"/>
      <c r="H163" s="21"/>
      <c r="I163" s="21"/>
      <c r="J163" s="21"/>
      <c r="K163" s="21"/>
      <c r="L163" s="21"/>
      <c r="M163" s="21"/>
      <c r="N163" s="21"/>
      <c r="O163" s="8"/>
      <c r="P163" s="8"/>
      <c r="Q163" s="8"/>
      <c r="R163" s="8"/>
      <c r="S163" s="8"/>
      <c r="T163" s="8"/>
      <c r="U163" s="8"/>
      <c r="V163" s="8"/>
      <c r="W163" s="8"/>
      <c r="X163" s="8"/>
      <c r="Y163" s="8"/>
      <c r="Z163" s="8"/>
      <c r="AA163" s="8"/>
      <c r="AB163" s="8"/>
      <c r="AC163" s="8"/>
    </row>
    <row r="164" spans="1:29" ht="14.25" customHeight="1">
      <c r="A164" s="53"/>
      <c r="B164" s="55"/>
      <c r="C164" s="55"/>
      <c r="D164" s="55"/>
      <c r="E164" s="8"/>
      <c r="F164" s="8"/>
      <c r="G164" s="8"/>
      <c r="H164" s="21"/>
      <c r="I164" s="21"/>
      <c r="J164" s="21"/>
      <c r="K164" s="21"/>
      <c r="L164" s="21"/>
      <c r="M164" s="21"/>
      <c r="N164" s="21"/>
      <c r="O164" s="8"/>
      <c r="P164" s="8"/>
      <c r="Q164" s="8"/>
      <c r="R164" s="8"/>
      <c r="S164" s="8"/>
      <c r="T164" s="8"/>
      <c r="U164" s="8"/>
      <c r="V164" s="8"/>
      <c r="W164" s="8"/>
      <c r="X164" s="8"/>
      <c r="Y164" s="8"/>
      <c r="Z164" s="8"/>
      <c r="AA164" s="8"/>
      <c r="AB164" s="8"/>
      <c r="AC164" s="8"/>
    </row>
    <row r="165" spans="1:29" ht="14.25" customHeight="1">
      <c r="A165" s="53"/>
      <c r="B165" s="55"/>
      <c r="C165" s="55"/>
      <c r="D165" s="55"/>
      <c r="E165" s="8"/>
      <c r="F165" s="8"/>
      <c r="G165" s="8"/>
      <c r="H165" s="21"/>
      <c r="I165" s="21"/>
      <c r="J165" s="21"/>
      <c r="K165" s="21"/>
      <c r="L165" s="21"/>
      <c r="M165" s="21"/>
      <c r="N165" s="21"/>
      <c r="O165" s="8"/>
      <c r="P165" s="8"/>
      <c r="Q165" s="8"/>
      <c r="R165" s="8"/>
      <c r="S165" s="8"/>
      <c r="T165" s="8"/>
      <c r="U165" s="8"/>
      <c r="V165" s="8"/>
      <c r="W165" s="8"/>
      <c r="X165" s="8"/>
      <c r="Y165" s="8"/>
      <c r="Z165" s="8"/>
      <c r="AA165" s="8"/>
      <c r="AB165" s="8"/>
      <c r="AC165" s="8"/>
    </row>
    <row r="166" spans="1:29" ht="14.25" customHeight="1">
      <c r="A166" s="53"/>
      <c r="B166" s="55"/>
      <c r="C166" s="55"/>
      <c r="D166" s="55"/>
      <c r="E166" s="8"/>
      <c r="F166" s="8"/>
      <c r="G166" s="8"/>
      <c r="H166" s="21"/>
      <c r="I166" s="21"/>
      <c r="J166" s="21"/>
      <c r="K166" s="21"/>
      <c r="L166" s="21"/>
      <c r="M166" s="21"/>
      <c r="N166" s="21"/>
      <c r="O166" s="8"/>
      <c r="P166" s="8"/>
      <c r="Q166" s="8"/>
      <c r="R166" s="8"/>
      <c r="S166" s="8"/>
      <c r="T166" s="8"/>
      <c r="U166" s="8"/>
      <c r="V166" s="8"/>
      <c r="W166" s="8"/>
      <c r="X166" s="8"/>
      <c r="Y166" s="8"/>
      <c r="Z166" s="8"/>
      <c r="AA166" s="8"/>
      <c r="AB166" s="8"/>
      <c r="AC166" s="8"/>
    </row>
    <row r="167" spans="1:29" ht="14.25" customHeight="1">
      <c r="A167" s="53"/>
      <c r="B167" s="55"/>
      <c r="C167" s="55"/>
      <c r="D167" s="55"/>
      <c r="E167" s="8"/>
      <c r="F167" s="8"/>
      <c r="G167" s="8"/>
      <c r="H167" s="21"/>
      <c r="I167" s="21"/>
      <c r="J167" s="21"/>
      <c r="K167" s="21"/>
      <c r="L167" s="21"/>
      <c r="M167" s="21"/>
      <c r="N167" s="21"/>
      <c r="O167" s="8"/>
      <c r="P167" s="8"/>
      <c r="Q167" s="8"/>
      <c r="R167" s="8"/>
      <c r="S167" s="8"/>
      <c r="T167" s="8"/>
      <c r="U167" s="8"/>
      <c r="V167" s="8"/>
      <c r="W167" s="8"/>
      <c r="X167" s="8"/>
      <c r="Y167" s="8"/>
      <c r="Z167" s="8"/>
      <c r="AA167" s="8"/>
      <c r="AB167" s="8"/>
      <c r="AC167" s="8"/>
    </row>
    <row r="168" spans="1:29" ht="14.25" customHeight="1">
      <c r="A168" s="53"/>
      <c r="B168" s="55"/>
      <c r="C168" s="55"/>
      <c r="D168" s="55"/>
      <c r="E168" s="8"/>
      <c r="F168" s="8"/>
      <c r="G168" s="8"/>
      <c r="H168" s="21"/>
      <c r="I168" s="21"/>
      <c r="J168" s="21"/>
      <c r="K168" s="21"/>
      <c r="L168" s="21"/>
      <c r="M168" s="21"/>
      <c r="N168" s="21"/>
      <c r="O168" s="8"/>
      <c r="P168" s="8"/>
      <c r="Q168" s="8"/>
      <c r="R168" s="8"/>
      <c r="S168" s="8"/>
      <c r="T168" s="8"/>
      <c r="U168" s="8"/>
      <c r="V168" s="8"/>
      <c r="W168" s="8"/>
      <c r="X168" s="8"/>
      <c r="Y168" s="8"/>
      <c r="Z168" s="8"/>
      <c r="AA168" s="8"/>
      <c r="AB168" s="8"/>
      <c r="AC168" s="8"/>
    </row>
    <row r="169" spans="1:29" ht="14.25" customHeight="1">
      <c r="A169" s="53"/>
      <c r="B169" s="55"/>
      <c r="C169" s="55"/>
      <c r="D169" s="55"/>
      <c r="E169" s="8"/>
      <c r="F169" s="8"/>
      <c r="G169" s="8"/>
      <c r="H169" s="21"/>
      <c r="I169" s="21"/>
      <c r="J169" s="21"/>
      <c r="K169" s="21"/>
      <c r="L169" s="21"/>
      <c r="M169" s="21"/>
      <c r="N169" s="21"/>
      <c r="O169" s="8"/>
      <c r="P169" s="8"/>
      <c r="Q169" s="8"/>
      <c r="R169" s="8"/>
      <c r="S169" s="8"/>
      <c r="T169" s="8"/>
      <c r="U169" s="8"/>
      <c r="V169" s="8"/>
      <c r="W169" s="8"/>
      <c r="X169" s="8"/>
      <c r="Y169" s="8"/>
      <c r="Z169" s="8"/>
      <c r="AA169" s="8"/>
      <c r="AB169" s="8"/>
      <c r="AC169" s="8"/>
    </row>
    <row r="170" spans="1:29" ht="14.25" customHeight="1">
      <c r="A170" s="53"/>
      <c r="B170" s="55"/>
      <c r="C170" s="55"/>
      <c r="D170" s="55"/>
      <c r="E170" s="8"/>
      <c r="F170" s="8"/>
      <c r="G170" s="8"/>
      <c r="H170" s="21"/>
      <c r="I170" s="21"/>
      <c r="J170" s="21"/>
      <c r="K170" s="21"/>
      <c r="L170" s="21"/>
      <c r="M170" s="21"/>
      <c r="N170" s="21"/>
      <c r="O170" s="8"/>
      <c r="P170" s="8"/>
      <c r="Q170" s="8"/>
      <c r="R170" s="8"/>
      <c r="S170" s="8"/>
      <c r="T170" s="8"/>
      <c r="U170" s="8"/>
      <c r="V170" s="8"/>
      <c r="W170" s="8"/>
      <c r="X170" s="8"/>
      <c r="Y170" s="8"/>
      <c r="Z170" s="8"/>
      <c r="AA170" s="8"/>
      <c r="AB170" s="8"/>
      <c r="AC170" s="8"/>
    </row>
    <row r="171" spans="1:29" ht="14.25" customHeight="1">
      <c r="A171" s="53"/>
      <c r="B171" s="55"/>
      <c r="C171" s="55"/>
      <c r="D171" s="55"/>
      <c r="E171" s="8"/>
      <c r="F171" s="8"/>
      <c r="G171" s="8"/>
      <c r="H171" s="21"/>
      <c r="I171" s="21"/>
      <c r="J171" s="21"/>
      <c r="K171" s="21"/>
      <c r="L171" s="21"/>
      <c r="M171" s="21"/>
      <c r="N171" s="21"/>
      <c r="O171" s="8"/>
      <c r="P171" s="8"/>
      <c r="Q171" s="8"/>
      <c r="R171" s="8"/>
      <c r="S171" s="8"/>
      <c r="T171" s="8"/>
      <c r="U171" s="8"/>
      <c r="V171" s="8"/>
      <c r="W171" s="8"/>
      <c r="X171" s="8"/>
      <c r="Y171" s="8"/>
      <c r="Z171" s="8"/>
      <c r="AA171" s="8"/>
      <c r="AB171" s="8"/>
      <c r="AC171" s="8"/>
    </row>
    <row r="172" spans="1:29" ht="14.25" customHeight="1">
      <c r="A172" s="53"/>
      <c r="B172" s="55"/>
      <c r="C172" s="55"/>
      <c r="D172" s="55"/>
      <c r="E172" s="8"/>
      <c r="F172" s="8"/>
      <c r="G172" s="8"/>
      <c r="H172" s="21"/>
      <c r="I172" s="21"/>
      <c r="J172" s="21"/>
      <c r="K172" s="21"/>
      <c r="L172" s="21"/>
      <c r="M172" s="21"/>
      <c r="N172" s="21"/>
      <c r="O172" s="8"/>
      <c r="P172" s="8"/>
      <c r="Q172" s="8"/>
      <c r="R172" s="8"/>
      <c r="S172" s="8"/>
      <c r="T172" s="8"/>
      <c r="U172" s="8"/>
      <c r="V172" s="8"/>
      <c r="W172" s="8"/>
      <c r="X172" s="8"/>
      <c r="Y172" s="8"/>
      <c r="Z172" s="8"/>
      <c r="AA172" s="8"/>
      <c r="AB172" s="8"/>
      <c r="AC172" s="8"/>
    </row>
    <row r="173" spans="1:29" ht="14.25" customHeight="1">
      <c r="A173" s="53"/>
      <c r="B173" s="55"/>
      <c r="C173" s="55"/>
      <c r="D173" s="55"/>
      <c r="E173" s="8"/>
      <c r="F173" s="8"/>
      <c r="G173" s="8"/>
      <c r="H173" s="21"/>
      <c r="I173" s="21"/>
      <c r="J173" s="21"/>
      <c r="K173" s="21"/>
      <c r="L173" s="21"/>
      <c r="M173" s="21"/>
      <c r="N173" s="21"/>
      <c r="O173" s="8"/>
      <c r="P173" s="8"/>
      <c r="Q173" s="8"/>
      <c r="R173" s="8"/>
      <c r="S173" s="8"/>
      <c r="T173" s="8"/>
      <c r="U173" s="8"/>
      <c r="V173" s="8"/>
      <c r="W173" s="8"/>
      <c r="X173" s="8"/>
      <c r="Y173" s="8"/>
      <c r="Z173" s="8"/>
      <c r="AA173" s="8"/>
      <c r="AB173" s="8"/>
      <c r="AC173" s="8"/>
    </row>
    <row r="174" spans="1:29" ht="14.25" customHeight="1">
      <c r="A174" s="53"/>
      <c r="B174" s="55"/>
      <c r="C174" s="55"/>
      <c r="D174" s="55"/>
      <c r="E174" s="8"/>
      <c r="F174" s="8"/>
      <c r="G174" s="8"/>
      <c r="H174" s="21"/>
      <c r="I174" s="21"/>
      <c r="J174" s="21"/>
      <c r="K174" s="21"/>
      <c r="L174" s="21"/>
      <c r="M174" s="21"/>
      <c r="N174" s="21"/>
      <c r="O174" s="8"/>
      <c r="P174" s="8"/>
      <c r="Q174" s="8"/>
      <c r="R174" s="8"/>
      <c r="S174" s="8"/>
      <c r="T174" s="8"/>
      <c r="U174" s="8"/>
      <c r="V174" s="8"/>
      <c r="W174" s="8"/>
      <c r="X174" s="8"/>
      <c r="Y174" s="8"/>
      <c r="Z174" s="8"/>
      <c r="AA174" s="8"/>
      <c r="AB174" s="8"/>
      <c r="AC174" s="8"/>
    </row>
    <row r="175" spans="1:29" ht="14.25" customHeight="1">
      <c r="A175" s="53"/>
      <c r="B175" s="55"/>
      <c r="C175" s="55"/>
      <c r="D175" s="55"/>
      <c r="E175" s="8"/>
      <c r="F175" s="8"/>
      <c r="G175" s="8"/>
      <c r="H175" s="21"/>
      <c r="I175" s="21"/>
      <c r="J175" s="21"/>
      <c r="K175" s="21"/>
      <c r="L175" s="21"/>
      <c r="M175" s="21"/>
      <c r="N175" s="21"/>
      <c r="O175" s="8"/>
      <c r="P175" s="8"/>
      <c r="Q175" s="8"/>
      <c r="R175" s="8"/>
      <c r="S175" s="8"/>
      <c r="T175" s="8"/>
      <c r="U175" s="8"/>
      <c r="V175" s="8"/>
      <c r="W175" s="8"/>
      <c r="X175" s="8"/>
      <c r="Y175" s="8"/>
      <c r="Z175" s="8"/>
      <c r="AA175" s="8"/>
      <c r="AB175" s="8"/>
      <c r="AC175" s="8"/>
    </row>
    <row r="176" spans="1:29" ht="14.25" customHeight="1">
      <c r="A176" s="53"/>
      <c r="B176" s="55"/>
      <c r="C176" s="55"/>
      <c r="D176" s="55"/>
      <c r="E176" s="8"/>
      <c r="F176" s="8"/>
      <c r="G176" s="8"/>
      <c r="H176" s="21"/>
      <c r="I176" s="21"/>
      <c r="J176" s="21"/>
      <c r="K176" s="21"/>
      <c r="L176" s="21"/>
      <c r="M176" s="21"/>
      <c r="N176" s="21"/>
      <c r="O176" s="8"/>
      <c r="P176" s="8"/>
      <c r="Q176" s="8"/>
      <c r="R176" s="8"/>
      <c r="S176" s="8"/>
      <c r="T176" s="8"/>
      <c r="U176" s="8"/>
      <c r="V176" s="8"/>
      <c r="W176" s="8"/>
      <c r="X176" s="8"/>
      <c r="Y176" s="8"/>
      <c r="Z176" s="8"/>
      <c r="AA176" s="8"/>
      <c r="AB176" s="8"/>
      <c r="AC176" s="8"/>
    </row>
    <row r="177" spans="1:29" ht="14.25" customHeight="1">
      <c r="A177" s="53"/>
      <c r="B177" s="55"/>
      <c r="C177" s="55"/>
      <c r="D177" s="55"/>
      <c r="E177" s="8"/>
      <c r="F177" s="8"/>
      <c r="G177" s="8"/>
      <c r="H177" s="21"/>
      <c r="I177" s="21"/>
      <c r="J177" s="21"/>
      <c r="K177" s="21"/>
      <c r="L177" s="21"/>
      <c r="M177" s="21"/>
      <c r="N177" s="21"/>
      <c r="O177" s="8"/>
      <c r="P177" s="8"/>
      <c r="Q177" s="8"/>
      <c r="R177" s="8"/>
      <c r="S177" s="8"/>
      <c r="T177" s="8"/>
      <c r="U177" s="8"/>
      <c r="V177" s="8"/>
      <c r="W177" s="8"/>
      <c r="X177" s="8"/>
      <c r="Y177" s="8"/>
      <c r="Z177" s="8"/>
      <c r="AA177" s="8"/>
      <c r="AB177" s="8"/>
      <c r="AC177" s="8"/>
    </row>
    <row r="178" spans="1:29" ht="14.25" customHeight="1">
      <c r="A178" s="53"/>
      <c r="B178" s="55"/>
      <c r="C178" s="55"/>
      <c r="D178" s="55"/>
      <c r="E178" s="8"/>
      <c r="F178" s="8"/>
      <c r="G178" s="8"/>
      <c r="H178" s="21"/>
      <c r="I178" s="21"/>
      <c r="J178" s="21"/>
      <c r="K178" s="21"/>
      <c r="L178" s="21"/>
      <c r="M178" s="21"/>
      <c r="N178" s="21"/>
      <c r="O178" s="8"/>
      <c r="P178" s="8"/>
      <c r="Q178" s="8"/>
      <c r="R178" s="8"/>
      <c r="S178" s="8"/>
      <c r="T178" s="8"/>
      <c r="U178" s="8"/>
      <c r="V178" s="8"/>
      <c r="W178" s="8"/>
      <c r="X178" s="8"/>
      <c r="Y178" s="8"/>
      <c r="Z178" s="8"/>
      <c r="AA178" s="8"/>
      <c r="AB178" s="8"/>
      <c r="AC178" s="8"/>
    </row>
    <row r="179" spans="1:29" ht="14.25" customHeight="1">
      <c r="A179" s="53"/>
      <c r="B179" s="55"/>
      <c r="C179" s="55"/>
      <c r="D179" s="55"/>
      <c r="E179" s="8"/>
      <c r="F179" s="8"/>
      <c r="G179" s="8"/>
      <c r="H179" s="21"/>
      <c r="I179" s="21"/>
      <c r="J179" s="21"/>
      <c r="K179" s="21"/>
      <c r="L179" s="21"/>
      <c r="M179" s="21"/>
      <c r="N179" s="21"/>
      <c r="O179" s="8"/>
      <c r="P179" s="8"/>
      <c r="Q179" s="8"/>
      <c r="R179" s="8"/>
      <c r="S179" s="8"/>
      <c r="T179" s="8"/>
      <c r="U179" s="8"/>
      <c r="V179" s="8"/>
      <c r="W179" s="8"/>
      <c r="X179" s="8"/>
      <c r="Y179" s="8"/>
      <c r="Z179" s="8"/>
      <c r="AA179" s="8"/>
      <c r="AB179" s="8"/>
      <c r="AC179" s="8"/>
    </row>
    <row r="180" spans="1:29" ht="14.25" customHeight="1">
      <c r="A180" s="53"/>
      <c r="B180" s="55"/>
      <c r="C180" s="55"/>
      <c r="D180" s="55"/>
      <c r="E180" s="8"/>
      <c r="F180" s="8"/>
      <c r="G180" s="8"/>
      <c r="H180" s="21"/>
      <c r="I180" s="21"/>
      <c r="J180" s="21"/>
      <c r="K180" s="21"/>
      <c r="L180" s="21"/>
      <c r="M180" s="21"/>
      <c r="N180" s="21"/>
      <c r="O180" s="8"/>
      <c r="P180" s="8"/>
      <c r="Q180" s="8"/>
      <c r="R180" s="8"/>
      <c r="S180" s="8"/>
      <c r="T180" s="8"/>
      <c r="U180" s="8"/>
      <c r="V180" s="8"/>
      <c r="W180" s="8"/>
      <c r="X180" s="8"/>
      <c r="Y180" s="8"/>
      <c r="Z180" s="8"/>
      <c r="AA180" s="8"/>
      <c r="AB180" s="8"/>
      <c r="AC180" s="8"/>
    </row>
    <row r="181" spans="1:29" ht="14.25" customHeight="1">
      <c r="A181" s="53"/>
      <c r="B181" s="55"/>
      <c r="C181" s="55"/>
      <c r="D181" s="55"/>
      <c r="E181" s="8"/>
      <c r="F181" s="8"/>
      <c r="G181" s="8"/>
      <c r="H181" s="21"/>
      <c r="I181" s="21"/>
      <c r="J181" s="21"/>
      <c r="K181" s="21"/>
      <c r="L181" s="21"/>
      <c r="M181" s="21"/>
      <c r="N181" s="21"/>
      <c r="O181" s="8"/>
      <c r="P181" s="8"/>
      <c r="Q181" s="8"/>
      <c r="R181" s="8"/>
      <c r="S181" s="8"/>
      <c r="T181" s="8"/>
      <c r="U181" s="8"/>
      <c r="V181" s="8"/>
      <c r="W181" s="8"/>
      <c r="X181" s="8"/>
      <c r="Y181" s="8"/>
      <c r="Z181" s="8"/>
      <c r="AA181" s="8"/>
      <c r="AB181" s="8"/>
      <c r="AC181" s="8"/>
    </row>
    <row r="182" spans="1:29" ht="14.25" customHeight="1">
      <c r="A182" s="53"/>
      <c r="B182" s="55"/>
      <c r="C182" s="55"/>
      <c r="D182" s="55"/>
      <c r="E182" s="8"/>
      <c r="F182" s="8"/>
      <c r="G182" s="8"/>
      <c r="H182" s="21"/>
      <c r="I182" s="21"/>
      <c r="J182" s="21"/>
      <c r="K182" s="21"/>
      <c r="L182" s="21"/>
      <c r="M182" s="21"/>
      <c r="N182" s="21"/>
      <c r="O182" s="8"/>
      <c r="P182" s="8"/>
      <c r="Q182" s="8"/>
      <c r="R182" s="8"/>
      <c r="S182" s="8"/>
      <c r="T182" s="8"/>
      <c r="U182" s="8"/>
      <c r="V182" s="8"/>
      <c r="W182" s="8"/>
      <c r="X182" s="8"/>
      <c r="Y182" s="8"/>
      <c r="Z182" s="8"/>
      <c r="AA182" s="8"/>
      <c r="AB182" s="8"/>
      <c r="AC182" s="8"/>
    </row>
    <row r="183" spans="1:29" ht="14.25" customHeight="1">
      <c r="A183" s="53"/>
      <c r="B183" s="55"/>
      <c r="C183" s="55"/>
      <c r="D183" s="55"/>
      <c r="E183" s="8"/>
      <c r="F183" s="8"/>
      <c r="G183" s="8"/>
      <c r="H183" s="21"/>
      <c r="I183" s="21"/>
      <c r="J183" s="21"/>
      <c r="K183" s="21"/>
      <c r="L183" s="21"/>
      <c r="M183" s="21"/>
      <c r="N183" s="21"/>
      <c r="O183" s="8"/>
      <c r="P183" s="8"/>
      <c r="Q183" s="8"/>
      <c r="R183" s="8"/>
      <c r="S183" s="8"/>
      <c r="T183" s="8"/>
      <c r="U183" s="8"/>
      <c r="V183" s="8"/>
      <c r="W183" s="8"/>
      <c r="X183" s="8"/>
      <c r="Y183" s="8"/>
      <c r="Z183" s="8"/>
      <c r="AA183" s="8"/>
      <c r="AB183" s="8"/>
      <c r="AC183" s="8"/>
    </row>
    <row r="184" spans="1:29" ht="14.25" customHeight="1">
      <c r="A184" s="53"/>
      <c r="B184" s="55"/>
      <c r="C184" s="55"/>
      <c r="D184" s="55"/>
      <c r="E184" s="8"/>
      <c r="F184" s="8"/>
      <c r="G184" s="8"/>
      <c r="H184" s="21"/>
      <c r="I184" s="21"/>
      <c r="J184" s="21"/>
      <c r="K184" s="21"/>
      <c r="L184" s="21"/>
      <c r="M184" s="21"/>
      <c r="N184" s="21"/>
      <c r="O184" s="8"/>
      <c r="P184" s="8"/>
      <c r="Q184" s="8"/>
      <c r="R184" s="8"/>
      <c r="S184" s="8"/>
      <c r="T184" s="8"/>
      <c r="U184" s="8"/>
      <c r="V184" s="8"/>
      <c r="W184" s="8"/>
      <c r="X184" s="8"/>
      <c r="Y184" s="8"/>
      <c r="Z184" s="8"/>
      <c r="AA184" s="8"/>
      <c r="AB184" s="8"/>
      <c r="AC184" s="8"/>
    </row>
    <row r="185" spans="1:29" ht="14.25" customHeight="1">
      <c r="A185" s="53"/>
      <c r="B185" s="55"/>
      <c r="C185" s="55"/>
      <c r="D185" s="55"/>
      <c r="E185" s="8"/>
      <c r="F185" s="8"/>
      <c r="G185" s="8"/>
      <c r="H185" s="21"/>
      <c r="I185" s="21"/>
      <c r="J185" s="21"/>
      <c r="K185" s="21"/>
      <c r="L185" s="21"/>
      <c r="M185" s="21"/>
      <c r="N185" s="21"/>
      <c r="O185" s="8"/>
      <c r="P185" s="8"/>
      <c r="Q185" s="8"/>
      <c r="R185" s="8"/>
      <c r="S185" s="8"/>
      <c r="T185" s="8"/>
      <c r="U185" s="8"/>
      <c r="V185" s="8"/>
      <c r="W185" s="8"/>
      <c r="X185" s="8"/>
      <c r="Y185" s="8"/>
      <c r="Z185" s="8"/>
      <c r="AA185" s="8"/>
      <c r="AB185" s="8"/>
      <c r="AC185" s="8"/>
    </row>
    <row r="186" spans="1:29" ht="14.25" customHeight="1">
      <c r="A186" s="53"/>
      <c r="B186" s="55"/>
      <c r="C186" s="55"/>
      <c r="D186" s="55"/>
      <c r="E186" s="8"/>
      <c r="F186" s="8"/>
      <c r="G186" s="8"/>
      <c r="H186" s="21"/>
      <c r="I186" s="21"/>
      <c r="J186" s="21"/>
      <c r="K186" s="21"/>
      <c r="L186" s="21"/>
      <c r="M186" s="21"/>
      <c r="N186" s="21"/>
      <c r="O186" s="8"/>
      <c r="P186" s="8"/>
      <c r="Q186" s="8"/>
      <c r="R186" s="8"/>
      <c r="S186" s="8"/>
      <c r="T186" s="8"/>
      <c r="U186" s="8"/>
      <c r="V186" s="8"/>
      <c r="W186" s="8"/>
      <c r="X186" s="8"/>
      <c r="Y186" s="8"/>
      <c r="Z186" s="8"/>
      <c r="AA186" s="8"/>
      <c r="AB186" s="8"/>
      <c r="AC186" s="8"/>
    </row>
    <row r="187" spans="1:29" ht="14.25" customHeight="1">
      <c r="A187" s="53"/>
      <c r="B187" s="55"/>
      <c r="C187" s="55"/>
      <c r="D187" s="55"/>
      <c r="E187" s="8"/>
      <c r="F187" s="8"/>
      <c r="G187" s="8"/>
      <c r="H187" s="21"/>
      <c r="I187" s="21"/>
      <c r="J187" s="21"/>
      <c r="K187" s="21"/>
      <c r="L187" s="21"/>
      <c r="M187" s="21"/>
      <c r="N187" s="21"/>
      <c r="O187" s="8"/>
      <c r="P187" s="8"/>
      <c r="Q187" s="8"/>
      <c r="R187" s="8"/>
      <c r="S187" s="8"/>
      <c r="T187" s="8"/>
      <c r="U187" s="8"/>
      <c r="V187" s="8"/>
      <c r="W187" s="8"/>
      <c r="X187" s="8"/>
      <c r="Y187" s="8"/>
      <c r="Z187" s="8"/>
      <c r="AA187" s="8"/>
      <c r="AB187" s="8"/>
      <c r="AC187" s="8"/>
    </row>
    <row r="188" spans="1:29" ht="14.25" customHeight="1">
      <c r="A188" s="53"/>
      <c r="B188" s="55"/>
      <c r="C188" s="55"/>
      <c r="D188" s="55"/>
      <c r="E188" s="8"/>
      <c r="F188" s="8"/>
      <c r="G188" s="8"/>
      <c r="H188" s="21"/>
      <c r="I188" s="21"/>
      <c r="J188" s="21"/>
      <c r="K188" s="21"/>
      <c r="L188" s="21"/>
      <c r="M188" s="21"/>
      <c r="N188" s="21"/>
      <c r="O188" s="8"/>
      <c r="P188" s="8"/>
      <c r="Q188" s="8"/>
      <c r="R188" s="8"/>
      <c r="S188" s="8"/>
      <c r="T188" s="8"/>
      <c r="U188" s="8"/>
      <c r="V188" s="8"/>
      <c r="W188" s="8"/>
      <c r="X188" s="8"/>
      <c r="Y188" s="8"/>
      <c r="Z188" s="8"/>
      <c r="AA188" s="8"/>
      <c r="AB188" s="8"/>
      <c r="AC188" s="8"/>
    </row>
    <row r="189" spans="1:29" ht="14.25" customHeight="1">
      <c r="A189" s="53"/>
      <c r="B189" s="55"/>
      <c r="C189" s="55"/>
      <c r="D189" s="55"/>
      <c r="E189" s="8"/>
      <c r="F189" s="8"/>
      <c r="G189" s="8"/>
      <c r="H189" s="21"/>
      <c r="I189" s="21"/>
      <c r="J189" s="21"/>
      <c r="K189" s="21"/>
      <c r="L189" s="21"/>
      <c r="M189" s="21"/>
      <c r="N189" s="21"/>
      <c r="O189" s="8"/>
      <c r="P189" s="8"/>
      <c r="Q189" s="8"/>
      <c r="R189" s="8"/>
      <c r="S189" s="8"/>
      <c r="T189" s="8"/>
      <c r="U189" s="8"/>
      <c r="V189" s="8"/>
      <c r="W189" s="8"/>
      <c r="X189" s="8"/>
      <c r="Y189" s="8"/>
      <c r="Z189" s="8"/>
      <c r="AA189" s="8"/>
      <c r="AB189" s="8"/>
      <c r="AC189" s="8"/>
    </row>
    <row r="190" spans="1:29" ht="14.25" customHeight="1">
      <c r="A190" s="53"/>
      <c r="B190" s="55"/>
      <c r="C190" s="55"/>
      <c r="D190" s="55"/>
      <c r="E190" s="8"/>
      <c r="F190" s="8"/>
      <c r="G190" s="8"/>
      <c r="H190" s="21"/>
      <c r="I190" s="21"/>
      <c r="J190" s="21"/>
      <c r="K190" s="21"/>
      <c r="L190" s="21"/>
      <c r="M190" s="21"/>
      <c r="N190" s="21"/>
      <c r="O190" s="8"/>
      <c r="P190" s="8"/>
      <c r="Q190" s="8"/>
      <c r="R190" s="8"/>
      <c r="S190" s="8"/>
      <c r="T190" s="8"/>
      <c r="U190" s="8"/>
      <c r="V190" s="8"/>
      <c r="W190" s="8"/>
      <c r="X190" s="8"/>
      <c r="Y190" s="8"/>
      <c r="Z190" s="8"/>
      <c r="AA190" s="8"/>
      <c r="AB190" s="8"/>
      <c r="AC190" s="8"/>
    </row>
    <row r="191" spans="1:29" ht="14.25" customHeight="1">
      <c r="A191" s="53"/>
      <c r="B191" s="55"/>
      <c r="C191" s="55"/>
      <c r="D191" s="55"/>
      <c r="E191" s="8"/>
      <c r="F191" s="8"/>
      <c r="G191" s="8"/>
      <c r="H191" s="21"/>
      <c r="I191" s="21"/>
      <c r="J191" s="21"/>
      <c r="K191" s="21"/>
      <c r="L191" s="21"/>
      <c r="M191" s="21"/>
      <c r="N191" s="21"/>
      <c r="O191" s="8"/>
      <c r="P191" s="8"/>
      <c r="Q191" s="8"/>
      <c r="R191" s="8"/>
      <c r="S191" s="8"/>
      <c r="T191" s="8"/>
      <c r="U191" s="8"/>
      <c r="V191" s="8"/>
      <c r="W191" s="8"/>
      <c r="X191" s="8"/>
      <c r="Y191" s="8"/>
      <c r="Z191" s="8"/>
      <c r="AA191" s="8"/>
      <c r="AB191" s="8"/>
      <c r="AC191" s="8"/>
    </row>
    <row r="192" spans="1:29" ht="14.25" customHeight="1">
      <c r="A192" s="53"/>
      <c r="B192" s="55"/>
      <c r="C192" s="55"/>
      <c r="D192" s="55"/>
      <c r="E192" s="8"/>
      <c r="F192" s="8"/>
      <c r="G192" s="8"/>
      <c r="H192" s="21"/>
      <c r="I192" s="21"/>
      <c r="J192" s="21"/>
      <c r="K192" s="21"/>
      <c r="L192" s="21"/>
      <c r="M192" s="21"/>
      <c r="N192" s="21"/>
      <c r="O192" s="8"/>
      <c r="P192" s="8"/>
      <c r="Q192" s="8"/>
      <c r="R192" s="8"/>
      <c r="S192" s="8"/>
      <c r="T192" s="8"/>
      <c r="U192" s="8"/>
      <c r="V192" s="8"/>
      <c r="W192" s="8"/>
      <c r="X192" s="8"/>
      <c r="Y192" s="8"/>
      <c r="Z192" s="8"/>
      <c r="AA192" s="8"/>
      <c r="AB192" s="8"/>
      <c r="AC192" s="8"/>
    </row>
    <row r="193" spans="1:29" ht="14.25" customHeight="1">
      <c r="A193" s="53"/>
      <c r="B193" s="55"/>
      <c r="C193" s="55"/>
      <c r="D193" s="55"/>
      <c r="E193" s="8"/>
      <c r="F193" s="8"/>
      <c r="G193" s="8"/>
      <c r="H193" s="21"/>
      <c r="I193" s="21"/>
      <c r="J193" s="21"/>
      <c r="K193" s="21"/>
      <c r="L193" s="21"/>
      <c r="M193" s="21"/>
      <c r="N193" s="21"/>
      <c r="O193" s="8"/>
      <c r="P193" s="8"/>
      <c r="Q193" s="8"/>
      <c r="R193" s="8"/>
      <c r="S193" s="8"/>
      <c r="T193" s="8"/>
      <c r="U193" s="8"/>
      <c r="V193" s="8"/>
      <c r="W193" s="8"/>
      <c r="X193" s="8"/>
      <c r="Y193" s="8"/>
      <c r="Z193" s="8"/>
      <c r="AA193" s="8"/>
      <c r="AB193" s="8"/>
      <c r="AC193" s="8"/>
    </row>
    <row r="194" spans="1:29" ht="14.25" customHeight="1">
      <c r="A194" s="53"/>
      <c r="B194" s="55"/>
      <c r="C194" s="55"/>
      <c r="D194" s="55"/>
      <c r="E194" s="8"/>
      <c r="F194" s="8"/>
      <c r="G194" s="8"/>
      <c r="H194" s="21"/>
      <c r="I194" s="21"/>
      <c r="J194" s="21"/>
      <c r="K194" s="21"/>
      <c r="L194" s="21"/>
      <c r="M194" s="21"/>
      <c r="N194" s="21"/>
      <c r="O194" s="8"/>
      <c r="P194" s="8"/>
      <c r="Q194" s="8"/>
      <c r="R194" s="8"/>
      <c r="S194" s="8"/>
      <c r="T194" s="8"/>
      <c r="U194" s="8"/>
      <c r="V194" s="8"/>
      <c r="W194" s="8"/>
      <c r="X194" s="8"/>
      <c r="Y194" s="8"/>
      <c r="Z194" s="8"/>
      <c r="AA194" s="8"/>
      <c r="AB194" s="8"/>
      <c r="AC194" s="8"/>
    </row>
    <row r="195" spans="1:29" ht="14.25" customHeight="1">
      <c r="A195" s="53"/>
      <c r="B195" s="55"/>
      <c r="C195" s="55"/>
      <c r="D195" s="55"/>
      <c r="E195" s="8"/>
      <c r="F195" s="8"/>
      <c r="G195" s="8"/>
      <c r="H195" s="21"/>
      <c r="I195" s="21"/>
      <c r="J195" s="21"/>
      <c r="K195" s="21"/>
      <c r="L195" s="21"/>
      <c r="M195" s="21"/>
      <c r="N195" s="21"/>
      <c r="O195" s="8"/>
      <c r="P195" s="8"/>
      <c r="Q195" s="8"/>
      <c r="R195" s="8"/>
      <c r="S195" s="8"/>
      <c r="T195" s="8"/>
      <c r="U195" s="8"/>
      <c r="V195" s="8"/>
      <c r="W195" s="8"/>
      <c r="X195" s="8"/>
      <c r="Y195" s="8"/>
      <c r="Z195" s="8"/>
      <c r="AA195" s="8"/>
      <c r="AB195" s="8"/>
      <c r="AC195" s="8"/>
    </row>
    <row r="196" spans="1:29" ht="14.25" customHeight="1">
      <c r="A196" s="53"/>
      <c r="B196" s="55"/>
      <c r="C196" s="55"/>
      <c r="D196" s="55"/>
      <c r="E196" s="8"/>
      <c r="F196" s="8"/>
      <c r="G196" s="8"/>
      <c r="H196" s="21"/>
      <c r="I196" s="21"/>
      <c r="J196" s="21"/>
      <c r="K196" s="21"/>
      <c r="L196" s="21"/>
      <c r="M196" s="21"/>
      <c r="N196" s="21"/>
      <c r="O196" s="8"/>
      <c r="P196" s="8"/>
      <c r="Q196" s="8"/>
      <c r="R196" s="8"/>
      <c r="S196" s="8"/>
      <c r="T196" s="8"/>
      <c r="U196" s="8"/>
      <c r="V196" s="8"/>
      <c r="W196" s="8"/>
      <c r="X196" s="8"/>
      <c r="Y196" s="8"/>
      <c r="Z196" s="8"/>
      <c r="AA196" s="8"/>
      <c r="AB196" s="8"/>
      <c r="AC196" s="8"/>
    </row>
    <row r="197" spans="1:29" ht="14.25" customHeight="1">
      <c r="A197" s="53"/>
      <c r="B197" s="55"/>
      <c r="C197" s="55"/>
      <c r="D197" s="55"/>
      <c r="E197" s="8"/>
      <c r="F197" s="8"/>
      <c r="G197" s="8"/>
      <c r="H197" s="21"/>
      <c r="I197" s="21"/>
      <c r="J197" s="21"/>
      <c r="K197" s="21"/>
      <c r="L197" s="21"/>
      <c r="M197" s="21"/>
      <c r="N197" s="21"/>
      <c r="O197" s="8"/>
      <c r="P197" s="8"/>
      <c r="Q197" s="8"/>
      <c r="R197" s="8"/>
      <c r="S197" s="8"/>
      <c r="T197" s="8"/>
      <c r="U197" s="8"/>
      <c r="V197" s="8"/>
      <c r="W197" s="8"/>
      <c r="X197" s="8"/>
      <c r="Y197" s="8"/>
      <c r="Z197" s="8"/>
      <c r="AA197" s="8"/>
      <c r="AB197" s="8"/>
      <c r="AC197" s="8"/>
    </row>
    <row r="198" spans="1:29" ht="14.25" customHeight="1">
      <c r="A198" s="53"/>
      <c r="B198" s="55"/>
      <c r="C198" s="55"/>
      <c r="D198" s="55"/>
      <c r="E198" s="8"/>
      <c r="F198" s="8"/>
      <c r="G198" s="8"/>
      <c r="H198" s="21"/>
      <c r="I198" s="21"/>
      <c r="J198" s="21"/>
      <c r="K198" s="21"/>
      <c r="L198" s="21"/>
      <c r="M198" s="21"/>
      <c r="N198" s="21"/>
      <c r="O198" s="8"/>
      <c r="P198" s="8"/>
      <c r="Q198" s="8"/>
      <c r="R198" s="8"/>
      <c r="S198" s="8"/>
      <c r="T198" s="8"/>
      <c r="U198" s="8"/>
      <c r="V198" s="8"/>
      <c r="W198" s="8"/>
      <c r="X198" s="8"/>
      <c r="Y198" s="8"/>
      <c r="Z198" s="8"/>
      <c r="AA198" s="8"/>
      <c r="AB198" s="8"/>
      <c r="AC198" s="8"/>
    </row>
    <row r="199" spans="1:29" ht="14.25" customHeight="1">
      <c r="A199" s="53"/>
      <c r="B199" s="55"/>
      <c r="C199" s="55"/>
      <c r="D199" s="55"/>
      <c r="E199" s="8"/>
      <c r="F199" s="8"/>
      <c r="G199" s="8"/>
      <c r="H199" s="21"/>
      <c r="I199" s="21"/>
      <c r="J199" s="21"/>
      <c r="K199" s="21"/>
      <c r="L199" s="21"/>
      <c r="M199" s="21"/>
      <c r="N199" s="21"/>
      <c r="O199" s="8"/>
      <c r="P199" s="8"/>
      <c r="Q199" s="8"/>
      <c r="R199" s="8"/>
      <c r="S199" s="8"/>
      <c r="T199" s="8"/>
      <c r="U199" s="8"/>
      <c r="V199" s="8"/>
      <c r="W199" s="8"/>
      <c r="X199" s="8"/>
      <c r="Y199" s="8"/>
      <c r="Z199" s="8"/>
      <c r="AA199" s="8"/>
      <c r="AB199" s="8"/>
      <c r="AC199" s="8"/>
    </row>
    <row r="200" spans="1:29" ht="14.25" customHeight="1">
      <c r="A200" s="53"/>
      <c r="B200" s="55"/>
      <c r="C200" s="55"/>
      <c r="D200" s="55"/>
      <c r="E200" s="8"/>
      <c r="F200" s="8"/>
      <c r="G200" s="8"/>
      <c r="H200" s="21"/>
      <c r="I200" s="21"/>
      <c r="J200" s="21"/>
      <c r="K200" s="21"/>
      <c r="L200" s="21"/>
      <c r="M200" s="21"/>
      <c r="N200" s="21"/>
      <c r="O200" s="8"/>
      <c r="P200" s="8"/>
      <c r="Q200" s="8"/>
      <c r="R200" s="8"/>
      <c r="S200" s="8"/>
      <c r="T200" s="8"/>
      <c r="U200" s="8"/>
      <c r="V200" s="8"/>
      <c r="W200" s="8"/>
      <c r="X200" s="8"/>
      <c r="Y200" s="8"/>
      <c r="Z200" s="8"/>
      <c r="AA200" s="8"/>
      <c r="AB200" s="8"/>
      <c r="AC200" s="8"/>
    </row>
    <row r="201" spans="1:29" ht="14.25" customHeight="1">
      <c r="A201" s="53"/>
      <c r="B201" s="55"/>
      <c r="C201" s="55"/>
      <c r="D201" s="55"/>
      <c r="E201" s="8"/>
      <c r="F201" s="8"/>
      <c r="G201" s="8"/>
      <c r="H201" s="21"/>
      <c r="I201" s="21"/>
      <c r="J201" s="21"/>
      <c r="K201" s="21"/>
      <c r="L201" s="21"/>
      <c r="M201" s="21"/>
      <c r="N201" s="21"/>
      <c r="O201" s="8"/>
      <c r="P201" s="8"/>
      <c r="Q201" s="8"/>
      <c r="R201" s="8"/>
      <c r="S201" s="8"/>
      <c r="T201" s="8"/>
      <c r="U201" s="8"/>
      <c r="V201" s="8"/>
      <c r="W201" s="8"/>
      <c r="X201" s="8"/>
      <c r="Y201" s="8"/>
      <c r="Z201" s="8"/>
      <c r="AA201" s="8"/>
      <c r="AB201" s="8"/>
      <c r="AC201" s="8"/>
    </row>
    <row r="202" spans="1:29" ht="14.25" customHeight="1">
      <c r="A202" s="53"/>
      <c r="B202" s="55"/>
      <c r="C202" s="55"/>
      <c r="D202" s="55"/>
      <c r="E202" s="8"/>
      <c r="F202" s="8"/>
      <c r="G202" s="8"/>
      <c r="H202" s="21"/>
      <c r="I202" s="21"/>
      <c r="J202" s="21"/>
      <c r="K202" s="21"/>
      <c r="L202" s="21"/>
      <c r="M202" s="21"/>
      <c r="N202" s="21"/>
      <c r="O202" s="8"/>
      <c r="P202" s="8"/>
      <c r="Q202" s="8"/>
      <c r="R202" s="8"/>
      <c r="S202" s="8"/>
      <c r="T202" s="8"/>
      <c r="U202" s="8"/>
      <c r="V202" s="8"/>
      <c r="W202" s="8"/>
      <c r="X202" s="8"/>
      <c r="Y202" s="8"/>
      <c r="Z202" s="8"/>
      <c r="AA202" s="8"/>
      <c r="AB202" s="8"/>
      <c r="AC202" s="8"/>
    </row>
    <row r="203" spans="1:29" ht="14.25" customHeight="1">
      <c r="A203" s="53"/>
      <c r="B203" s="55"/>
      <c r="C203" s="55"/>
      <c r="D203" s="55"/>
      <c r="E203" s="8"/>
      <c r="F203" s="8"/>
      <c r="G203" s="8"/>
      <c r="H203" s="21"/>
      <c r="I203" s="21"/>
      <c r="J203" s="21"/>
      <c r="K203" s="21"/>
      <c r="L203" s="21"/>
      <c r="M203" s="21"/>
      <c r="N203" s="21"/>
      <c r="O203" s="8"/>
      <c r="P203" s="8"/>
      <c r="Q203" s="8"/>
      <c r="R203" s="8"/>
      <c r="S203" s="8"/>
      <c r="T203" s="8"/>
      <c r="U203" s="8"/>
      <c r="V203" s="8"/>
      <c r="W203" s="8"/>
      <c r="X203" s="8"/>
      <c r="Y203" s="8"/>
      <c r="Z203" s="8"/>
      <c r="AA203" s="8"/>
      <c r="AB203" s="8"/>
      <c r="AC203" s="8"/>
    </row>
    <row r="204" spans="1:29" ht="14.25" customHeight="1">
      <c r="A204" s="53"/>
      <c r="B204" s="55"/>
      <c r="C204" s="55"/>
      <c r="D204" s="55"/>
      <c r="E204" s="8"/>
      <c r="F204" s="8"/>
      <c r="G204" s="8"/>
      <c r="H204" s="21"/>
      <c r="I204" s="21"/>
      <c r="J204" s="21"/>
      <c r="K204" s="21"/>
      <c r="L204" s="21"/>
      <c r="M204" s="21"/>
      <c r="N204" s="21"/>
      <c r="O204" s="8"/>
      <c r="P204" s="8"/>
      <c r="Q204" s="8"/>
      <c r="R204" s="8"/>
      <c r="S204" s="8"/>
      <c r="T204" s="8"/>
      <c r="U204" s="8"/>
      <c r="V204" s="8"/>
      <c r="W204" s="8"/>
      <c r="X204" s="8"/>
      <c r="Y204" s="8"/>
      <c r="Z204" s="8"/>
      <c r="AA204" s="8"/>
      <c r="AB204" s="8"/>
      <c r="AC204" s="8"/>
    </row>
    <row r="205" spans="1:29" ht="14.25" customHeight="1">
      <c r="A205" s="53"/>
      <c r="B205" s="55"/>
      <c r="C205" s="55"/>
      <c r="D205" s="55"/>
      <c r="E205" s="8"/>
      <c r="F205" s="8"/>
      <c r="G205" s="8"/>
      <c r="H205" s="21"/>
      <c r="I205" s="21"/>
      <c r="J205" s="21"/>
      <c r="K205" s="21"/>
      <c r="L205" s="21"/>
      <c r="M205" s="21"/>
      <c r="N205" s="21"/>
      <c r="O205" s="8"/>
      <c r="P205" s="8"/>
      <c r="Q205" s="8"/>
      <c r="R205" s="8"/>
      <c r="S205" s="8"/>
      <c r="T205" s="8"/>
      <c r="U205" s="8"/>
      <c r="V205" s="8"/>
      <c r="W205" s="8"/>
      <c r="X205" s="8"/>
      <c r="Y205" s="8"/>
      <c r="Z205" s="8"/>
      <c r="AA205" s="8"/>
      <c r="AB205" s="8"/>
      <c r="AC205" s="8"/>
    </row>
    <row r="206" spans="1:29" ht="14.25" customHeight="1">
      <c r="A206" s="53"/>
      <c r="B206" s="55"/>
      <c r="C206" s="55"/>
      <c r="D206" s="55"/>
      <c r="E206" s="8"/>
      <c r="F206" s="8"/>
      <c r="G206" s="8"/>
      <c r="H206" s="21"/>
      <c r="I206" s="21"/>
      <c r="J206" s="21"/>
      <c r="K206" s="21"/>
      <c r="L206" s="21"/>
      <c r="M206" s="21"/>
      <c r="N206" s="21"/>
      <c r="O206" s="8"/>
      <c r="P206" s="8"/>
      <c r="Q206" s="8"/>
      <c r="R206" s="8"/>
      <c r="S206" s="8"/>
      <c r="T206" s="8"/>
      <c r="U206" s="8"/>
      <c r="V206" s="8"/>
      <c r="W206" s="8"/>
      <c r="X206" s="8"/>
      <c r="Y206" s="8"/>
      <c r="Z206" s="8"/>
      <c r="AA206" s="8"/>
      <c r="AB206" s="8"/>
      <c r="AC206" s="8"/>
    </row>
    <row r="207" spans="1:29" ht="14.25" customHeight="1">
      <c r="A207" s="53"/>
      <c r="B207" s="55"/>
      <c r="C207" s="55"/>
      <c r="D207" s="55"/>
      <c r="E207" s="8"/>
      <c r="F207" s="8"/>
      <c r="G207" s="8"/>
      <c r="H207" s="21"/>
      <c r="I207" s="21"/>
      <c r="J207" s="21"/>
      <c r="K207" s="21"/>
      <c r="L207" s="21"/>
      <c r="M207" s="21"/>
      <c r="N207" s="21"/>
      <c r="O207" s="8"/>
      <c r="P207" s="8"/>
      <c r="Q207" s="8"/>
      <c r="R207" s="8"/>
      <c r="S207" s="8"/>
      <c r="T207" s="8"/>
      <c r="U207" s="8"/>
      <c r="V207" s="8"/>
      <c r="W207" s="8"/>
      <c r="X207" s="8"/>
      <c r="Y207" s="8"/>
      <c r="Z207" s="8"/>
      <c r="AA207" s="8"/>
      <c r="AB207" s="8"/>
      <c r="AC207" s="8"/>
    </row>
    <row r="208" spans="1:29" ht="14.25" customHeight="1">
      <c r="A208" s="53"/>
      <c r="B208" s="55"/>
      <c r="C208" s="55"/>
      <c r="D208" s="55"/>
      <c r="E208" s="8"/>
      <c r="F208" s="8"/>
      <c r="G208" s="8"/>
      <c r="H208" s="21"/>
      <c r="I208" s="21"/>
      <c r="J208" s="21"/>
      <c r="K208" s="21"/>
      <c r="L208" s="21"/>
      <c r="M208" s="21"/>
      <c r="N208" s="21"/>
      <c r="O208" s="8"/>
      <c r="P208" s="8"/>
      <c r="Q208" s="8"/>
      <c r="R208" s="8"/>
      <c r="S208" s="8"/>
      <c r="T208" s="8"/>
      <c r="U208" s="8"/>
      <c r="V208" s="8"/>
      <c r="W208" s="8"/>
      <c r="X208" s="8"/>
      <c r="Y208" s="8"/>
      <c r="Z208" s="8"/>
      <c r="AA208" s="8"/>
      <c r="AB208" s="8"/>
      <c r="AC208" s="8"/>
    </row>
    <row r="209" spans="1:29" ht="14.25" customHeight="1">
      <c r="A209" s="53"/>
      <c r="B209" s="55"/>
      <c r="C209" s="55"/>
      <c r="D209" s="55"/>
      <c r="E209" s="8"/>
      <c r="F209" s="8"/>
      <c r="G209" s="8"/>
      <c r="H209" s="21"/>
      <c r="I209" s="21"/>
      <c r="J209" s="21"/>
      <c r="K209" s="21"/>
      <c r="L209" s="21"/>
      <c r="M209" s="21"/>
      <c r="N209" s="21"/>
      <c r="O209" s="8"/>
      <c r="P209" s="8"/>
      <c r="Q209" s="8"/>
      <c r="R209" s="8"/>
      <c r="S209" s="8"/>
      <c r="T209" s="8"/>
      <c r="U209" s="8"/>
      <c r="V209" s="8"/>
      <c r="W209" s="8"/>
      <c r="X209" s="8"/>
      <c r="Y209" s="8"/>
      <c r="Z209" s="8"/>
      <c r="AA209" s="8"/>
      <c r="AB209" s="8"/>
      <c r="AC209" s="8"/>
    </row>
    <row r="210" spans="1:29" ht="14.25" customHeight="1">
      <c r="A210" s="53"/>
      <c r="B210" s="55"/>
      <c r="C210" s="55"/>
      <c r="D210" s="55"/>
      <c r="E210" s="8"/>
      <c r="F210" s="8"/>
      <c r="G210" s="8"/>
      <c r="H210" s="21"/>
      <c r="I210" s="21"/>
      <c r="J210" s="21"/>
      <c r="K210" s="21"/>
      <c r="L210" s="21"/>
      <c r="M210" s="21"/>
      <c r="N210" s="21"/>
      <c r="O210" s="8"/>
      <c r="P210" s="8"/>
      <c r="Q210" s="8"/>
      <c r="R210" s="8"/>
      <c r="S210" s="8"/>
      <c r="T210" s="8"/>
      <c r="U210" s="8"/>
      <c r="V210" s="8"/>
      <c r="W210" s="8"/>
      <c r="X210" s="8"/>
      <c r="Y210" s="8"/>
      <c r="Z210" s="8"/>
      <c r="AA210" s="8"/>
      <c r="AB210" s="8"/>
      <c r="AC210" s="8"/>
    </row>
    <row r="211" spans="1:29" ht="14.25" customHeight="1">
      <c r="A211" s="53"/>
      <c r="B211" s="55"/>
      <c r="C211" s="55"/>
      <c r="D211" s="55"/>
      <c r="E211" s="8"/>
      <c r="F211" s="8"/>
      <c r="G211" s="8"/>
      <c r="H211" s="21"/>
      <c r="I211" s="21"/>
      <c r="J211" s="21"/>
      <c r="K211" s="21"/>
      <c r="L211" s="21"/>
      <c r="M211" s="21"/>
      <c r="N211" s="21"/>
      <c r="O211" s="8"/>
      <c r="P211" s="8"/>
      <c r="Q211" s="8"/>
      <c r="R211" s="8"/>
      <c r="S211" s="8"/>
      <c r="T211" s="8"/>
      <c r="U211" s="8"/>
      <c r="V211" s="8"/>
      <c r="W211" s="8"/>
      <c r="X211" s="8"/>
      <c r="Y211" s="8"/>
      <c r="Z211" s="8"/>
      <c r="AA211" s="8"/>
      <c r="AB211" s="8"/>
      <c r="AC211" s="8"/>
    </row>
    <row r="212" spans="1:29" ht="14.25" customHeight="1">
      <c r="A212" s="53"/>
      <c r="B212" s="55"/>
      <c r="C212" s="55"/>
      <c r="D212" s="55"/>
      <c r="E212" s="8"/>
      <c r="F212" s="8"/>
      <c r="G212" s="8"/>
      <c r="H212" s="21"/>
      <c r="I212" s="21"/>
      <c r="J212" s="21"/>
      <c r="K212" s="21"/>
      <c r="L212" s="21"/>
      <c r="M212" s="21"/>
      <c r="N212" s="21"/>
      <c r="O212" s="8"/>
      <c r="P212" s="8"/>
      <c r="Q212" s="8"/>
      <c r="R212" s="8"/>
      <c r="S212" s="8"/>
      <c r="T212" s="8"/>
      <c r="U212" s="8"/>
      <c r="V212" s="8"/>
      <c r="W212" s="8"/>
      <c r="X212" s="8"/>
      <c r="Y212" s="8"/>
      <c r="Z212" s="8"/>
      <c r="AA212" s="8"/>
      <c r="AB212" s="8"/>
      <c r="AC212" s="8"/>
    </row>
    <row r="213" spans="1:29" ht="14.25" customHeight="1">
      <c r="A213" s="53"/>
      <c r="B213" s="55"/>
      <c r="C213" s="55"/>
      <c r="D213" s="55"/>
      <c r="E213" s="8"/>
      <c r="F213" s="8"/>
      <c r="G213" s="8"/>
      <c r="H213" s="21"/>
      <c r="I213" s="21"/>
      <c r="J213" s="21"/>
      <c r="K213" s="21"/>
      <c r="L213" s="21"/>
      <c r="M213" s="21"/>
      <c r="N213" s="21"/>
      <c r="O213" s="8"/>
      <c r="P213" s="8"/>
      <c r="Q213" s="8"/>
      <c r="R213" s="8"/>
      <c r="S213" s="8"/>
      <c r="T213" s="8"/>
      <c r="U213" s="8"/>
      <c r="V213" s="8"/>
      <c r="W213" s="8"/>
      <c r="X213" s="8"/>
      <c r="Y213" s="8"/>
      <c r="Z213" s="8"/>
      <c r="AA213" s="8"/>
      <c r="AB213" s="8"/>
      <c r="AC213" s="8"/>
    </row>
    <row r="214" spans="1:29" ht="14.25" customHeight="1">
      <c r="A214" s="53"/>
      <c r="B214" s="55"/>
      <c r="C214" s="55"/>
      <c r="D214" s="55"/>
      <c r="E214" s="8"/>
      <c r="F214" s="8"/>
      <c r="G214" s="8"/>
      <c r="H214" s="21"/>
      <c r="I214" s="21"/>
      <c r="J214" s="21"/>
      <c r="K214" s="21"/>
      <c r="L214" s="21"/>
      <c r="M214" s="21"/>
      <c r="N214" s="21"/>
      <c r="O214" s="8"/>
      <c r="P214" s="8"/>
      <c r="Q214" s="8"/>
      <c r="R214" s="8"/>
      <c r="S214" s="8"/>
      <c r="T214" s="8"/>
      <c r="U214" s="8"/>
      <c r="V214" s="8"/>
      <c r="W214" s="8"/>
      <c r="X214" s="8"/>
      <c r="Y214" s="8"/>
      <c r="Z214" s="8"/>
      <c r="AA214" s="8"/>
      <c r="AB214" s="8"/>
      <c r="AC214" s="8"/>
    </row>
    <row r="215" spans="1:29" ht="14.25" customHeight="1">
      <c r="A215" s="53"/>
      <c r="B215" s="55"/>
      <c r="C215" s="55"/>
      <c r="D215" s="55"/>
      <c r="E215" s="8"/>
      <c r="F215" s="8"/>
      <c r="G215" s="8"/>
      <c r="H215" s="21"/>
      <c r="I215" s="21"/>
      <c r="J215" s="21"/>
      <c r="K215" s="21"/>
      <c r="L215" s="21"/>
      <c r="M215" s="21"/>
      <c r="N215" s="21"/>
      <c r="O215" s="8"/>
      <c r="P215" s="8"/>
      <c r="Q215" s="8"/>
      <c r="R215" s="8"/>
      <c r="S215" s="8"/>
      <c r="T215" s="8"/>
      <c r="U215" s="8"/>
      <c r="V215" s="8"/>
      <c r="W215" s="8"/>
      <c r="X215" s="8"/>
      <c r="Y215" s="8"/>
      <c r="Z215" s="8"/>
      <c r="AA215" s="8"/>
      <c r="AB215" s="8"/>
      <c r="AC215" s="8"/>
    </row>
    <row r="216" spans="1:29" ht="14.25" customHeight="1">
      <c r="A216" s="53"/>
      <c r="B216" s="55"/>
      <c r="C216" s="55"/>
      <c r="D216" s="55"/>
      <c r="E216" s="8"/>
      <c r="F216" s="8"/>
      <c r="G216" s="8"/>
      <c r="H216" s="21"/>
      <c r="I216" s="21"/>
      <c r="J216" s="21"/>
      <c r="K216" s="21"/>
      <c r="L216" s="21"/>
      <c r="M216" s="21"/>
      <c r="N216" s="21"/>
      <c r="O216" s="8"/>
      <c r="P216" s="8"/>
      <c r="Q216" s="8"/>
      <c r="R216" s="8"/>
      <c r="S216" s="8"/>
      <c r="T216" s="8"/>
      <c r="U216" s="8"/>
      <c r="V216" s="8"/>
      <c r="W216" s="8"/>
      <c r="X216" s="8"/>
      <c r="Y216" s="8"/>
      <c r="Z216" s="8"/>
      <c r="AA216" s="8"/>
      <c r="AB216" s="8"/>
      <c r="AC216" s="8"/>
    </row>
    <row r="217" spans="1:29" ht="14.25" customHeight="1">
      <c r="A217" s="53"/>
      <c r="B217" s="55"/>
      <c r="C217" s="55"/>
      <c r="D217" s="55"/>
      <c r="E217" s="8"/>
      <c r="F217" s="8"/>
      <c r="G217" s="8"/>
      <c r="H217" s="21"/>
      <c r="I217" s="21"/>
      <c r="J217" s="21"/>
      <c r="K217" s="21"/>
      <c r="L217" s="21"/>
      <c r="M217" s="21"/>
      <c r="N217" s="21"/>
      <c r="O217" s="8"/>
      <c r="P217" s="8"/>
      <c r="Q217" s="8"/>
      <c r="R217" s="8"/>
      <c r="S217" s="8"/>
      <c r="T217" s="8"/>
      <c r="U217" s="8"/>
      <c r="V217" s="8"/>
      <c r="W217" s="8"/>
      <c r="X217" s="8"/>
      <c r="Y217" s="8"/>
      <c r="Z217" s="8"/>
      <c r="AA217" s="8"/>
      <c r="AB217" s="8"/>
      <c r="AC217" s="8"/>
    </row>
    <row r="218" spans="1:29" ht="14.25" customHeight="1">
      <c r="A218" s="53"/>
      <c r="B218" s="55"/>
      <c r="C218" s="55"/>
      <c r="D218" s="55"/>
      <c r="E218" s="8"/>
      <c r="F218" s="8"/>
      <c r="G218" s="8"/>
      <c r="H218" s="21"/>
      <c r="I218" s="21"/>
      <c r="J218" s="21"/>
      <c r="K218" s="21"/>
      <c r="L218" s="21"/>
      <c r="M218" s="21"/>
      <c r="N218" s="21"/>
      <c r="O218" s="8"/>
      <c r="P218" s="8"/>
      <c r="Q218" s="8"/>
      <c r="R218" s="8"/>
      <c r="S218" s="8"/>
      <c r="T218" s="8"/>
      <c r="U218" s="8"/>
      <c r="V218" s="8"/>
      <c r="W218" s="8"/>
      <c r="X218" s="8"/>
      <c r="Y218" s="8"/>
      <c r="Z218" s="8"/>
      <c r="AA218" s="8"/>
      <c r="AB218" s="8"/>
      <c r="AC218" s="8"/>
    </row>
    <row r="219" spans="1:29" ht="14.25" customHeight="1">
      <c r="A219" s="53"/>
      <c r="B219" s="55"/>
      <c r="C219" s="55"/>
      <c r="D219" s="55"/>
      <c r="E219" s="8"/>
      <c r="F219" s="8"/>
      <c r="G219" s="8"/>
      <c r="H219" s="21"/>
      <c r="I219" s="21"/>
      <c r="J219" s="21"/>
      <c r="K219" s="21"/>
      <c r="L219" s="21"/>
      <c r="M219" s="21"/>
      <c r="N219" s="21"/>
      <c r="O219" s="8"/>
      <c r="P219" s="8"/>
      <c r="Q219" s="8"/>
      <c r="R219" s="8"/>
      <c r="S219" s="8"/>
      <c r="T219" s="8"/>
      <c r="U219" s="8"/>
      <c r="V219" s="8"/>
      <c r="W219" s="8"/>
      <c r="X219" s="8"/>
      <c r="Y219" s="8"/>
      <c r="Z219" s="8"/>
      <c r="AA219" s="8"/>
      <c r="AB219" s="8"/>
      <c r="AC219" s="8"/>
    </row>
    <row r="220" spans="1:29" ht="14.25" customHeight="1">
      <c r="A220" s="53"/>
      <c r="B220" s="55"/>
      <c r="C220" s="55"/>
      <c r="D220" s="55"/>
      <c r="E220" s="8"/>
      <c r="F220" s="8"/>
      <c r="G220" s="8"/>
      <c r="H220" s="21"/>
      <c r="I220" s="21"/>
      <c r="J220" s="21"/>
      <c r="K220" s="21"/>
      <c r="L220" s="21"/>
      <c r="M220" s="21"/>
      <c r="N220" s="21"/>
      <c r="O220" s="8"/>
      <c r="P220" s="8"/>
      <c r="Q220" s="8"/>
      <c r="R220" s="8"/>
      <c r="S220" s="8"/>
      <c r="T220" s="8"/>
      <c r="U220" s="8"/>
      <c r="V220" s="8"/>
      <c r="W220" s="8"/>
      <c r="X220" s="8"/>
      <c r="Y220" s="8"/>
      <c r="Z220" s="8"/>
      <c r="AA220" s="8"/>
      <c r="AB220" s="8"/>
      <c r="AC220" s="8"/>
    </row>
    <row r="221" spans="1:29" ht="14.25" customHeight="1">
      <c r="A221" s="53"/>
      <c r="B221" s="55"/>
      <c r="C221" s="55"/>
      <c r="D221" s="55"/>
      <c r="E221" s="8"/>
      <c r="F221" s="8"/>
      <c r="G221" s="8"/>
      <c r="H221" s="21"/>
      <c r="I221" s="21"/>
      <c r="J221" s="21"/>
      <c r="K221" s="21"/>
      <c r="L221" s="21"/>
      <c r="M221" s="21"/>
      <c r="N221" s="21"/>
      <c r="O221" s="8"/>
      <c r="P221" s="8"/>
      <c r="Q221" s="8"/>
      <c r="R221" s="8"/>
      <c r="S221" s="8"/>
      <c r="T221" s="8"/>
      <c r="U221" s="8"/>
      <c r="V221" s="8"/>
      <c r="W221" s="8"/>
      <c r="X221" s="8"/>
      <c r="Y221" s="8"/>
      <c r="Z221" s="8"/>
      <c r="AA221" s="8"/>
      <c r="AB221" s="8"/>
      <c r="AC221" s="8"/>
    </row>
    <row r="222" spans="1:29" ht="14.25" customHeight="1">
      <c r="A222" s="53"/>
      <c r="B222" s="55"/>
      <c r="C222" s="55"/>
      <c r="D222" s="55"/>
      <c r="E222" s="8"/>
      <c r="F222" s="8"/>
      <c r="G222" s="8"/>
      <c r="H222" s="21"/>
      <c r="I222" s="21"/>
      <c r="J222" s="21"/>
      <c r="K222" s="21"/>
      <c r="L222" s="21"/>
      <c r="M222" s="21"/>
      <c r="N222" s="21"/>
      <c r="O222" s="8"/>
      <c r="P222" s="8"/>
      <c r="Q222" s="8"/>
      <c r="R222" s="8"/>
      <c r="S222" s="8"/>
      <c r="T222" s="8"/>
      <c r="U222" s="8"/>
      <c r="V222" s="8"/>
      <c r="W222" s="8"/>
      <c r="X222" s="8"/>
      <c r="Y222" s="8"/>
      <c r="Z222" s="8"/>
      <c r="AA222" s="8"/>
      <c r="AB222" s="8"/>
      <c r="AC222" s="8"/>
    </row>
    <row r="223" spans="1:29" ht="14.25" customHeight="1">
      <c r="A223" s="53"/>
      <c r="B223" s="55"/>
      <c r="C223" s="55"/>
      <c r="D223" s="55"/>
      <c r="E223" s="8"/>
      <c r="F223" s="8"/>
      <c r="G223" s="8"/>
      <c r="H223" s="21"/>
      <c r="I223" s="21"/>
      <c r="J223" s="21"/>
      <c r="K223" s="21"/>
      <c r="L223" s="21"/>
      <c r="M223" s="21"/>
      <c r="N223" s="21"/>
      <c r="O223" s="8"/>
      <c r="P223" s="8"/>
      <c r="Q223" s="8"/>
      <c r="R223" s="8"/>
      <c r="S223" s="8"/>
      <c r="T223" s="8"/>
      <c r="U223" s="8"/>
      <c r="V223" s="8"/>
      <c r="W223" s="8"/>
      <c r="X223" s="8"/>
      <c r="Y223" s="8"/>
      <c r="Z223" s="8"/>
      <c r="AA223" s="8"/>
      <c r="AB223" s="8"/>
      <c r="AC223" s="8"/>
    </row>
    <row r="224" spans="1:29" ht="14.25" customHeight="1">
      <c r="A224" s="53"/>
      <c r="B224" s="55"/>
      <c r="C224" s="55"/>
      <c r="D224" s="55"/>
      <c r="E224" s="8"/>
      <c r="F224" s="8"/>
      <c r="G224" s="8"/>
      <c r="H224" s="21"/>
      <c r="I224" s="21"/>
      <c r="J224" s="21"/>
      <c r="K224" s="21"/>
      <c r="L224" s="21"/>
      <c r="M224" s="21"/>
      <c r="N224" s="21"/>
      <c r="O224" s="8"/>
      <c r="P224" s="8"/>
      <c r="Q224" s="8"/>
      <c r="R224" s="8"/>
      <c r="S224" s="8"/>
      <c r="T224" s="8"/>
      <c r="U224" s="8"/>
      <c r="V224" s="8"/>
      <c r="W224" s="8"/>
      <c r="X224" s="8"/>
      <c r="Y224" s="8"/>
      <c r="Z224" s="8"/>
      <c r="AA224" s="8"/>
      <c r="AB224" s="8"/>
      <c r="AC224" s="8"/>
    </row>
    <row r="225" spans="1:29" ht="14.25" customHeight="1">
      <c r="A225" s="53"/>
      <c r="B225" s="55"/>
      <c r="C225" s="55"/>
      <c r="D225" s="55"/>
      <c r="E225" s="8"/>
      <c r="F225" s="8"/>
      <c r="G225" s="8"/>
      <c r="H225" s="21"/>
      <c r="I225" s="21"/>
      <c r="J225" s="21"/>
      <c r="K225" s="21"/>
      <c r="L225" s="21"/>
      <c r="M225" s="21"/>
      <c r="N225" s="21"/>
      <c r="O225" s="8"/>
      <c r="P225" s="8"/>
      <c r="Q225" s="8"/>
      <c r="R225" s="8"/>
      <c r="S225" s="8"/>
      <c r="T225" s="8"/>
      <c r="U225" s="8"/>
      <c r="V225" s="8"/>
      <c r="W225" s="8"/>
      <c r="X225" s="8"/>
      <c r="Y225" s="8"/>
      <c r="Z225" s="8"/>
      <c r="AA225" s="8"/>
      <c r="AB225" s="8"/>
      <c r="AC225" s="8"/>
    </row>
    <row r="226" spans="1:29" ht="14.25" customHeight="1">
      <c r="A226" s="53"/>
      <c r="B226" s="55"/>
      <c r="C226" s="55"/>
      <c r="D226" s="55"/>
      <c r="E226" s="8"/>
      <c r="F226" s="8"/>
      <c r="G226" s="8"/>
      <c r="H226" s="21"/>
      <c r="I226" s="21"/>
      <c r="J226" s="21"/>
      <c r="K226" s="21"/>
      <c r="L226" s="21"/>
      <c r="M226" s="21"/>
      <c r="N226" s="21"/>
      <c r="O226" s="8"/>
      <c r="P226" s="8"/>
      <c r="Q226" s="8"/>
      <c r="R226" s="8"/>
      <c r="S226" s="8"/>
      <c r="T226" s="8"/>
      <c r="U226" s="8"/>
      <c r="V226" s="8"/>
      <c r="W226" s="8"/>
      <c r="X226" s="8"/>
      <c r="Y226" s="8"/>
      <c r="Z226" s="8"/>
      <c r="AA226" s="8"/>
      <c r="AB226" s="8"/>
      <c r="AC226" s="8"/>
    </row>
    <row r="227" spans="1:29" ht="14.25" customHeight="1">
      <c r="A227" s="53"/>
      <c r="B227" s="55"/>
      <c r="C227" s="55"/>
      <c r="D227" s="55"/>
      <c r="E227" s="8"/>
      <c r="F227" s="8"/>
      <c r="G227" s="8"/>
      <c r="H227" s="21"/>
      <c r="I227" s="21"/>
      <c r="J227" s="21"/>
      <c r="K227" s="21"/>
      <c r="L227" s="21"/>
      <c r="M227" s="21"/>
      <c r="N227" s="21"/>
      <c r="O227" s="8"/>
      <c r="P227" s="8"/>
      <c r="Q227" s="8"/>
      <c r="R227" s="8"/>
      <c r="S227" s="8"/>
      <c r="T227" s="8"/>
      <c r="U227" s="8"/>
      <c r="V227" s="8"/>
      <c r="W227" s="8"/>
      <c r="X227" s="8"/>
      <c r="Y227" s="8"/>
      <c r="Z227" s="8"/>
      <c r="AA227" s="8"/>
      <c r="AB227" s="8"/>
      <c r="AC227" s="8"/>
    </row>
    <row r="228" spans="1:29" ht="14.25" customHeight="1">
      <c r="A228" s="53"/>
      <c r="B228" s="55"/>
      <c r="C228" s="55"/>
      <c r="D228" s="55"/>
      <c r="E228" s="8"/>
      <c r="F228" s="8"/>
      <c r="G228" s="8"/>
      <c r="H228" s="21"/>
      <c r="I228" s="21"/>
      <c r="J228" s="21"/>
      <c r="K228" s="21"/>
      <c r="L228" s="21"/>
      <c r="M228" s="21"/>
      <c r="N228" s="21"/>
      <c r="O228" s="8"/>
      <c r="P228" s="8"/>
      <c r="Q228" s="8"/>
      <c r="R228" s="8"/>
      <c r="S228" s="8"/>
      <c r="T228" s="8"/>
      <c r="U228" s="8"/>
      <c r="V228" s="8"/>
      <c r="W228" s="8"/>
      <c r="X228" s="8"/>
      <c r="Y228" s="8"/>
      <c r="Z228" s="8"/>
      <c r="AA228" s="8"/>
      <c r="AB228" s="8"/>
      <c r="AC228" s="8"/>
    </row>
    <row r="229" spans="1:29" ht="14.25" customHeight="1">
      <c r="A229" s="53"/>
      <c r="B229" s="55"/>
      <c r="C229" s="55"/>
      <c r="D229" s="55"/>
      <c r="E229" s="8"/>
      <c r="F229" s="8"/>
      <c r="G229" s="8"/>
      <c r="H229" s="21"/>
      <c r="I229" s="21"/>
      <c r="J229" s="21"/>
      <c r="K229" s="21"/>
      <c r="L229" s="21"/>
      <c r="M229" s="21"/>
      <c r="N229" s="21"/>
      <c r="O229" s="8"/>
      <c r="P229" s="8"/>
      <c r="Q229" s="8"/>
      <c r="R229" s="8"/>
      <c r="S229" s="8"/>
      <c r="T229" s="8"/>
      <c r="U229" s="8"/>
      <c r="V229" s="8"/>
      <c r="W229" s="8"/>
      <c r="X229" s="8"/>
      <c r="Y229" s="8"/>
      <c r="Z229" s="8"/>
      <c r="AA229" s="8"/>
      <c r="AB229" s="8"/>
      <c r="AC229" s="8"/>
    </row>
    <row r="230" spans="1:29" ht="14.25" customHeight="1">
      <c r="A230" s="53"/>
      <c r="B230" s="55"/>
      <c r="C230" s="55"/>
      <c r="D230" s="55"/>
      <c r="E230" s="8"/>
      <c r="F230" s="8"/>
      <c r="G230" s="8"/>
      <c r="H230" s="21"/>
      <c r="I230" s="21"/>
      <c r="J230" s="21"/>
      <c r="K230" s="21"/>
      <c r="L230" s="21"/>
      <c r="M230" s="21"/>
      <c r="N230" s="21"/>
      <c r="O230" s="8"/>
      <c r="P230" s="8"/>
      <c r="Q230" s="8"/>
      <c r="R230" s="8"/>
      <c r="S230" s="8"/>
      <c r="T230" s="8"/>
      <c r="U230" s="8"/>
      <c r="V230" s="8"/>
      <c r="W230" s="8"/>
      <c r="X230" s="8"/>
      <c r="Y230" s="8"/>
      <c r="Z230" s="8"/>
      <c r="AA230" s="8"/>
      <c r="AB230" s="8"/>
      <c r="AC230" s="8"/>
    </row>
    <row r="231" spans="1:29" ht="14.25" customHeight="1">
      <c r="A231" s="53"/>
      <c r="B231" s="55"/>
      <c r="C231" s="55"/>
      <c r="D231" s="55"/>
      <c r="E231" s="8"/>
      <c r="F231" s="8"/>
      <c r="G231" s="8"/>
      <c r="H231" s="21"/>
      <c r="I231" s="21"/>
      <c r="J231" s="21"/>
      <c r="K231" s="21"/>
      <c r="L231" s="21"/>
      <c r="M231" s="21"/>
      <c r="N231" s="21"/>
      <c r="O231" s="8"/>
      <c r="P231" s="8"/>
      <c r="Q231" s="8"/>
      <c r="R231" s="8"/>
      <c r="S231" s="8"/>
      <c r="T231" s="8"/>
      <c r="U231" s="8"/>
      <c r="V231" s="8"/>
      <c r="W231" s="8"/>
      <c r="X231" s="8"/>
      <c r="Y231" s="8"/>
      <c r="Z231" s="8"/>
      <c r="AA231" s="8"/>
      <c r="AB231" s="8"/>
      <c r="AC231" s="8"/>
    </row>
    <row r="232" spans="1:29" ht="14.25" customHeight="1">
      <c r="A232" s="53"/>
      <c r="B232" s="55"/>
      <c r="C232" s="55"/>
      <c r="D232" s="55"/>
      <c r="E232" s="8"/>
      <c r="F232" s="8"/>
      <c r="G232" s="8"/>
      <c r="H232" s="21"/>
      <c r="I232" s="21"/>
      <c r="J232" s="21"/>
      <c r="K232" s="21"/>
      <c r="L232" s="21"/>
      <c r="M232" s="21"/>
      <c r="N232" s="21"/>
      <c r="O232" s="8"/>
      <c r="P232" s="8"/>
      <c r="Q232" s="8"/>
      <c r="R232" s="8"/>
      <c r="S232" s="8"/>
      <c r="T232" s="8"/>
      <c r="U232" s="8"/>
      <c r="V232" s="8"/>
      <c r="W232" s="8"/>
      <c r="X232" s="8"/>
      <c r="Y232" s="8"/>
      <c r="Z232" s="8"/>
      <c r="AA232" s="8"/>
      <c r="AB232" s="8"/>
      <c r="AC232" s="8"/>
    </row>
    <row r="233" spans="1:29" ht="14.25" customHeight="1">
      <c r="A233" s="53"/>
      <c r="B233" s="55"/>
      <c r="C233" s="55"/>
      <c r="D233" s="55"/>
      <c r="E233" s="8"/>
      <c r="F233" s="8"/>
      <c r="G233" s="8"/>
      <c r="H233" s="21"/>
      <c r="I233" s="21"/>
      <c r="J233" s="21"/>
      <c r="K233" s="21"/>
      <c r="L233" s="21"/>
      <c r="M233" s="21"/>
      <c r="N233" s="21"/>
      <c r="O233" s="8"/>
      <c r="P233" s="8"/>
      <c r="Q233" s="8"/>
      <c r="R233" s="8"/>
      <c r="S233" s="8"/>
      <c r="T233" s="8"/>
      <c r="U233" s="8"/>
      <c r="V233" s="8"/>
      <c r="W233" s="8"/>
      <c r="X233" s="8"/>
      <c r="Y233" s="8"/>
      <c r="Z233" s="8"/>
      <c r="AA233" s="8"/>
      <c r="AB233" s="8"/>
      <c r="AC233" s="8"/>
    </row>
    <row r="234" spans="1:29" ht="14.25" customHeight="1">
      <c r="A234" s="53"/>
      <c r="B234" s="55"/>
      <c r="C234" s="55"/>
      <c r="D234" s="55"/>
      <c r="E234" s="8"/>
      <c r="F234" s="8"/>
      <c r="G234" s="8"/>
      <c r="H234" s="21"/>
      <c r="I234" s="21"/>
      <c r="J234" s="21"/>
      <c r="K234" s="21"/>
      <c r="L234" s="21"/>
      <c r="M234" s="21"/>
      <c r="N234" s="21"/>
      <c r="O234" s="8"/>
      <c r="P234" s="8"/>
      <c r="Q234" s="8"/>
      <c r="R234" s="8"/>
      <c r="S234" s="8"/>
      <c r="T234" s="8"/>
      <c r="U234" s="8"/>
      <c r="V234" s="8"/>
      <c r="W234" s="8"/>
      <c r="X234" s="8"/>
      <c r="Y234" s="8"/>
      <c r="Z234" s="8"/>
      <c r="AA234" s="8"/>
      <c r="AB234" s="8"/>
      <c r="AC234" s="8"/>
    </row>
    <row r="235" spans="1:29" ht="14.25" customHeight="1">
      <c r="A235" s="53"/>
      <c r="B235" s="55"/>
      <c r="C235" s="55"/>
      <c r="D235" s="55"/>
      <c r="E235" s="8"/>
      <c r="F235" s="8"/>
      <c r="G235" s="8"/>
      <c r="H235" s="21"/>
      <c r="I235" s="21"/>
      <c r="J235" s="21"/>
      <c r="K235" s="21"/>
      <c r="L235" s="21"/>
      <c r="M235" s="21"/>
      <c r="N235" s="21"/>
      <c r="O235" s="8"/>
      <c r="P235" s="8"/>
      <c r="Q235" s="8"/>
      <c r="R235" s="8"/>
      <c r="S235" s="8"/>
      <c r="T235" s="8"/>
      <c r="U235" s="8"/>
      <c r="V235" s="8"/>
      <c r="W235" s="8"/>
      <c r="X235" s="8"/>
      <c r="Y235" s="8"/>
      <c r="Z235" s="8"/>
      <c r="AA235" s="8"/>
      <c r="AB235" s="8"/>
      <c r="AC235" s="8"/>
    </row>
    <row r="236" spans="1:29" ht="14.25" customHeight="1">
      <c r="A236" s="53"/>
      <c r="B236" s="55"/>
      <c r="C236" s="55"/>
      <c r="D236" s="55"/>
      <c r="E236" s="8"/>
      <c r="F236" s="8"/>
      <c r="G236" s="8"/>
      <c r="H236" s="21"/>
      <c r="I236" s="21"/>
      <c r="J236" s="21"/>
      <c r="K236" s="21"/>
      <c r="L236" s="21"/>
      <c r="M236" s="21"/>
      <c r="N236" s="21"/>
      <c r="O236" s="8"/>
      <c r="P236" s="8"/>
      <c r="Q236" s="8"/>
      <c r="R236" s="8"/>
      <c r="S236" s="8"/>
      <c r="T236" s="8"/>
      <c r="U236" s="8"/>
      <c r="V236" s="8"/>
      <c r="W236" s="8"/>
      <c r="X236" s="8"/>
      <c r="Y236" s="8"/>
      <c r="Z236" s="8"/>
      <c r="AA236" s="8"/>
      <c r="AB236" s="8"/>
      <c r="AC236" s="8"/>
    </row>
    <row r="237" spans="1:29" ht="14.25" customHeight="1">
      <c r="A237" s="53"/>
      <c r="B237" s="55"/>
      <c r="C237" s="55"/>
      <c r="D237" s="55"/>
      <c r="E237" s="8"/>
      <c r="F237" s="8"/>
      <c r="G237" s="8"/>
      <c r="H237" s="21"/>
      <c r="I237" s="21"/>
      <c r="J237" s="21"/>
      <c r="K237" s="21"/>
      <c r="L237" s="21"/>
      <c r="M237" s="21"/>
      <c r="N237" s="21"/>
      <c r="O237" s="8"/>
      <c r="P237" s="8"/>
      <c r="Q237" s="8"/>
      <c r="R237" s="8"/>
      <c r="S237" s="8"/>
      <c r="T237" s="8"/>
      <c r="U237" s="8"/>
      <c r="V237" s="8"/>
      <c r="W237" s="8"/>
      <c r="X237" s="8"/>
      <c r="Y237" s="8"/>
      <c r="Z237" s="8"/>
      <c r="AA237" s="8"/>
      <c r="AB237" s="8"/>
      <c r="AC237" s="8"/>
    </row>
    <row r="238" spans="1:29" ht="14.25" customHeight="1">
      <c r="A238" s="53"/>
      <c r="B238" s="55"/>
      <c r="C238" s="55"/>
      <c r="D238" s="55"/>
      <c r="E238" s="8"/>
      <c r="F238" s="8"/>
      <c r="G238" s="8"/>
      <c r="H238" s="21"/>
      <c r="I238" s="21"/>
      <c r="J238" s="21"/>
      <c r="K238" s="21"/>
      <c r="L238" s="21"/>
      <c r="M238" s="21"/>
      <c r="N238" s="21"/>
      <c r="O238" s="8"/>
      <c r="P238" s="8"/>
      <c r="Q238" s="8"/>
      <c r="R238" s="8"/>
      <c r="S238" s="8"/>
      <c r="T238" s="8"/>
      <c r="U238" s="8"/>
      <c r="V238" s="8"/>
      <c r="W238" s="8"/>
      <c r="X238" s="8"/>
      <c r="Y238" s="8"/>
      <c r="Z238" s="8"/>
      <c r="AA238" s="8"/>
      <c r="AB238" s="8"/>
      <c r="AC238" s="8"/>
    </row>
    <row r="239" spans="1:29" ht="14.25" customHeight="1">
      <c r="A239" s="53"/>
      <c r="B239" s="55"/>
      <c r="C239" s="55"/>
      <c r="D239" s="55"/>
      <c r="E239" s="8"/>
      <c r="F239" s="8"/>
      <c r="G239" s="8"/>
      <c r="H239" s="21"/>
      <c r="I239" s="21"/>
      <c r="J239" s="21"/>
      <c r="K239" s="21"/>
      <c r="L239" s="21"/>
      <c r="M239" s="21"/>
      <c r="N239" s="21"/>
      <c r="O239" s="8"/>
      <c r="P239" s="8"/>
      <c r="Q239" s="8"/>
      <c r="R239" s="8"/>
      <c r="S239" s="8"/>
      <c r="T239" s="8"/>
      <c r="U239" s="8"/>
      <c r="V239" s="8"/>
      <c r="W239" s="8"/>
      <c r="X239" s="8"/>
      <c r="Y239" s="8"/>
      <c r="Z239" s="8"/>
      <c r="AA239" s="8"/>
      <c r="AB239" s="8"/>
      <c r="AC239" s="8"/>
    </row>
    <row r="240" spans="1:29" ht="14.25" customHeight="1">
      <c r="A240" s="53"/>
      <c r="B240" s="55"/>
      <c r="C240" s="55"/>
      <c r="D240" s="55"/>
      <c r="E240" s="8"/>
      <c r="F240" s="8"/>
      <c r="G240" s="8"/>
      <c r="H240" s="21"/>
      <c r="I240" s="21"/>
      <c r="J240" s="21"/>
      <c r="K240" s="21"/>
      <c r="L240" s="21"/>
      <c r="M240" s="21"/>
      <c r="N240" s="21"/>
      <c r="O240" s="8"/>
      <c r="P240" s="8"/>
      <c r="Q240" s="8"/>
      <c r="R240" s="8"/>
      <c r="S240" s="8"/>
      <c r="T240" s="8"/>
      <c r="U240" s="8"/>
      <c r="V240" s="8"/>
      <c r="W240" s="8"/>
      <c r="X240" s="8"/>
      <c r="Y240" s="8"/>
      <c r="Z240" s="8"/>
      <c r="AA240" s="8"/>
      <c r="AB240" s="8"/>
      <c r="AC240" s="8"/>
    </row>
    <row r="241" spans="1:29" ht="14.25" customHeight="1">
      <c r="A241" s="53"/>
      <c r="B241" s="55"/>
      <c r="C241" s="55"/>
      <c r="D241" s="55"/>
      <c r="E241" s="8"/>
      <c r="F241" s="8"/>
      <c r="G241" s="8"/>
      <c r="H241" s="21"/>
      <c r="I241" s="21"/>
      <c r="J241" s="21"/>
      <c r="K241" s="21"/>
      <c r="L241" s="21"/>
      <c r="M241" s="21"/>
      <c r="N241" s="21"/>
      <c r="O241" s="8"/>
      <c r="P241" s="8"/>
      <c r="Q241" s="8"/>
      <c r="R241" s="8"/>
      <c r="S241" s="8"/>
      <c r="T241" s="8"/>
      <c r="U241" s="8"/>
      <c r="V241" s="8"/>
      <c r="W241" s="8"/>
      <c r="X241" s="8"/>
      <c r="Y241" s="8"/>
      <c r="Z241" s="8"/>
      <c r="AA241" s="8"/>
      <c r="AB241" s="8"/>
      <c r="AC241" s="8"/>
    </row>
    <row r="242" spans="1:29" ht="14.25" customHeight="1">
      <c r="A242" s="53"/>
      <c r="B242" s="55"/>
      <c r="C242" s="55"/>
      <c r="D242" s="55"/>
      <c r="E242" s="8"/>
      <c r="F242" s="8"/>
      <c r="G242" s="8"/>
      <c r="H242" s="21"/>
      <c r="I242" s="21"/>
      <c r="J242" s="21"/>
      <c r="K242" s="21"/>
      <c r="L242" s="21"/>
      <c r="M242" s="21"/>
      <c r="N242" s="21"/>
      <c r="O242" s="8"/>
      <c r="P242" s="8"/>
      <c r="Q242" s="8"/>
      <c r="R242" s="8"/>
      <c r="S242" s="8"/>
      <c r="T242" s="8"/>
      <c r="U242" s="8"/>
      <c r="V242" s="8"/>
      <c r="W242" s="8"/>
      <c r="X242" s="8"/>
      <c r="Y242" s="8"/>
      <c r="Z242" s="8"/>
      <c r="AA242" s="8"/>
      <c r="AB242" s="8"/>
      <c r="AC242" s="8"/>
    </row>
    <row r="243" spans="1:29" ht="14.25" customHeight="1">
      <c r="A243" s="53"/>
      <c r="B243" s="55"/>
      <c r="C243" s="55"/>
      <c r="D243" s="55"/>
      <c r="E243" s="8"/>
      <c r="F243" s="8"/>
      <c r="G243" s="8"/>
      <c r="H243" s="21"/>
      <c r="I243" s="21"/>
      <c r="J243" s="21"/>
      <c r="K243" s="21"/>
      <c r="L243" s="21"/>
      <c r="M243" s="21"/>
      <c r="N243" s="21"/>
      <c r="O243" s="8"/>
      <c r="P243" s="8"/>
      <c r="Q243" s="8"/>
      <c r="R243" s="8"/>
      <c r="S243" s="8"/>
      <c r="T243" s="8"/>
      <c r="U243" s="8"/>
      <c r="V243" s="8"/>
      <c r="W243" s="8"/>
      <c r="X243" s="8"/>
      <c r="Y243" s="8"/>
      <c r="Z243" s="8"/>
      <c r="AA243" s="8"/>
      <c r="AB243" s="8"/>
      <c r="AC243" s="8"/>
    </row>
    <row r="244" spans="1:29" ht="14.25" customHeight="1">
      <c r="A244" s="53"/>
      <c r="B244" s="55"/>
      <c r="C244" s="55"/>
      <c r="D244" s="55"/>
      <c r="E244" s="8"/>
      <c r="F244" s="8"/>
      <c r="G244" s="8"/>
      <c r="H244" s="21"/>
      <c r="I244" s="21"/>
      <c r="J244" s="21"/>
      <c r="K244" s="21"/>
      <c r="L244" s="21"/>
      <c r="M244" s="21"/>
      <c r="N244" s="21"/>
      <c r="O244" s="8"/>
      <c r="P244" s="8"/>
      <c r="Q244" s="8"/>
      <c r="R244" s="8"/>
      <c r="S244" s="8"/>
      <c r="T244" s="8"/>
      <c r="U244" s="8"/>
      <c r="V244" s="8"/>
      <c r="W244" s="8"/>
      <c r="X244" s="8"/>
      <c r="Y244" s="8"/>
      <c r="Z244" s="8"/>
      <c r="AA244" s="8"/>
      <c r="AB244" s="8"/>
      <c r="AC244" s="8"/>
    </row>
    <row r="245" spans="1:29" ht="14.25" customHeight="1">
      <c r="A245" s="53"/>
      <c r="B245" s="55"/>
      <c r="C245" s="55"/>
      <c r="D245" s="55"/>
      <c r="E245" s="8"/>
      <c r="F245" s="8"/>
      <c r="G245" s="8"/>
      <c r="H245" s="21"/>
      <c r="I245" s="21"/>
      <c r="J245" s="21"/>
      <c r="K245" s="21"/>
      <c r="L245" s="21"/>
      <c r="M245" s="21"/>
      <c r="N245" s="21"/>
      <c r="O245" s="8"/>
      <c r="P245" s="8"/>
      <c r="Q245" s="8"/>
      <c r="R245" s="8"/>
      <c r="S245" s="8"/>
      <c r="T245" s="8"/>
      <c r="U245" s="8"/>
      <c r="V245" s="8"/>
      <c r="W245" s="8"/>
      <c r="X245" s="8"/>
      <c r="Y245" s="8"/>
      <c r="Z245" s="8"/>
      <c r="AA245" s="8"/>
      <c r="AB245" s="8"/>
      <c r="AC245" s="8"/>
    </row>
    <row r="246" spans="1:29" ht="14.25" customHeight="1">
      <c r="A246" s="53"/>
      <c r="B246" s="55"/>
      <c r="C246" s="55"/>
      <c r="D246" s="55"/>
      <c r="E246" s="8"/>
      <c r="F246" s="8"/>
      <c r="G246" s="8"/>
      <c r="H246" s="21"/>
      <c r="I246" s="21"/>
      <c r="J246" s="21"/>
      <c r="K246" s="21"/>
      <c r="L246" s="21"/>
      <c r="M246" s="21"/>
      <c r="N246" s="21"/>
      <c r="O246" s="8"/>
      <c r="P246" s="8"/>
      <c r="Q246" s="8"/>
      <c r="R246" s="8"/>
      <c r="S246" s="8"/>
      <c r="T246" s="8"/>
      <c r="U246" s="8"/>
      <c r="V246" s="8"/>
      <c r="W246" s="8"/>
      <c r="X246" s="8"/>
      <c r="Y246" s="8"/>
      <c r="Z246" s="8"/>
      <c r="AA246" s="8"/>
      <c r="AB246" s="8"/>
      <c r="AC246" s="8"/>
    </row>
    <row r="247" spans="1:29" ht="14.25" customHeight="1">
      <c r="A247" s="53"/>
      <c r="B247" s="55"/>
      <c r="C247" s="55"/>
      <c r="D247" s="55"/>
      <c r="E247" s="8"/>
      <c r="F247" s="8"/>
      <c r="G247" s="8"/>
      <c r="H247" s="21"/>
      <c r="I247" s="21"/>
      <c r="J247" s="21"/>
      <c r="K247" s="21"/>
      <c r="L247" s="21"/>
      <c r="M247" s="21"/>
      <c r="N247" s="21"/>
      <c r="O247" s="8"/>
      <c r="P247" s="8"/>
      <c r="Q247" s="8"/>
      <c r="R247" s="8"/>
      <c r="S247" s="8"/>
      <c r="T247" s="8"/>
      <c r="U247" s="8"/>
      <c r="V247" s="8"/>
      <c r="W247" s="8"/>
      <c r="X247" s="8"/>
      <c r="Y247" s="8"/>
      <c r="Z247" s="8"/>
      <c r="AA247" s="8"/>
      <c r="AB247" s="8"/>
      <c r="AC247" s="8"/>
    </row>
    <row r="248" spans="1:29" ht="14.25" customHeight="1">
      <c r="A248" s="53"/>
      <c r="B248" s="55"/>
      <c r="C248" s="55"/>
      <c r="D248" s="55"/>
      <c r="E248" s="8"/>
      <c r="F248" s="8"/>
      <c r="G248" s="8"/>
      <c r="H248" s="21"/>
      <c r="I248" s="21"/>
      <c r="J248" s="21"/>
      <c r="K248" s="21"/>
      <c r="L248" s="21"/>
      <c r="M248" s="21"/>
      <c r="N248" s="21"/>
      <c r="O248" s="8"/>
      <c r="P248" s="8"/>
      <c r="Q248" s="8"/>
      <c r="R248" s="8"/>
      <c r="S248" s="8"/>
      <c r="T248" s="8"/>
      <c r="U248" s="8"/>
      <c r="V248" s="8"/>
      <c r="W248" s="8"/>
      <c r="X248" s="8"/>
      <c r="Y248" s="8"/>
      <c r="Z248" s="8"/>
      <c r="AA248" s="8"/>
      <c r="AB248" s="8"/>
      <c r="AC248" s="8"/>
    </row>
    <row r="249" spans="1:29" ht="14.25" customHeight="1">
      <c r="A249" s="53"/>
      <c r="B249" s="55"/>
      <c r="C249" s="55"/>
      <c r="D249" s="55"/>
      <c r="E249" s="8"/>
      <c r="F249" s="8"/>
      <c r="G249" s="8"/>
      <c r="H249" s="21"/>
      <c r="I249" s="21"/>
      <c r="J249" s="21"/>
      <c r="K249" s="21"/>
      <c r="L249" s="21"/>
      <c r="M249" s="21"/>
      <c r="N249" s="21"/>
      <c r="O249" s="8"/>
      <c r="P249" s="8"/>
      <c r="Q249" s="8"/>
      <c r="R249" s="8"/>
      <c r="S249" s="8"/>
      <c r="T249" s="8"/>
      <c r="U249" s="8"/>
      <c r="V249" s="8"/>
      <c r="W249" s="8"/>
      <c r="X249" s="8"/>
      <c r="Y249" s="8"/>
      <c r="Z249" s="8"/>
      <c r="AA249" s="8"/>
      <c r="AB249" s="8"/>
      <c r="AC249" s="8"/>
    </row>
    <row r="250" spans="1:29" ht="14.25" customHeight="1">
      <c r="A250" s="53"/>
      <c r="B250" s="55"/>
      <c r="C250" s="55"/>
      <c r="D250" s="55"/>
      <c r="E250" s="8"/>
      <c r="F250" s="8"/>
      <c r="G250" s="8"/>
      <c r="H250" s="21"/>
      <c r="I250" s="21"/>
      <c r="J250" s="21"/>
      <c r="K250" s="21"/>
      <c r="L250" s="21"/>
      <c r="M250" s="21"/>
      <c r="N250" s="21"/>
      <c r="O250" s="8"/>
      <c r="P250" s="8"/>
      <c r="Q250" s="8"/>
      <c r="R250" s="8"/>
      <c r="S250" s="8"/>
      <c r="T250" s="8"/>
      <c r="U250" s="8"/>
      <c r="V250" s="8"/>
      <c r="W250" s="8"/>
      <c r="X250" s="8"/>
      <c r="Y250" s="8"/>
      <c r="Z250" s="8"/>
      <c r="AA250" s="8"/>
      <c r="AB250" s="8"/>
      <c r="AC250" s="8"/>
    </row>
    <row r="251" spans="1:29" ht="14.25" customHeight="1">
      <c r="A251" s="53"/>
      <c r="B251" s="55"/>
      <c r="C251" s="55"/>
      <c r="D251" s="55"/>
      <c r="E251" s="8"/>
      <c r="F251" s="8"/>
      <c r="G251" s="8"/>
      <c r="H251" s="21"/>
      <c r="I251" s="21"/>
      <c r="J251" s="21"/>
      <c r="K251" s="21"/>
      <c r="L251" s="21"/>
      <c r="M251" s="21"/>
      <c r="N251" s="21"/>
      <c r="O251" s="8"/>
      <c r="P251" s="8"/>
      <c r="Q251" s="8"/>
      <c r="R251" s="8"/>
      <c r="S251" s="8"/>
      <c r="T251" s="8"/>
      <c r="U251" s="8"/>
      <c r="V251" s="8"/>
      <c r="W251" s="8"/>
      <c r="X251" s="8"/>
      <c r="Y251" s="8"/>
      <c r="Z251" s="8"/>
      <c r="AA251" s="8"/>
      <c r="AB251" s="8"/>
      <c r="AC251" s="8"/>
    </row>
    <row r="252" spans="1:29" ht="14.25" customHeight="1">
      <c r="A252" s="53"/>
      <c r="B252" s="55"/>
      <c r="C252" s="55"/>
      <c r="D252" s="55"/>
      <c r="E252" s="8"/>
      <c r="F252" s="8"/>
      <c r="G252" s="8"/>
      <c r="H252" s="21"/>
      <c r="I252" s="21"/>
      <c r="J252" s="21"/>
      <c r="K252" s="21"/>
      <c r="L252" s="21"/>
      <c r="M252" s="21"/>
      <c r="N252" s="21"/>
      <c r="O252" s="8"/>
      <c r="P252" s="8"/>
      <c r="Q252" s="8"/>
      <c r="R252" s="8"/>
      <c r="S252" s="8"/>
      <c r="T252" s="8"/>
      <c r="U252" s="8"/>
      <c r="V252" s="8"/>
      <c r="W252" s="8"/>
      <c r="X252" s="8"/>
      <c r="Y252" s="8"/>
      <c r="Z252" s="8"/>
      <c r="AA252" s="8"/>
      <c r="AB252" s="8"/>
      <c r="AC252" s="8"/>
    </row>
    <row r="253" spans="1:29" ht="14.25" customHeight="1">
      <c r="A253" s="53"/>
      <c r="B253" s="55"/>
      <c r="C253" s="55"/>
      <c r="D253" s="55"/>
      <c r="E253" s="8"/>
      <c r="F253" s="8"/>
      <c r="G253" s="8"/>
      <c r="H253" s="21"/>
      <c r="I253" s="21"/>
      <c r="J253" s="21"/>
      <c r="K253" s="21"/>
      <c r="L253" s="21"/>
      <c r="M253" s="21"/>
      <c r="N253" s="21"/>
      <c r="O253" s="8"/>
      <c r="P253" s="8"/>
      <c r="Q253" s="8"/>
      <c r="R253" s="8"/>
      <c r="S253" s="8"/>
      <c r="T253" s="8"/>
      <c r="U253" s="8"/>
      <c r="V253" s="8"/>
      <c r="W253" s="8"/>
      <c r="X253" s="8"/>
      <c r="Y253" s="8"/>
      <c r="Z253" s="8"/>
      <c r="AA253" s="8"/>
      <c r="AB253" s="8"/>
      <c r="AC253" s="8"/>
    </row>
    <row r="254" spans="1:29" ht="14.25" customHeight="1">
      <c r="A254" s="53"/>
      <c r="B254" s="55"/>
      <c r="C254" s="55"/>
      <c r="D254" s="55"/>
      <c r="E254" s="8"/>
      <c r="F254" s="8"/>
      <c r="G254" s="8"/>
      <c r="H254" s="21"/>
      <c r="I254" s="21"/>
      <c r="J254" s="21"/>
      <c r="K254" s="21"/>
      <c r="L254" s="21"/>
      <c r="M254" s="21"/>
      <c r="N254" s="21"/>
      <c r="O254" s="8"/>
      <c r="P254" s="8"/>
      <c r="Q254" s="8"/>
      <c r="R254" s="8"/>
      <c r="S254" s="8"/>
      <c r="T254" s="8"/>
      <c r="U254" s="8"/>
      <c r="V254" s="8"/>
      <c r="W254" s="8"/>
      <c r="X254" s="8"/>
      <c r="Y254" s="8"/>
      <c r="Z254" s="8"/>
      <c r="AA254" s="8"/>
      <c r="AB254" s="8"/>
      <c r="AC254" s="8"/>
    </row>
    <row r="255" spans="1:29" ht="14.25" customHeight="1">
      <c r="A255" s="53"/>
      <c r="B255" s="55"/>
      <c r="C255" s="55"/>
      <c r="D255" s="55"/>
      <c r="E255" s="8"/>
      <c r="F255" s="8"/>
      <c r="G255" s="8"/>
      <c r="H255" s="21"/>
      <c r="I255" s="21"/>
      <c r="J255" s="21"/>
      <c r="K255" s="21"/>
      <c r="L255" s="21"/>
      <c r="M255" s="21"/>
      <c r="N255" s="21"/>
      <c r="O255" s="8"/>
      <c r="P255" s="8"/>
      <c r="Q255" s="8"/>
      <c r="R255" s="8"/>
      <c r="S255" s="8"/>
      <c r="T255" s="8"/>
      <c r="U255" s="8"/>
      <c r="V255" s="8"/>
      <c r="W255" s="8"/>
      <c r="X255" s="8"/>
      <c r="Y255" s="8"/>
      <c r="Z255" s="8"/>
      <c r="AA255" s="8"/>
      <c r="AB255" s="8"/>
      <c r="AC255" s="8"/>
    </row>
    <row r="256" spans="1:29" ht="14.25" customHeight="1">
      <c r="A256" s="53"/>
      <c r="B256" s="55"/>
      <c r="C256" s="55"/>
      <c r="D256" s="55"/>
      <c r="E256" s="8"/>
      <c r="F256" s="8"/>
      <c r="G256" s="8"/>
      <c r="H256" s="21"/>
      <c r="I256" s="21"/>
      <c r="J256" s="21"/>
      <c r="K256" s="21"/>
      <c r="L256" s="21"/>
      <c r="M256" s="21"/>
      <c r="N256" s="21"/>
      <c r="O256" s="8"/>
      <c r="P256" s="8"/>
      <c r="Q256" s="8"/>
      <c r="R256" s="8"/>
      <c r="S256" s="8"/>
      <c r="T256" s="8"/>
      <c r="U256" s="8"/>
      <c r="V256" s="8"/>
      <c r="W256" s="8"/>
      <c r="X256" s="8"/>
      <c r="Y256" s="8"/>
      <c r="Z256" s="8"/>
      <c r="AA256" s="8"/>
      <c r="AB256" s="8"/>
      <c r="AC256" s="8"/>
    </row>
    <row r="257" spans="1:29" ht="14.25" customHeight="1">
      <c r="A257" s="53"/>
      <c r="B257" s="55"/>
      <c r="C257" s="55"/>
      <c r="D257" s="55"/>
      <c r="E257" s="8"/>
      <c r="F257" s="8"/>
      <c r="G257" s="8"/>
      <c r="H257" s="21"/>
      <c r="I257" s="21"/>
      <c r="J257" s="21"/>
      <c r="K257" s="21"/>
      <c r="L257" s="21"/>
      <c r="M257" s="21"/>
      <c r="N257" s="21"/>
      <c r="O257" s="8"/>
      <c r="P257" s="8"/>
      <c r="Q257" s="8"/>
      <c r="R257" s="8"/>
      <c r="S257" s="8"/>
      <c r="T257" s="8"/>
      <c r="U257" s="8"/>
      <c r="V257" s="8"/>
      <c r="W257" s="8"/>
      <c r="X257" s="8"/>
      <c r="Y257" s="8"/>
      <c r="Z257" s="8"/>
      <c r="AA257" s="8"/>
      <c r="AB257" s="8"/>
      <c r="AC257" s="8"/>
    </row>
    <row r="258" spans="1:29" ht="14.25" customHeight="1">
      <c r="A258" s="53"/>
      <c r="B258" s="55"/>
      <c r="C258" s="55"/>
      <c r="D258" s="55"/>
      <c r="E258" s="8"/>
      <c r="F258" s="8"/>
      <c r="G258" s="8"/>
      <c r="H258" s="21"/>
      <c r="I258" s="21"/>
      <c r="J258" s="21"/>
      <c r="K258" s="21"/>
      <c r="L258" s="21"/>
      <c r="M258" s="21"/>
      <c r="N258" s="21"/>
      <c r="O258" s="8"/>
      <c r="P258" s="8"/>
      <c r="Q258" s="8"/>
      <c r="R258" s="8"/>
      <c r="S258" s="8"/>
      <c r="T258" s="8"/>
      <c r="U258" s="8"/>
      <c r="V258" s="8"/>
      <c r="W258" s="8"/>
      <c r="X258" s="8"/>
      <c r="Y258" s="8"/>
      <c r="Z258" s="8"/>
      <c r="AA258" s="8"/>
      <c r="AB258" s="8"/>
      <c r="AC258" s="8"/>
    </row>
    <row r="259" spans="1:29" ht="14.25" customHeight="1">
      <c r="A259" s="53"/>
      <c r="B259" s="55"/>
      <c r="C259" s="55"/>
      <c r="D259" s="55"/>
      <c r="E259" s="8"/>
      <c r="F259" s="8"/>
      <c r="G259" s="8"/>
      <c r="H259" s="21"/>
      <c r="I259" s="21"/>
      <c r="J259" s="21"/>
      <c r="K259" s="21"/>
      <c r="L259" s="21"/>
      <c r="M259" s="21"/>
      <c r="N259" s="21"/>
      <c r="O259" s="8"/>
      <c r="P259" s="8"/>
      <c r="Q259" s="8"/>
      <c r="R259" s="8"/>
      <c r="S259" s="8"/>
      <c r="T259" s="8"/>
      <c r="U259" s="8"/>
      <c r="V259" s="8"/>
      <c r="W259" s="8"/>
      <c r="X259" s="8"/>
      <c r="Y259" s="8"/>
      <c r="Z259" s="8"/>
      <c r="AA259" s="8"/>
      <c r="AB259" s="8"/>
      <c r="AC259" s="8"/>
    </row>
    <row r="260" spans="1:29" ht="14.25" customHeight="1">
      <c r="A260" s="53"/>
      <c r="B260" s="55"/>
      <c r="C260" s="55"/>
      <c r="D260" s="55"/>
      <c r="E260" s="8"/>
      <c r="F260" s="8"/>
      <c r="G260" s="8"/>
      <c r="H260" s="21"/>
      <c r="I260" s="21"/>
      <c r="J260" s="21"/>
      <c r="K260" s="21"/>
      <c r="L260" s="21"/>
      <c r="M260" s="21"/>
      <c r="N260" s="21"/>
      <c r="O260" s="8"/>
      <c r="P260" s="8"/>
      <c r="Q260" s="8"/>
      <c r="R260" s="8"/>
      <c r="S260" s="8"/>
      <c r="T260" s="8"/>
      <c r="U260" s="8"/>
      <c r="V260" s="8"/>
      <c r="W260" s="8"/>
      <c r="X260" s="8"/>
      <c r="Y260" s="8"/>
      <c r="Z260" s="8"/>
      <c r="AA260" s="8"/>
      <c r="AB260" s="8"/>
      <c r="AC260" s="8"/>
    </row>
    <row r="261" spans="1:29" ht="14.25" customHeight="1">
      <c r="A261" s="53"/>
      <c r="B261" s="55"/>
      <c r="C261" s="55"/>
      <c r="D261" s="55"/>
      <c r="E261" s="8"/>
      <c r="F261" s="8"/>
      <c r="G261" s="8"/>
      <c r="H261" s="21"/>
      <c r="I261" s="21"/>
      <c r="J261" s="21"/>
      <c r="K261" s="21"/>
      <c r="L261" s="21"/>
      <c r="M261" s="21"/>
      <c r="N261" s="21"/>
      <c r="O261" s="8"/>
      <c r="P261" s="8"/>
      <c r="Q261" s="8"/>
      <c r="R261" s="8"/>
      <c r="S261" s="8"/>
      <c r="T261" s="8"/>
      <c r="U261" s="8"/>
      <c r="V261" s="8"/>
      <c r="W261" s="8"/>
      <c r="X261" s="8"/>
      <c r="Y261" s="8"/>
      <c r="Z261" s="8"/>
      <c r="AA261" s="8"/>
      <c r="AB261" s="8"/>
      <c r="AC261" s="8"/>
    </row>
    <row r="262" spans="1:29" ht="14.25" customHeight="1">
      <c r="A262" s="53"/>
      <c r="B262" s="55"/>
      <c r="C262" s="55"/>
      <c r="D262" s="55"/>
      <c r="E262" s="8"/>
      <c r="F262" s="8"/>
      <c r="G262" s="8"/>
      <c r="H262" s="21"/>
      <c r="I262" s="21"/>
      <c r="J262" s="21"/>
      <c r="K262" s="21"/>
      <c r="L262" s="21"/>
      <c r="M262" s="21"/>
      <c r="N262" s="21"/>
      <c r="O262" s="8"/>
      <c r="P262" s="8"/>
      <c r="Q262" s="8"/>
      <c r="R262" s="8"/>
      <c r="S262" s="8"/>
      <c r="T262" s="8"/>
      <c r="U262" s="8"/>
      <c r="V262" s="8"/>
      <c r="W262" s="8"/>
      <c r="X262" s="8"/>
      <c r="Y262" s="8"/>
      <c r="Z262" s="8"/>
      <c r="AA262" s="8"/>
      <c r="AB262" s="8"/>
      <c r="AC262" s="8"/>
    </row>
    <row r="263" spans="1:29" ht="14.25" customHeight="1">
      <c r="A263" s="53"/>
      <c r="B263" s="55"/>
      <c r="C263" s="55"/>
      <c r="D263" s="55"/>
      <c r="E263" s="8"/>
      <c r="F263" s="8"/>
      <c r="G263" s="8"/>
      <c r="H263" s="21"/>
      <c r="I263" s="21"/>
      <c r="J263" s="21"/>
      <c r="K263" s="21"/>
      <c r="L263" s="21"/>
      <c r="M263" s="21"/>
      <c r="N263" s="21"/>
      <c r="O263" s="8"/>
      <c r="P263" s="8"/>
      <c r="Q263" s="8"/>
      <c r="R263" s="8"/>
      <c r="S263" s="8"/>
      <c r="T263" s="8"/>
      <c r="U263" s="8"/>
      <c r="V263" s="8"/>
      <c r="W263" s="8"/>
      <c r="X263" s="8"/>
      <c r="Y263" s="8"/>
      <c r="Z263" s="8"/>
      <c r="AA263" s="8"/>
      <c r="AB263" s="8"/>
      <c r="AC263" s="8"/>
    </row>
    <row r="264" spans="1:29" ht="14.25" customHeight="1">
      <c r="A264" s="53"/>
      <c r="B264" s="55"/>
      <c r="C264" s="55"/>
      <c r="D264" s="55"/>
      <c r="E264" s="8"/>
      <c r="F264" s="8"/>
      <c r="G264" s="8"/>
      <c r="H264" s="21"/>
      <c r="I264" s="21"/>
      <c r="J264" s="21"/>
      <c r="K264" s="21"/>
      <c r="L264" s="21"/>
      <c r="M264" s="21"/>
      <c r="N264" s="21"/>
      <c r="O264" s="8"/>
      <c r="P264" s="8"/>
      <c r="Q264" s="8"/>
      <c r="R264" s="8"/>
      <c r="S264" s="8"/>
      <c r="T264" s="8"/>
      <c r="U264" s="8"/>
      <c r="V264" s="8"/>
      <c r="W264" s="8"/>
      <c r="X264" s="8"/>
      <c r="Y264" s="8"/>
      <c r="Z264" s="8"/>
      <c r="AA264" s="8"/>
      <c r="AB264" s="8"/>
      <c r="AC264" s="8"/>
    </row>
    <row r="265" spans="1:29" ht="14.25" customHeight="1">
      <c r="A265" s="53"/>
      <c r="B265" s="55"/>
      <c r="C265" s="55"/>
      <c r="D265" s="55"/>
      <c r="E265" s="8"/>
      <c r="F265" s="8"/>
      <c r="G265" s="8"/>
      <c r="H265" s="21"/>
      <c r="I265" s="21"/>
      <c r="J265" s="21"/>
      <c r="K265" s="21"/>
      <c r="L265" s="21"/>
      <c r="M265" s="21"/>
      <c r="N265" s="21"/>
      <c r="O265" s="8"/>
      <c r="P265" s="8"/>
      <c r="Q265" s="8"/>
      <c r="R265" s="8"/>
      <c r="S265" s="8"/>
      <c r="T265" s="8"/>
      <c r="U265" s="8"/>
      <c r="V265" s="8"/>
      <c r="W265" s="8"/>
      <c r="X265" s="8"/>
      <c r="Y265" s="8"/>
      <c r="Z265" s="8"/>
      <c r="AA265" s="8"/>
      <c r="AB265" s="8"/>
      <c r="AC265" s="8"/>
    </row>
    <row r="266" spans="1:29" ht="14.25" customHeight="1">
      <c r="A266" s="53"/>
      <c r="B266" s="55"/>
      <c r="C266" s="55"/>
      <c r="D266" s="55"/>
      <c r="E266" s="8"/>
      <c r="F266" s="8"/>
      <c r="G266" s="8"/>
      <c r="H266" s="21"/>
      <c r="I266" s="21"/>
      <c r="J266" s="21"/>
      <c r="K266" s="21"/>
      <c r="L266" s="21"/>
      <c r="M266" s="21"/>
      <c r="N266" s="21"/>
      <c r="O266" s="8"/>
      <c r="P266" s="8"/>
      <c r="Q266" s="8"/>
      <c r="R266" s="8"/>
      <c r="S266" s="8"/>
      <c r="T266" s="8"/>
      <c r="U266" s="8"/>
      <c r="V266" s="8"/>
      <c r="W266" s="8"/>
      <c r="X266" s="8"/>
      <c r="Y266" s="8"/>
      <c r="Z266" s="8"/>
      <c r="AA266" s="8"/>
      <c r="AB266" s="8"/>
      <c r="AC266" s="8"/>
    </row>
    <row r="267" spans="1:29" ht="14.25" customHeight="1">
      <c r="A267" s="53"/>
      <c r="B267" s="55"/>
      <c r="C267" s="55"/>
      <c r="D267" s="55"/>
      <c r="E267" s="8"/>
      <c r="F267" s="8"/>
      <c r="G267" s="8"/>
      <c r="H267" s="21"/>
      <c r="I267" s="21"/>
      <c r="J267" s="21"/>
      <c r="K267" s="21"/>
      <c r="L267" s="21"/>
      <c r="M267" s="21"/>
      <c r="N267" s="21"/>
      <c r="O267" s="8"/>
      <c r="P267" s="8"/>
      <c r="Q267" s="8"/>
      <c r="R267" s="8"/>
      <c r="S267" s="8"/>
      <c r="T267" s="8"/>
      <c r="U267" s="8"/>
      <c r="V267" s="8"/>
      <c r="W267" s="8"/>
      <c r="X267" s="8"/>
      <c r="Y267" s="8"/>
      <c r="Z267" s="8"/>
      <c r="AA267" s="8"/>
      <c r="AB267" s="8"/>
      <c r="AC267" s="8"/>
    </row>
    <row r="268" spans="1:29" ht="14.25" customHeight="1">
      <c r="A268" s="53"/>
      <c r="B268" s="55"/>
      <c r="C268" s="55"/>
      <c r="D268" s="55"/>
      <c r="E268" s="8"/>
      <c r="F268" s="8"/>
      <c r="G268" s="8"/>
      <c r="H268" s="21"/>
      <c r="I268" s="21"/>
      <c r="J268" s="21"/>
      <c r="K268" s="21"/>
      <c r="L268" s="21"/>
      <c r="M268" s="21"/>
      <c r="N268" s="21"/>
      <c r="O268" s="8"/>
      <c r="P268" s="8"/>
      <c r="Q268" s="8"/>
      <c r="R268" s="8"/>
      <c r="S268" s="8"/>
      <c r="T268" s="8"/>
      <c r="U268" s="8"/>
      <c r="V268" s="8"/>
      <c r="W268" s="8"/>
      <c r="X268" s="8"/>
      <c r="Y268" s="8"/>
      <c r="Z268" s="8"/>
      <c r="AA268" s="8"/>
      <c r="AB268" s="8"/>
      <c r="AC268" s="8"/>
    </row>
    <row r="269" spans="1:29" ht="14.25" customHeight="1">
      <c r="A269" s="53"/>
      <c r="B269" s="55"/>
      <c r="C269" s="55"/>
      <c r="D269" s="55"/>
      <c r="E269" s="8"/>
      <c r="F269" s="8"/>
      <c r="G269" s="8"/>
      <c r="H269" s="21"/>
      <c r="I269" s="21"/>
      <c r="J269" s="21"/>
      <c r="K269" s="21"/>
      <c r="L269" s="21"/>
      <c r="M269" s="21"/>
      <c r="N269" s="21"/>
      <c r="O269" s="8"/>
      <c r="P269" s="8"/>
      <c r="Q269" s="8"/>
      <c r="R269" s="8"/>
      <c r="S269" s="8"/>
      <c r="T269" s="8"/>
      <c r="U269" s="8"/>
      <c r="V269" s="8"/>
      <c r="W269" s="8"/>
      <c r="X269" s="8"/>
      <c r="Y269" s="8"/>
      <c r="Z269" s="8"/>
      <c r="AA269" s="8"/>
      <c r="AB269" s="8"/>
      <c r="AC269" s="8"/>
    </row>
    <row r="270" spans="1:29" ht="14.25" customHeight="1">
      <c r="A270" s="53"/>
      <c r="B270" s="55"/>
      <c r="C270" s="55"/>
      <c r="D270" s="55"/>
      <c r="E270" s="8"/>
      <c r="F270" s="8"/>
      <c r="G270" s="8"/>
      <c r="H270" s="21"/>
      <c r="I270" s="21"/>
      <c r="J270" s="21"/>
      <c r="K270" s="21"/>
      <c r="L270" s="21"/>
      <c r="M270" s="21"/>
      <c r="N270" s="21"/>
      <c r="O270" s="8"/>
      <c r="P270" s="8"/>
      <c r="Q270" s="8"/>
      <c r="R270" s="8"/>
      <c r="S270" s="8"/>
      <c r="T270" s="8"/>
      <c r="U270" s="8"/>
      <c r="V270" s="8"/>
      <c r="W270" s="8"/>
      <c r="X270" s="8"/>
      <c r="Y270" s="8"/>
      <c r="Z270" s="8"/>
      <c r="AA270" s="8"/>
      <c r="AB270" s="8"/>
      <c r="AC270" s="8"/>
    </row>
    <row r="271" spans="1:29" ht="14.25" customHeight="1">
      <c r="A271" s="53"/>
      <c r="B271" s="55"/>
      <c r="C271" s="55"/>
      <c r="D271" s="55"/>
      <c r="E271" s="8"/>
      <c r="F271" s="8"/>
      <c r="G271" s="8"/>
      <c r="H271" s="21"/>
      <c r="I271" s="21"/>
      <c r="J271" s="21"/>
      <c r="K271" s="21"/>
      <c r="L271" s="21"/>
      <c r="M271" s="21"/>
      <c r="N271" s="21"/>
      <c r="O271" s="8"/>
      <c r="P271" s="8"/>
      <c r="Q271" s="8"/>
      <c r="R271" s="8"/>
      <c r="S271" s="8"/>
      <c r="T271" s="8"/>
      <c r="U271" s="8"/>
      <c r="V271" s="8"/>
      <c r="W271" s="8"/>
      <c r="X271" s="8"/>
      <c r="Y271" s="8"/>
      <c r="Z271" s="8"/>
      <c r="AA271" s="8"/>
      <c r="AB271" s="8"/>
      <c r="AC271" s="8"/>
    </row>
    <row r="272" spans="1:29" ht="14.25" customHeight="1">
      <c r="A272" s="53"/>
      <c r="B272" s="55"/>
      <c r="C272" s="55"/>
      <c r="D272" s="55"/>
      <c r="E272" s="8"/>
      <c r="F272" s="8"/>
      <c r="G272" s="8"/>
      <c r="H272" s="21"/>
      <c r="I272" s="21"/>
      <c r="J272" s="21"/>
      <c r="K272" s="21"/>
      <c r="L272" s="21"/>
      <c r="M272" s="21"/>
      <c r="N272" s="21"/>
      <c r="O272" s="8"/>
      <c r="P272" s="8"/>
      <c r="Q272" s="8"/>
      <c r="R272" s="8"/>
      <c r="S272" s="8"/>
      <c r="T272" s="8"/>
      <c r="U272" s="8"/>
      <c r="V272" s="8"/>
      <c r="W272" s="8"/>
      <c r="X272" s="8"/>
      <c r="Y272" s="8"/>
      <c r="Z272" s="8"/>
      <c r="AA272" s="8"/>
      <c r="AB272" s="8"/>
      <c r="AC272" s="8"/>
    </row>
    <row r="273" spans="1:29" ht="14.25" customHeight="1">
      <c r="A273" s="53"/>
      <c r="B273" s="55"/>
      <c r="C273" s="55"/>
      <c r="D273" s="55"/>
      <c r="E273" s="8"/>
      <c r="F273" s="8"/>
      <c r="G273" s="8"/>
      <c r="H273" s="21"/>
      <c r="I273" s="21"/>
      <c r="J273" s="21"/>
      <c r="K273" s="21"/>
      <c r="L273" s="21"/>
      <c r="M273" s="21"/>
      <c r="N273" s="21"/>
      <c r="O273" s="8"/>
      <c r="P273" s="8"/>
      <c r="Q273" s="8"/>
      <c r="R273" s="8"/>
      <c r="S273" s="8"/>
      <c r="T273" s="8"/>
      <c r="U273" s="8"/>
      <c r="V273" s="8"/>
      <c r="W273" s="8"/>
      <c r="X273" s="8"/>
      <c r="Y273" s="8"/>
      <c r="Z273" s="8"/>
      <c r="AA273" s="8"/>
      <c r="AB273" s="8"/>
      <c r="AC273" s="8"/>
    </row>
    <row r="274" spans="1:29" ht="14.25" customHeight="1">
      <c r="A274" s="53"/>
      <c r="B274" s="55"/>
      <c r="C274" s="55"/>
      <c r="D274" s="55"/>
      <c r="E274" s="8"/>
      <c r="F274" s="8"/>
      <c r="G274" s="8"/>
      <c r="H274" s="21"/>
      <c r="I274" s="21"/>
      <c r="J274" s="21"/>
      <c r="K274" s="21"/>
      <c r="L274" s="21"/>
      <c r="M274" s="21"/>
      <c r="N274" s="21"/>
      <c r="O274" s="8"/>
      <c r="P274" s="8"/>
      <c r="Q274" s="8"/>
      <c r="R274" s="8"/>
      <c r="S274" s="8"/>
      <c r="T274" s="8"/>
      <c r="U274" s="8"/>
      <c r="V274" s="8"/>
      <c r="W274" s="8"/>
      <c r="X274" s="8"/>
      <c r="Y274" s="8"/>
      <c r="Z274" s="8"/>
      <c r="AA274" s="8"/>
      <c r="AB274" s="8"/>
      <c r="AC274" s="8"/>
    </row>
    <row r="275" spans="1:29" ht="14.25" customHeight="1">
      <c r="A275" s="53"/>
      <c r="B275" s="55"/>
      <c r="C275" s="55"/>
      <c r="D275" s="55"/>
      <c r="E275" s="8"/>
      <c r="F275" s="8"/>
      <c r="G275" s="8"/>
      <c r="H275" s="21"/>
      <c r="I275" s="21"/>
      <c r="J275" s="21"/>
      <c r="K275" s="21"/>
      <c r="L275" s="21"/>
      <c r="M275" s="21"/>
      <c r="N275" s="21"/>
      <c r="O275" s="8"/>
      <c r="P275" s="8"/>
      <c r="Q275" s="8"/>
      <c r="R275" s="8"/>
      <c r="S275" s="8"/>
      <c r="T275" s="8"/>
      <c r="U275" s="8"/>
      <c r="V275" s="8"/>
      <c r="W275" s="8"/>
      <c r="X275" s="8"/>
      <c r="Y275" s="8"/>
      <c r="Z275" s="8"/>
      <c r="AA275" s="8"/>
      <c r="AB275" s="8"/>
      <c r="AC275" s="8"/>
    </row>
    <row r="276" spans="1:29" ht="14.25" customHeight="1">
      <c r="A276" s="53"/>
      <c r="B276" s="55"/>
      <c r="C276" s="55"/>
      <c r="D276" s="55"/>
      <c r="E276" s="8"/>
      <c r="F276" s="8"/>
      <c r="G276" s="8"/>
      <c r="H276" s="21"/>
      <c r="I276" s="21"/>
      <c r="J276" s="21"/>
      <c r="K276" s="21"/>
      <c r="L276" s="21"/>
      <c r="M276" s="21"/>
      <c r="N276" s="21"/>
      <c r="O276" s="8"/>
      <c r="P276" s="8"/>
      <c r="Q276" s="8"/>
      <c r="R276" s="8"/>
      <c r="S276" s="8"/>
      <c r="T276" s="8"/>
      <c r="U276" s="8"/>
      <c r="V276" s="8"/>
      <c r="W276" s="8"/>
      <c r="X276" s="8"/>
      <c r="Y276" s="8"/>
      <c r="Z276" s="8"/>
      <c r="AA276" s="8"/>
      <c r="AB276" s="8"/>
      <c r="AC276" s="8"/>
    </row>
    <row r="277" spans="1:29" ht="14.25" customHeight="1">
      <c r="A277" s="53"/>
      <c r="B277" s="55"/>
      <c r="C277" s="55"/>
      <c r="D277" s="55"/>
      <c r="E277" s="8"/>
      <c r="F277" s="8"/>
      <c r="G277" s="8"/>
      <c r="H277" s="21"/>
      <c r="I277" s="21"/>
      <c r="J277" s="21"/>
      <c r="K277" s="21"/>
      <c r="L277" s="21"/>
      <c r="M277" s="21"/>
      <c r="N277" s="21"/>
      <c r="O277" s="8"/>
      <c r="P277" s="8"/>
      <c r="Q277" s="8"/>
      <c r="R277" s="8"/>
      <c r="S277" s="8"/>
      <c r="T277" s="8"/>
      <c r="U277" s="8"/>
      <c r="V277" s="8"/>
      <c r="W277" s="8"/>
      <c r="X277" s="8"/>
      <c r="Y277" s="8"/>
      <c r="Z277" s="8"/>
      <c r="AA277" s="8"/>
      <c r="AB277" s="8"/>
      <c r="AC277" s="8"/>
    </row>
    <row r="278" spans="1:29" ht="14.25" customHeight="1">
      <c r="A278" s="53"/>
      <c r="B278" s="55"/>
      <c r="C278" s="55"/>
      <c r="D278" s="55"/>
      <c r="E278" s="8"/>
      <c r="F278" s="8"/>
      <c r="G278" s="8"/>
      <c r="H278" s="21"/>
      <c r="I278" s="21"/>
      <c r="J278" s="21"/>
      <c r="K278" s="21"/>
      <c r="L278" s="21"/>
      <c r="M278" s="21"/>
      <c r="N278" s="21"/>
      <c r="O278" s="8"/>
      <c r="P278" s="8"/>
      <c r="Q278" s="8"/>
      <c r="R278" s="8"/>
      <c r="S278" s="8"/>
      <c r="T278" s="8"/>
      <c r="U278" s="8"/>
      <c r="V278" s="8"/>
      <c r="W278" s="8"/>
      <c r="X278" s="8"/>
      <c r="Y278" s="8"/>
      <c r="Z278" s="8"/>
      <c r="AA278" s="8"/>
      <c r="AB278" s="8"/>
      <c r="AC278" s="8"/>
    </row>
    <row r="279" spans="1:29" ht="14.25" customHeight="1">
      <c r="A279" s="53"/>
      <c r="B279" s="55"/>
      <c r="C279" s="55"/>
      <c r="D279" s="55"/>
      <c r="E279" s="8"/>
      <c r="F279" s="8"/>
      <c r="G279" s="8"/>
      <c r="H279" s="21"/>
      <c r="I279" s="21"/>
      <c r="J279" s="21"/>
      <c r="K279" s="21"/>
      <c r="L279" s="21"/>
      <c r="M279" s="21"/>
      <c r="N279" s="21"/>
      <c r="O279" s="8"/>
      <c r="P279" s="8"/>
      <c r="Q279" s="8"/>
      <c r="R279" s="8"/>
      <c r="S279" s="8"/>
      <c r="T279" s="8"/>
      <c r="U279" s="8"/>
      <c r="V279" s="8"/>
      <c r="W279" s="8"/>
      <c r="X279" s="8"/>
      <c r="Y279" s="8"/>
      <c r="Z279" s="8"/>
      <c r="AA279" s="8"/>
      <c r="AB279" s="8"/>
      <c r="AC279" s="8"/>
    </row>
    <row r="280" spans="1:29" ht="14.25" customHeight="1">
      <c r="A280" s="53"/>
      <c r="B280" s="55"/>
      <c r="C280" s="55"/>
      <c r="D280" s="55"/>
      <c r="E280" s="8"/>
      <c r="F280" s="8"/>
      <c r="G280" s="8"/>
      <c r="H280" s="21"/>
      <c r="I280" s="21"/>
      <c r="J280" s="21"/>
      <c r="K280" s="21"/>
      <c r="L280" s="21"/>
      <c r="M280" s="21"/>
      <c r="N280" s="21"/>
      <c r="O280" s="8"/>
      <c r="P280" s="8"/>
      <c r="Q280" s="8"/>
      <c r="R280" s="8"/>
      <c r="S280" s="8"/>
      <c r="T280" s="8"/>
      <c r="U280" s="8"/>
      <c r="V280" s="8"/>
      <c r="W280" s="8"/>
      <c r="X280" s="8"/>
      <c r="Y280" s="8"/>
      <c r="Z280" s="8"/>
      <c r="AA280" s="8"/>
      <c r="AB280" s="8"/>
      <c r="AC280" s="8"/>
    </row>
    <row r="281" spans="1:29" ht="14.25" customHeight="1">
      <c r="A281" s="53"/>
      <c r="B281" s="55"/>
      <c r="C281" s="55"/>
      <c r="D281" s="55"/>
      <c r="E281" s="8"/>
      <c r="F281" s="8"/>
      <c r="G281" s="8"/>
      <c r="H281" s="21"/>
      <c r="I281" s="21"/>
      <c r="J281" s="21"/>
      <c r="K281" s="21"/>
      <c r="L281" s="21"/>
      <c r="M281" s="21"/>
      <c r="N281" s="21"/>
      <c r="O281" s="8"/>
      <c r="P281" s="8"/>
      <c r="Q281" s="8"/>
      <c r="R281" s="8"/>
      <c r="S281" s="8"/>
      <c r="T281" s="8"/>
      <c r="U281" s="8"/>
      <c r="V281" s="8"/>
      <c r="W281" s="8"/>
      <c r="X281" s="8"/>
      <c r="Y281" s="8"/>
      <c r="Z281" s="8"/>
      <c r="AA281" s="8"/>
      <c r="AB281" s="8"/>
      <c r="AC281" s="8"/>
    </row>
    <row r="282" spans="1:29" ht="14.25" customHeight="1">
      <c r="A282" s="53"/>
      <c r="B282" s="55"/>
      <c r="C282" s="55"/>
      <c r="D282" s="55"/>
      <c r="E282" s="8"/>
      <c r="F282" s="8"/>
      <c r="G282" s="8"/>
      <c r="H282" s="21"/>
      <c r="I282" s="21"/>
      <c r="J282" s="21"/>
      <c r="K282" s="21"/>
      <c r="L282" s="21"/>
      <c r="M282" s="21"/>
      <c r="N282" s="21"/>
      <c r="O282" s="8"/>
      <c r="P282" s="8"/>
      <c r="Q282" s="8"/>
      <c r="R282" s="8"/>
      <c r="S282" s="8"/>
      <c r="T282" s="8"/>
      <c r="U282" s="8"/>
      <c r="V282" s="8"/>
      <c r="W282" s="8"/>
      <c r="X282" s="8"/>
      <c r="Y282" s="8"/>
      <c r="Z282" s="8"/>
      <c r="AA282" s="8"/>
      <c r="AB282" s="8"/>
      <c r="AC282" s="8"/>
    </row>
    <row r="283" spans="1:29" ht="14.25" customHeight="1">
      <c r="A283" s="53"/>
      <c r="B283" s="55"/>
      <c r="C283" s="55"/>
      <c r="D283" s="55"/>
      <c r="E283" s="8"/>
      <c r="F283" s="8"/>
      <c r="G283" s="8"/>
      <c r="H283" s="21"/>
      <c r="I283" s="21"/>
      <c r="J283" s="21"/>
      <c r="K283" s="21"/>
      <c r="L283" s="21"/>
      <c r="M283" s="21"/>
      <c r="N283" s="21"/>
      <c r="O283" s="8"/>
      <c r="P283" s="8"/>
      <c r="Q283" s="8"/>
      <c r="R283" s="8"/>
      <c r="S283" s="8"/>
      <c r="T283" s="8"/>
      <c r="U283" s="8"/>
      <c r="V283" s="8"/>
      <c r="W283" s="8"/>
      <c r="X283" s="8"/>
      <c r="Y283" s="8"/>
      <c r="Z283" s="8"/>
      <c r="AA283" s="8"/>
      <c r="AB283" s="8"/>
      <c r="AC283" s="8"/>
    </row>
    <row r="284" spans="1:29" ht="14.25" customHeight="1">
      <c r="A284" s="53"/>
      <c r="B284" s="55"/>
      <c r="C284" s="55"/>
      <c r="D284" s="55"/>
      <c r="E284" s="8"/>
      <c r="F284" s="8"/>
      <c r="G284" s="8"/>
      <c r="H284" s="21"/>
      <c r="I284" s="21"/>
      <c r="J284" s="21"/>
      <c r="K284" s="21"/>
      <c r="L284" s="21"/>
      <c r="M284" s="21"/>
      <c r="N284" s="21"/>
      <c r="O284" s="8"/>
      <c r="P284" s="8"/>
      <c r="Q284" s="8"/>
      <c r="R284" s="8"/>
      <c r="S284" s="8"/>
      <c r="T284" s="8"/>
      <c r="U284" s="8"/>
      <c r="V284" s="8"/>
      <c r="W284" s="8"/>
      <c r="X284" s="8"/>
      <c r="Y284" s="8"/>
      <c r="Z284" s="8"/>
      <c r="AA284" s="8"/>
      <c r="AB284" s="8"/>
      <c r="AC284" s="8"/>
    </row>
    <row r="285" spans="1:29" ht="14.25" customHeight="1">
      <c r="A285" s="53"/>
      <c r="B285" s="55"/>
      <c r="C285" s="55"/>
      <c r="D285" s="55"/>
      <c r="E285" s="8"/>
      <c r="F285" s="8"/>
      <c r="G285" s="8"/>
      <c r="H285" s="21"/>
      <c r="I285" s="21"/>
      <c r="J285" s="21"/>
      <c r="K285" s="21"/>
      <c r="L285" s="21"/>
      <c r="M285" s="21"/>
      <c r="N285" s="21"/>
      <c r="O285" s="8"/>
      <c r="P285" s="8"/>
      <c r="Q285" s="8"/>
      <c r="R285" s="8"/>
      <c r="S285" s="8"/>
      <c r="T285" s="8"/>
      <c r="U285" s="8"/>
      <c r="V285" s="8"/>
      <c r="W285" s="8"/>
      <c r="X285" s="8"/>
      <c r="Y285" s="8"/>
      <c r="Z285" s="8"/>
      <c r="AA285" s="8"/>
      <c r="AB285" s="8"/>
      <c r="AC285" s="8"/>
    </row>
    <row r="286" spans="1:29" ht="14.25" customHeight="1">
      <c r="A286" s="53"/>
      <c r="B286" s="55"/>
      <c r="C286" s="55"/>
      <c r="D286" s="55"/>
      <c r="E286" s="8"/>
      <c r="F286" s="8"/>
      <c r="G286" s="8"/>
      <c r="H286" s="21"/>
      <c r="I286" s="21"/>
      <c r="J286" s="21"/>
      <c r="K286" s="21"/>
      <c r="L286" s="21"/>
      <c r="M286" s="21"/>
      <c r="N286" s="21"/>
      <c r="O286" s="8"/>
      <c r="P286" s="8"/>
      <c r="Q286" s="8"/>
      <c r="R286" s="8"/>
      <c r="S286" s="8"/>
      <c r="T286" s="8"/>
      <c r="U286" s="8"/>
      <c r="V286" s="8"/>
      <c r="W286" s="8"/>
      <c r="X286" s="8"/>
      <c r="Y286" s="8"/>
      <c r="Z286" s="8"/>
      <c r="AA286" s="8"/>
      <c r="AB286" s="8"/>
      <c r="AC286" s="8"/>
    </row>
    <row r="287" spans="1:29" ht="14.25" customHeight="1">
      <c r="A287" s="53"/>
      <c r="B287" s="55"/>
      <c r="C287" s="55"/>
      <c r="D287" s="55"/>
      <c r="E287" s="8"/>
      <c r="F287" s="8"/>
      <c r="G287" s="8"/>
      <c r="H287" s="21"/>
      <c r="I287" s="21"/>
      <c r="J287" s="21"/>
      <c r="K287" s="21"/>
      <c r="L287" s="21"/>
      <c r="M287" s="21"/>
      <c r="N287" s="21"/>
      <c r="O287" s="8"/>
      <c r="P287" s="8"/>
      <c r="Q287" s="8"/>
      <c r="R287" s="8"/>
      <c r="S287" s="8"/>
      <c r="T287" s="8"/>
      <c r="U287" s="8"/>
      <c r="V287" s="8"/>
      <c r="W287" s="8"/>
      <c r="X287" s="8"/>
      <c r="Y287" s="8"/>
      <c r="Z287" s="8"/>
      <c r="AA287" s="8"/>
      <c r="AB287" s="8"/>
      <c r="AC287" s="8"/>
    </row>
    <row r="288" spans="1:29" ht="14.25" customHeight="1">
      <c r="A288" s="53"/>
      <c r="B288" s="55"/>
      <c r="C288" s="55"/>
      <c r="D288" s="55"/>
      <c r="E288" s="8"/>
      <c r="F288" s="8"/>
      <c r="G288" s="8"/>
      <c r="H288" s="21"/>
      <c r="I288" s="21"/>
      <c r="J288" s="21"/>
      <c r="K288" s="21"/>
      <c r="L288" s="21"/>
      <c r="M288" s="21"/>
      <c r="N288" s="21"/>
      <c r="O288" s="8"/>
      <c r="P288" s="8"/>
      <c r="Q288" s="8"/>
      <c r="R288" s="8"/>
      <c r="S288" s="8"/>
      <c r="T288" s="8"/>
      <c r="U288" s="8"/>
      <c r="V288" s="8"/>
      <c r="W288" s="8"/>
      <c r="X288" s="8"/>
      <c r="Y288" s="8"/>
      <c r="Z288" s="8"/>
      <c r="AA288" s="8"/>
      <c r="AB288" s="8"/>
      <c r="AC288" s="8"/>
    </row>
    <row r="289" spans="1:29" ht="14.25" customHeight="1">
      <c r="A289" s="53"/>
      <c r="B289" s="55"/>
      <c r="C289" s="55"/>
      <c r="D289" s="55"/>
      <c r="E289" s="8"/>
      <c r="F289" s="8"/>
      <c r="G289" s="8"/>
      <c r="H289" s="21"/>
      <c r="I289" s="21"/>
      <c r="J289" s="21"/>
      <c r="K289" s="21"/>
      <c r="L289" s="21"/>
      <c r="M289" s="21"/>
      <c r="N289" s="21"/>
      <c r="O289" s="8"/>
      <c r="P289" s="8"/>
      <c r="Q289" s="8"/>
      <c r="R289" s="8"/>
      <c r="S289" s="8"/>
      <c r="T289" s="8"/>
      <c r="U289" s="8"/>
      <c r="V289" s="8"/>
      <c r="W289" s="8"/>
      <c r="X289" s="8"/>
      <c r="Y289" s="8"/>
      <c r="Z289" s="8"/>
      <c r="AA289" s="8"/>
      <c r="AB289" s="8"/>
      <c r="AC289" s="8"/>
    </row>
    <row r="290" spans="1:29" ht="14.25" customHeight="1">
      <c r="A290" s="53"/>
      <c r="B290" s="55"/>
      <c r="C290" s="55"/>
      <c r="D290" s="55"/>
      <c r="E290" s="8"/>
      <c r="F290" s="8"/>
      <c r="G290" s="8"/>
      <c r="H290" s="21"/>
      <c r="I290" s="21"/>
      <c r="J290" s="21"/>
      <c r="K290" s="21"/>
      <c r="L290" s="21"/>
      <c r="M290" s="21"/>
      <c r="N290" s="21"/>
      <c r="O290" s="8"/>
      <c r="P290" s="8"/>
      <c r="Q290" s="8"/>
      <c r="R290" s="8"/>
      <c r="S290" s="8"/>
      <c r="T290" s="8"/>
      <c r="U290" s="8"/>
      <c r="V290" s="8"/>
      <c r="W290" s="8"/>
      <c r="X290" s="8"/>
      <c r="Y290" s="8"/>
      <c r="Z290" s="8"/>
      <c r="AA290" s="8"/>
      <c r="AB290" s="8"/>
      <c r="AC290" s="8"/>
    </row>
    <row r="291" spans="1:29" ht="14.25" customHeight="1">
      <c r="A291" s="53"/>
      <c r="B291" s="55"/>
      <c r="C291" s="55"/>
      <c r="D291" s="55"/>
      <c r="E291" s="8"/>
      <c r="F291" s="8"/>
      <c r="G291" s="8"/>
      <c r="H291" s="21"/>
      <c r="I291" s="21"/>
      <c r="J291" s="21"/>
      <c r="K291" s="21"/>
      <c r="L291" s="21"/>
      <c r="M291" s="21"/>
      <c r="N291" s="21"/>
      <c r="O291" s="8"/>
      <c r="P291" s="8"/>
      <c r="Q291" s="8"/>
      <c r="R291" s="8"/>
      <c r="S291" s="8"/>
      <c r="T291" s="8"/>
      <c r="U291" s="8"/>
      <c r="V291" s="8"/>
      <c r="W291" s="8"/>
      <c r="X291" s="8"/>
      <c r="Y291" s="8"/>
      <c r="Z291" s="8"/>
      <c r="AA291" s="8"/>
      <c r="AB291" s="8"/>
      <c r="AC291" s="8"/>
    </row>
    <row r="292" spans="1:29" ht="14.25" customHeight="1">
      <c r="A292" s="53"/>
      <c r="B292" s="55"/>
      <c r="C292" s="55"/>
      <c r="D292" s="55"/>
      <c r="E292" s="8"/>
      <c r="F292" s="8"/>
      <c r="G292" s="8"/>
      <c r="H292" s="21"/>
      <c r="I292" s="21"/>
      <c r="J292" s="21"/>
      <c r="K292" s="21"/>
      <c r="L292" s="21"/>
      <c r="M292" s="21"/>
      <c r="N292" s="21"/>
      <c r="O292" s="8"/>
      <c r="P292" s="8"/>
      <c r="Q292" s="8"/>
      <c r="R292" s="8"/>
      <c r="S292" s="8"/>
      <c r="T292" s="8"/>
      <c r="U292" s="8"/>
      <c r="V292" s="8"/>
      <c r="W292" s="8"/>
      <c r="X292" s="8"/>
      <c r="Y292" s="8"/>
      <c r="Z292" s="8"/>
      <c r="AA292" s="8"/>
      <c r="AB292" s="8"/>
      <c r="AC292" s="8"/>
    </row>
    <row r="293" spans="1:29" ht="14.25" customHeight="1">
      <c r="A293" s="53"/>
      <c r="B293" s="55"/>
      <c r="C293" s="55"/>
      <c r="D293" s="55"/>
      <c r="E293" s="8"/>
      <c r="F293" s="8"/>
      <c r="G293" s="8"/>
      <c r="H293" s="21"/>
      <c r="I293" s="21"/>
      <c r="J293" s="21"/>
      <c r="K293" s="21"/>
      <c r="L293" s="21"/>
      <c r="M293" s="21"/>
      <c r="N293" s="21"/>
      <c r="O293" s="8"/>
      <c r="P293" s="8"/>
      <c r="Q293" s="8"/>
      <c r="R293" s="8"/>
      <c r="S293" s="8"/>
      <c r="T293" s="8"/>
      <c r="U293" s="8"/>
      <c r="V293" s="8"/>
      <c r="W293" s="8"/>
      <c r="X293" s="8"/>
      <c r="Y293" s="8"/>
      <c r="Z293" s="8"/>
      <c r="AA293" s="8"/>
      <c r="AB293" s="8"/>
      <c r="AC293" s="8"/>
    </row>
    <row r="294" spans="1:29" ht="14.25" customHeight="1">
      <c r="A294" s="53"/>
      <c r="B294" s="55"/>
      <c r="C294" s="55"/>
      <c r="D294" s="55"/>
      <c r="E294" s="8"/>
      <c r="F294" s="8"/>
      <c r="G294" s="8"/>
      <c r="H294" s="21"/>
      <c r="I294" s="21"/>
      <c r="J294" s="21"/>
      <c r="K294" s="21"/>
      <c r="L294" s="21"/>
      <c r="M294" s="21"/>
      <c r="N294" s="21"/>
      <c r="O294" s="8"/>
      <c r="P294" s="8"/>
      <c r="Q294" s="8"/>
      <c r="R294" s="8"/>
      <c r="S294" s="8"/>
      <c r="T294" s="8"/>
      <c r="U294" s="8"/>
      <c r="V294" s="8"/>
      <c r="W294" s="8"/>
      <c r="X294" s="8"/>
      <c r="Y294" s="8"/>
      <c r="Z294" s="8"/>
      <c r="AA294" s="8"/>
      <c r="AB294" s="8"/>
      <c r="AC294" s="8"/>
    </row>
    <row r="295" spans="1:29" ht="14.25" customHeight="1">
      <c r="A295" s="53"/>
      <c r="B295" s="55"/>
      <c r="C295" s="55"/>
      <c r="D295" s="55"/>
      <c r="E295" s="8"/>
      <c r="F295" s="8"/>
      <c r="G295" s="8"/>
      <c r="H295" s="21"/>
      <c r="I295" s="21"/>
      <c r="J295" s="21"/>
      <c r="K295" s="21"/>
      <c r="L295" s="21"/>
      <c r="M295" s="21"/>
      <c r="N295" s="21"/>
      <c r="O295" s="8"/>
      <c r="P295" s="8"/>
      <c r="Q295" s="8"/>
      <c r="R295" s="8"/>
      <c r="S295" s="8"/>
      <c r="T295" s="8"/>
      <c r="U295" s="8"/>
      <c r="V295" s="8"/>
      <c r="W295" s="8"/>
      <c r="X295" s="8"/>
      <c r="Y295" s="8"/>
      <c r="Z295" s="8"/>
      <c r="AA295" s="8"/>
      <c r="AB295" s="8"/>
      <c r="AC295" s="8"/>
    </row>
    <row r="296" spans="1:29" ht="14.25" customHeight="1">
      <c r="A296" s="53"/>
      <c r="B296" s="55"/>
      <c r="C296" s="55"/>
      <c r="D296" s="55"/>
      <c r="E296" s="8"/>
      <c r="F296" s="8"/>
      <c r="G296" s="8"/>
      <c r="H296" s="21"/>
      <c r="I296" s="21"/>
      <c r="J296" s="21"/>
      <c r="K296" s="21"/>
      <c r="L296" s="21"/>
      <c r="M296" s="21"/>
      <c r="N296" s="21"/>
      <c r="O296" s="8"/>
      <c r="P296" s="8"/>
      <c r="Q296" s="8"/>
      <c r="R296" s="8"/>
      <c r="S296" s="8"/>
      <c r="T296" s="8"/>
      <c r="U296" s="8"/>
      <c r="V296" s="8"/>
      <c r="W296" s="8"/>
      <c r="X296" s="8"/>
      <c r="Y296" s="8"/>
      <c r="Z296" s="8"/>
      <c r="AA296" s="8"/>
      <c r="AB296" s="8"/>
      <c r="AC296" s="8"/>
    </row>
    <row r="297" spans="1:29" ht="14.25" customHeight="1">
      <c r="A297" s="53"/>
      <c r="B297" s="55"/>
      <c r="C297" s="55"/>
      <c r="D297" s="55"/>
      <c r="E297" s="8"/>
      <c r="F297" s="8"/>
      <c r="G297" s="8"/>
      <c r="H297" s="21"/>
      <c r="I297" s="21"/>
      <c r="J297" s="21"/>
      <c r="K297" s="21"/>
      <c r="L297" s="21"/>
      <c r="M297" s="21"/>
      <c r="N297" s="21"/>
      <c r="O297" s="8"/>
      <c r="P297" s="8"/>
      <c r="Q297" s="8"/>
      <c r="R297" s="8"/>
      <c r="S297" s="8"/>
      <c r="T297" s="8"/>
      <c r="U297" s="8"/>
      <c r="V297" s="8"/>
      <c r="W297" s="8"/>
      <c r="X297" s="8"/>
      <c r="Y297" s="8"/>
      <c r="Z297" s="8"/>
      <c r="AA297" s="8"/>
      <c r="AB297" s="8"/>
      <c r="AC297" s="8"/>
    </row>
    <row r="298" spans="1:29" ht="14.25" customHeight="1">
      <c r="A298" s="53"/>
      <c r="B298" s="55"/>
      <c r="C298" s="55"/>
      <c r="D298" s="55"/>
      <c r="E298" s="8"/>
      <c r="F298" s="8"/>
      <c r="G298" s="8"/>
      <c r="H298" s="21"/>
      <c r="I298" s="21"/>
      <c r="J298" s="21"/>
      <c r="K298" s="21"/>
      <c r="L298" s="21"/>
      <c r="M298" s="21"/>
      <c r="N298" s="21"/>
      <c r="O298" s="8"/>
      <c r="P298" s="8"/>
      <c r="Q298" s="8"/>
      <c r="R298" s="8"/>
      <c r="S298" s="8"/>
      <c r="T298" s="8"/>
      <c r="U298" s="8"/>
      <c r="V298" s="8"/>
      <c r="W298" s="8"/>
      <c r="X298" s="8"/>
      <c r="Y298" s="8"/>
      <c r="Z298" s="8"/>
      <c r="AA298" s="8"/>
      <c r="AB298" s="8"/>
      <c r="AC298" s="8"/>
    </row>
    <row r="299" spans="1:29" ht="14.25" customHeight="1">
      <c r="A299" s="53"/>
      <c r="B299" s="55"/>
      <c r="C299" s="55"/>
      <c r="D299" s="55"/>
      <c r="E299" s="8"/>
      <c r="F299" s="8"/>
      <c r="G299" s="8"/>
      <c r="H299" s="21"/>
      <c r="I299" s="21"/>
      <c r="J299" s="21"/>
      <c r="K299" s="21"/>
      <c r="L299" s="21"/>
      <c r="M299" s="21"/>
      <c r="N299" s="21"/>
      <c r="O299" s="8"/>
      <c r="P299" s="8"/>
      <c r="Q299" s="8"/>
      <c r="R299" s="8"/>
      <c r="S299" s="8"/>
      <c r="T299" s="8"/>
      <c r="U299" s="8"/>
      <c r="V299" s="8"/>
      <c r="W299" s="8"/>
      <c r="X299" s="8"/>
      <c r="Y299" s="8"/>
      <c r="Z299" s="8"/>
      <c r="AA299" s="8"/>
      <c r="AB299" s="8"/>
      <c r="AC299" s="8"/>
    </row>
    <row r="300" spans="1:29" ht="14.25" customHeight="1">
      <c r="A300" s="53"/>
      <c r="B300" s="55"/>
      <c r="C300" s="55"/>
      <c r="D300" s="55"/>
      <c r="E300" s="8"/>
      <c r="F300" s="8"/>
      <c r="G300" s="8"/>
      <c r="H300" s="21"/>
      <c r="I300" s="21"/>
      <c r="J300" s="21"/>
      <c r="K300" s="21"/>
      <c r="L300" s="21"/>
      <c r="M300" s="21"/>
      <c r="N300" s="21"/>
      <c r="O300" s="8"/>
      <c r="P300" s="8"/>
      <c r="Q300" s="8"/>
      <c r="R300" s="8"/>
      <c r="S300" s="8"/>
      <c r="T300" s="8"/>
      <c r="U300" s="8"/>
      <c r="V300" s="8"/>
      <c r="W300" s="8"/>
      <c r="X300" s="8"/>
      <c r="Y300" s="8"/>
      <c r="Z300" s="8"/>
      <c r="AA300" s="8"/>
      <c r="AB300" s="8"/>
      <c r="AC300" s="8"/>
    </row>
    <row r="301" spans="1:29" ht="14.25" customHeight="1">
      <c r="A301" s="53"/>
      <c r="B301" s="55"/>
      <c r="C301" s="55"/>
      <c r="D301" s="55"/>
      <c r="E301" s="8"/>
      <c r="F301" s="8"/>
      <c r="G301" s="8"/>
      <c r="H301" s="21"/>
      <c r="I301" s="21"/>
      <c r="J301" s="21"/>
      <c r="K301" s="21"/>
      <c r="L301" s="21"/>
      <c r="M301" s="21"/>
      <c r="N301" s="21"/>
      <c r="O301" s="8"/>
      <c r="P301" s="8"/>
      <c r="Q301" s="8"/>
      <c r="R301" s="8"/>
      <c r="S301" s="8"/>
      <c r="T301" s="8"/>
      <c r="U301" s="8"/>
      <c r="V301" s="8"/>
      <c r="W301" s="8"/>
      <c r="X301" s="8"/>
      <c r="Y301" s="8"/>
      <c r="Z301" s="8"/>
      <c r="AA301" s="8"/>
      <c r="AB301" s="8"/>
      <c r="AC301" s="8"/>
    </row>
    <row r="302" spans="1:29" ht="14.25" customHeight="1">
      <c r="A302" s="53"/>
      <c r="B302" s="55"/>
      <c r="C302" s="55"/>
      <c r="D302" s="55"/>
      <c r="E302" s="8"/>
      <c r="F302" s="8"/>
      <c r="G302" s="8"/>
      <c r="H302" s="21"/>
      <c r="I302" s="21"/>
      <c r="J302" s="21"/>
      <c r="K302" s="21"/>
      <c r="L302" s="21"/>
      <c r="M302" s="21"/>
      <c r="N302" s="21"/>
      <c r="O302" s="8"/>
      <c r="P302" s="8"/>
      <c r="Q302" s="8"/>
      <c r="R302" s="8"/>
      <c r="S302" s="8"/>
      <c r="T302" s="8"/>
      <c r="U302" s="8"/>
      <c r="V302" s="8"/>
      <c r="W302" s="8"/>
      <c r="X302" s="8"/>
      <c r="Y302" s="8"/>
      <c r="Z302" s="8"/>
      <c r="AA302" s="8"/>
      <c r="AB302" s="8"/>
      <c r="AC302" s="8"/>
    </row>
    <row r="303" spans="1:29" ht="14.25" customHeight="1">
      <c r="A303" s="53"/>
      <c r="B303" s="55"/>
      <c r="C303" s="55"/>
      <c r="D303" s="55"/>
      <c r="E303" s="8"/>
      <c r="F303" s="8"/>
      <c r="G303" s="8"/>
      <c r="H303" s="21"/>
      <c r="I303" s="21"/>
      <c r="J303" s="21"/>
      <c r="K303" s="21"/>
      <c r="L303" s="21"/>
      <c r="M303" s="21"/>
      <c r="N303" s="21"/>
      <c r="O303" s="8"/>
      <c r="P303" s="8"/>
      <c r="Q303" s="8"/>
      <c r="R303" s="8"/>
      <c r="S303" s="8"/>
      <c r="T303" s="8"/>
      <c r="U303" s="8"/>
      <c r="V303" s="8"/>
      <c r="W303" s="8"/>
      <c r="X303" s="8"/>
      <c r="Y303" s="8"/>
      <c r="Z303" s="8"/>
      <c r="AA303" s="8"/>
      <c r="AB303" s="8"/>
      <c r="AC303" s="8"/>
    </row>
    <row r="304" spans="1:29" ht="14.25" customHeight="1">
      <c r="A304" s="53"/>
      <c r="B304" s="55"/>
      <c r="C304" s="55"/>
      <c r="D304" s="55"/>
      <c r="E304" s="8"/>
      <c r="F304" s="8"/>
      <c r="G304" s="8"/>
      <c r="H304" s="21"/>
      <c r="I304" s="21"/>
      <c r="J304" s="21"/>
      <c r="K304" s="21"/>
      <c r="L304" s="21"/>
      <c r="M304" s="21"/>
      <c r="N304" s="21"/>
      <c r="O304" s="8"/>
      <c r="P304" s="8"/>
      <c r="Q304" s="8"/>
      <c r="R304" s="8"/>
      <c r="S304" s="8"/>
      <c r="T304" s="8"/>
      <c r="U304" s="8"/>
      <c r="V304" s="8"/>
      <c r="W304" s="8"/>
      <c r="X304" s="8"/>
      <c r="Y304" s="8"/>
      <c r="Z304" s="8"/>
      <c r="AA304" s="8"/>
      <c r="AB304" s="8"/>
      <c r="AC304" s="8"/>
    </row>
    <row r="305" spans="1:29" ht="14.25" customHeight="1">
      <c r="A305" s="53"/>
      <c r="B305" s="55"/>
      <c r="C305" s="55"/>
      <c r="D305" s="55"/>
      <c r="E305" s="8"/>
      <c r="F305" s="8"/>
      <c r="G305" s="8"/>
      <c r="H305" s="21"/>
      <c r="I305" s="21"/>
      <c r="J305" s="21"/>
      <c r="K305" s="21"/>
      <c r="L305" s="21"/>
      <c r="M305" s="21"/>
      <c r="N305" s="21"/>
      <c r="O305" s="8"/>
      <c r="P305" s="8"/>
      <c r="Q305" s="8"/>
      <c r="R305" s="8"/>
      <c r="S305" s="8"/>
      <c r="T305" s="8"/>
      <c r="U305" s="8"/>
      <c r="V305" s="8"/>
      <c r="W305" s="8"/>
      <c r="X305" s="8"/>
      <c r="Y305" s="8"/>
      <c r="Z305" s="8"/>
      <c r="AA305" s="8"/>
      <c r="AB305" s="8"/>
      <c r="AC305" s="8"/>
    </row>
    <row r="306" spans="1:29" ht="14.25" customHeight="1">
      <c r="A306" s="53"/>
      <c r="B306" s="55"/>
      <c r="C306" s="55"/>
      <c r="D306" s="55"/>
      <c r="E306" s="8"/>
      <c r="F306" s="8"/>
      <c r="G306" s="8"/>
      <c r="H306" s="21"/>
      <c r="I306" s="21"/>
      <c r="J306" s="21"/>
      <c r="K306" s="21"/>
      <c r="L306" s="21"/>
      <c r="M306" s="21"/>
      <c r="N306" s="21"/>
      <c r="O306" s="8"/>
      <c r="P306" s="8"/>
      <c r="Q306" s="8"/>
      <c r="R306" s="8"/>
      <c r="S306" s="8"/>
      <c r="T306" s="8"/>
      <c r="U306" s="8"/>
      <c r="V306" s="8"/>
      <c r="W306" s="8"/>
      <c r="X306" s="8"/>
      <c r="Y306" s="8"/>
      <c r="Z306" s="8"/>
      <c r="AA306" s="8"/>
      <c r="AB306" s="8"/>
      <c r="AC306" s="8"/>
    </row>
    <row r="307" spans="1:29" ht="14.25" customHeight="1">
      <c r="A307" s="53"/>
      <c r="B307" s="55"/>
      <c r="C307" s="55"/>
      <c r="D307" s="55"/>
      <c r="E307" s="8"/>
      <c r="F307" s="8"/>
      <c r="G307" s="8"/>
      <c r="H307" s="21"/>
      <c r="I307" s="21"/>
      <c r="J307" s="21"/>
      <c r="K307" s="21"/>
      <c r="L307" s="21"/>
      <c r="M307" s="21"/>
      <c r="N307" s="21"/>
      <c r="O307" s="8"/>
      <c r="P307" s="8"/>
      <c r="Q307" s="8"/>
      <c r="R307" s="8"/>
      <c r="S307" s="8"/>
      <c r="T307" s="8"/>
      <c r="U307" s="8"/>
      <c r="V307" s="8"/>
      <c r="W307" s="8"/>
      <c r="X307" s="8"/>
      <c r="Y307" s="8"/>
      <c r="Z307" s="8"/>
      <c r="AA307" s="8"/>
      <c r="AB307" s="8"/>
      <c r="AC307" s="8"/>
    </row>
    <row r="308" spans="1:29" ht="14.25" customHeight="1">
      <c r="A308" s="53"/>
      <c r="B308" s="55"/>
      <c r="C308" s="55"/>
      <c r="D308" s="55"/>
      <c r="E308" s="8"/>
      <c r="F308" s="8"/>
      <c r="G308" s="8"/>
      <c r="H308" s="21"/>
      <c r="I308" s="21"/>
      <c r="J308" s="21"/>
      <c r="K308" s="21"/>
      <c r="L308" s="21"/>
      <c r="M308" s="21"/>
      <c r="N308" s="21"/>
      <c r="O308" s="8"/>
      <c r="P308" s="8"/>
      <c r="Q308" s="8"/>
      <c r="R308" s="8"/>
      <c r="S308" s="8"/>
      <c r="T308" s="8"/>
      <c r="U308" s="8"/>
      <c r="V308" s="8"/>
      <c r="W308" s="8"/>
      <c r="X308" s="8"/>
      <c r="Y308" s="8"/>
      <c r="Z308" s="8"/>
      <c r="AA308" s="8"/>
      <c r="AB308" s="8"/>
      <c r="AC308" s="8"/>
    </row>
    <row r="309" spans="1:29" ht="14.25" customHeight="1">
      <c r="A309" s="53"/>
      <c r="B309" s="55"/>
      <c r="C309" s="55"/>
      <c r="D309" s="55"/>
      <c r="E309" s="8"/>
      <c r="F309" s="8"/>
      <c r="G309" s="8"/>
      <c r="H309" s="21"/>
      <c r="I309" s="21"/>
      <c r="J309" s="21"/>
      <c r="K309" s="21"/>
      <c r="L309" s="21"/>
      <c r="M309" s="21"/>
      <c r="N309" s="21"/>
      <c r="O309" s="8"/>
      <c r="P309" s="8"/>
      <c r="Q309" s="8"/>
      <c r="R309" s="8"/>
      <c r="S309" s="8"/>
      <c r="T309" s="8"/>
      <c r="U309" s="8"/>
      <c r="V309" s="8"/>
      <c r="W309" s="8"/>
      <c r="X309" s="8"/>
      <c r="Y309" s="8"/>
      <c r="Z309" s="8"/>
      <c r="AA309" s="8"/>
      <c r="AB309" s="8"/>
      <c r="AC309" s="8"/>
    </row>
    <row r="310" spans="1:29" ht="14.25" customHeight="1">
      <c r="A310" s="53"/>
      <c r="B310" s="55"/>
      <c r="C310" s="55"/>
      <c r="D310" s="55"/>
      <c r="E310" s="8"/>
      <c r="F310" s="8"/>
      <c r="G310" s="8"/>
      <c r="H310" s="21"/>
      <c r="I310" s="21"/>
      <c r="J310" s="21"/>
      <c r="K310" s="21"/>
      <c r="L310" s="21"/>
      <c r="M310" s="21"/>
      <c r="N310" s="21"/>
      <c r="O310" s="8"/>
      <c r="P310" s="8"/>
      <c r="Q310" s="8"/>
      <c r="R310" s="8"/>
      <c r="S310" s="8"/>
      <c r="T310" s="8"/>
      <c r="U310" s="8"/>
      <c r="V310" s="8"/>
      <c r="W310" s="8"/>
      <c r="X310" s="8"/>
      <c r="Y310" s="8"/>
      <c r="Z310" s="8"/>
      <c r="AA310" s="8"/>
      <c r="AB310" s="8"/>
      <c r="AC310" s="8"/>
    </row>
    <row r="311" spans="1:29" ht="14.25" customHeight="1">
      <c r="A311" s="53"/>
      <c r="B311" s="55"/>
      <c r="C311" s="55"/>
      <c r="D311" s="55"/>
      <c r="E311" s="8"/>
      <c r="F311" s="8"/>
      <c r="G311" s="8"/>
      <c r="H311" s="21"/>
      <c r="I311" s="21"/>
      <c r="J311" s="21"/>
      <c r="K311" s="21"/>
      <c r="L311" s="21"/>
      <c r="M311" s="21"/>
      <c r="N311" s="21"/>
      <c r="O311" s="8"/>
      <c r="P311" s="8"/>
      <c r="Q311" s="8"/>
      <c r="R311" s="8"/>
      <c r="S311" s="8"/>
      <c r="T311" s="8"/>
      <c r="U311" s="8"/>
      <c r="V311" s="8"/>
      <c r="W311" s="8"/>
      <c r="X311" s="8"/>
      <c r="Y311" s="8"/>
      <c r="Z311" s="8"/>
      <c r="AA311" s="8"/>
      <c r="AB311" s="8"/>
      <c r="AC311" s="8"/>
    </row>
    <row r="312" spans="1:29" ht="14.25" customHeight="1">
      <c r="A312" s="53"/>
      <c r="B312" s="55"/>
      <c r="C312" s="55"/>
      <c r="D312" s="55"/>
      <c r="E312" s="8"/>
      <c r="F312" s="8"/>
      <c r="G312" s="8"/>
      <c r="H312" s="21"/>
      <c r="I312" s="21"/>
      <c r="J312" s="21"/>
      <c r="K312" s="21"/>
      <c r="L312" s="21"/>
      <c r="M312" s="21"/>
      <c r="N312" s="21"/>
      <c r="O312" s="8"/>
      <c r="P312" s="8"/>
      <c r="Q312" s="8"/>
      <c r="R312" s="8"/>
      <c r="S312" s="8"/>
      <c r="T312" s="8"/>
      <c r="U312" s="8"/>
      <c r="V312" s="8"/>
      <c r="W312" s="8"/>
      <c r="X312" s="8"/>
      <c r="Y312" s="8"/>
      <c r="Z312" s="8"/>
      <c r="AA312" s="8"/>
      <c r="AB312" s="8"/>
      <c r="AC312" s="8"/>
    </row>
    <row r="313" spans="1:29" ht="14.25" customHeight="1">
      <c r="A313" s="53"/>
      <c r="B313" s="55"/>
      <c r="C313" s="55"/>
      <c r="D313" s="55"/>
      <c r="E313" s="8"/>
      <c r="F313" s="8"/>
      <c r="G313" s="8"/>
      <c r="H313" s="21"/>
      <c r="I313" s="21"/>
      <c r="J313" s="21"/>
      <c r="K313" s="21"/>
      <c r="L313" s="21"/>
      <c r="M313" s="21"/>
      <c r="N313" s="21"/>
      <c r="O313" s="8"/>
      <c r="P313" s="8"/>
      <c r="Q313" s="8"/>
      <c r="R313" s="8"/>
      <c r="S313" s="8"/>
      <c r="T313" s="8"/>
      <c r="U313" s="8"/>
      <c r="V313" s="8"/>
      <c r="W313" s="8"/>
      <c r="X313" s="8"/>
      <c r="Y313" s="8"/>
      <c r="Z313" s="8"/>
      <c r="AA313" s="8"/>
      <c r="AB313" s="8"/>
      <c r="AC313" s="8"/>
    </row>
    <row r="314" spans="1:29" ht="14.25" customHeight="1">
      <c r="A314" s="53"/>
      <c r="B314" s="55"/>
      <c r="C314" s="55"/>
      <c r="D314" s="55"/>
      <c r="E314" s="8"/>
      <c r="F314" s="8"/>
      <c r="G314" s="8"/>
      <c r="H314" s="21"/>
      <c r="I314" s="21"/>
      <c r="J314" s="21"/>
      <c r="K314" s="21"/>
      <c r="L314" s="21"/>
      <c r="M314" s="21"/>
      <c r="N314" s="21"/>
      <c r="O314" s="8"/>
      <c r="P314" s="8"/>
      <c r="Q314" s="8"/>
      <c r="R314" s="8"/>
      <c r="S314" s="8"/>
      <c r="T314" s="8"/>
      <c r="U314" s="8"/>
      <c r="V314" s="8"/>
      <c r="W314" s="8"/>
      <c r="X314" s="8"/>
      <c r="Y314" s="8"/>
      <c r="Z314" s="8"/>
      <c r="AA314" s="8"/>
      <c r="AB314" s="8"/>
      <c r="AC314" s="8"/>
    </row>
    <row r="315" spans="1:29" ht="14.25" customHeight="1">
      <c r="A315" s="53"/>
      <c r="B315" s="55"/>
      <c r="C315" s="55"/>
      <c r="D315" s="55"/>
      <c r="E315" s="8"/>
      <c r="F315" s="8"/>
      <c r="G315" s="8"/>
      <c r="H315" s="21"/>
      <c r="I315" s="21"/>
      <c r="J315" s="21"/>
      <c r="K315" s="21"/>
      <c r="L315" s="21"/>
      <c r="M315" s="21"/>
      <c r="N315" s="21"/>
      <c r="O315" s="8"/>
      <c r="P315" s="8"/>
      <c r="Q315" s="8"/>
      <c r="R315" s="8"/>
      <c r="S315" s="8"/>
      <c r="T315" s="8"/>
      <c r="U315" s="8"/>
      <c r="V315" s="8"/>
      <c r="W315" s="8"/>
      <c r="X315" s="8"/>
      <c r="Y315" s="8"/>
      <c r="Z315" s="8"/>
      <c r="AA315" s="8"/>
      <c r="AB315" s="8"/>
      <c r="AC315" s="8"/>
    </row>
    <row r="316" spans="1:29" ht="14.25" customHeight="1">
      <c r="A316" s="53"/>
      <c r="B316" s="55"/>
      <c r="C316" s="55"/>
      <c r="D316" s="55"/>
      <c r="E316" s="8"/>
      <c r="F316" s="8"/>
      <c r="G316" s="8"/>
      <c r="H316" s="21"/>
      <c r="I316" s="21"/>
      <c r="J316" s="21"/>
      <c r="K316" s="21"/>
      <c r="L316" s="21"/>
      <c r="M316" s="21"/>
      <c r="N316" s="21"/>
      <c r="O316" s="8"/>
      <c r="P316" s="8"/>
      <c r="Q316" s="8"/>
      <c r="R316" s="8"/>
      <c r="S316" s="8"/>
      <c r="T316" s="8"/>
      <c r="U316" s="8"/>
      <c r="V316" s="8"/>
      <c r="W316" s="8"/>
      <c r="X316" s="8"/>
      <c r="Y316" s="8"/>
      <c r="Z316" s="8"/>
      <c r="AA316" s="8"/>
      <c r="AB316" s="8"/>
      <c r="AC316" s="8"/>
    </row>
    <row r="317" spans="1:29" ht="14.25" customHeight="1">
      <c r="A317" s="53"/>
      <c r="B317" s="55"/>
      <c r="C317" s="55"/>
      <c r="D317" s="55"/>
      <c r="E317" s="8"/>
      <c r="F317" s="8"/>
      <c r="G317" s="8"/>
      <c r="H317" s="21"/>
      <c r="I317" s="21"/>
      <c r="J317" s="21"/>
      <c r="K317" s="21"/>
      <c r="L317" s="21"/>
      <c r="M317" s="21"/>
      <c r="N317" s="21"/>
      <c r="O317" s="8"/>
      <c r="P317" s="8"/>
      <c r="Q317" s="8"/>
      <c r="R317" s="8"/>
      <c r="S317" s="8"/>
      <c r="T317" s="8"/>
      <c r="U317" s="8"/>
      <c r="V317" s="8"/>
      <c r="W317" s="8"/>
      <c r="X317" s="8"/>
      <c r="Y317" s="8"/>
      <c r="Z317" s="8"/>
      <c r="AA317" s="8"/>
      <c r="AB317" s="8"/>
      <c r="AC317" s="8"/>
    </row>
    <row r="318" spans="1:29" ht="14.25" customHeight="1">
      <c r="A318" s="53"/>
      <c r="B318" s="55"/>
      <c r="C318" s="55"/>
      <c r="D318" s="55"/>
      <c r="E318" s="8"/>
      <c r="F318" s="8"/>
      <c r="G318" s="8"/>
      <c r="H318" s="21"/>
      <c r="I318" s="21"/>
      <c r="J318" s="21"/>
      <c r="K318" s="21"/>
      <c r="L318" s="21"/>
      <c r="M318" s="21"/>
      <c r="N318" s="21"/>
      <c r="O318" s="8"/>
      <c r="P318" s="8"/>
      <c r="Q318" s="8"/>
      <c r="R318" s="8"/>
      <c r="S318" s="8"/>
      <c r="T318" s="8"/>
      <c r="U318" s="8"/>
      <c r="V318" s="8"/>
      <c r="W318" s="8"/>
      <c r="X318" s="8"/>
      <c r="Y318" s="8"/>
      <c r="Z318" s="8"/>
      <c r="AA318" s="8"/>
      <c r="AB318" s="8"/>
      <c r="AC318" s="8"/>
    </row>
    <row r="319" spans="1:29" ht="14.25" customHeight="1">
      <c r="A319" s="53"/>
      <c r="B319" s="55"/>
      <c r="C319" s="55"/>
      <c r="D319" s="55"/>
      <c r="E319" s="8"/>
      <c r="F319" s="8"/>
      <c r="G319" s="8"/>
      <c r="H319" s="21"/>
      <c r="I319" s="21"/>
      <c r="J319" s="21"/>
      <c r="K319" s="21"/>
      <c r="L319" s="21"/>
      <c r="M319" s="21"/>
      <c r="N319" s="21"/>
      <c r="O319" s="8"/>
      <c r="P319" s="8"/>
      <c r="Q319" s="8"/>
      <c r="R319" s="8"/>
      <c r="S319" s="8"/>
      <c r="T319" s="8"/>
      <c r="U319" s="8"/>
      <c r="V319" s="8"/>
      <c r="W319" s="8"/>
      <c r="X319" s="8"/>
      <c r="Y319" s="8"/>
      <c r="Z319" s="8"/>
      <c r="AA319" s="8"/>
      <c r="AB319" s="8"/>
      <c r="AC319" s="8"/>
    </row>
    <row r="320" spans="1:29" ht="14.25" customHeight="1">
      <c r="A320" s="53"/>
      <c r="B320" s="55"/>
      <c r="C320" s="55"/>
      <c r="D320" s="55"/>
      <c r="E320" s="8"/>
      <c r="F320" s="8"/>
      <c r="G320" s="8"/>
      <c r="H320" s="21"/>
      <c r="I320" s="21"/>
      <c r="J320" s="21"/>
      <c r="K320" s="21"/>
      <c r="L320" s="21"/>
      <c r="M320" s="21"/>
      <c r="N320" s="21"/>
      <c r="O320" s="8"/>
      <c r="P320" s="8"/>
      <c r="Q320" s="8"/>
      <c r="R320" s="8"/>
      <c r="S320" s="8"/>
      <c r="T320" s="8"/>
      <c r="U320" s="8"/>
      <c r="V320" s="8"/>
      <c r="W320" s="8"/>
      <c r="X320" s="8"/>
      <c r="Y320" s="8"/>
      <c r="Z320" s="8"/>
      <c r="AA320" s="8"/>
      <c r="AB320" s="8"/>
      <c r="AC320" s="8"/>
    </row>
    <row r="321" spans="1:29" ht="14.25" customHeight="1">
      <c r="A321" s="53"/>
      <c r="B321" s="55"/>
      <c r="C321" s="55"/>
      <c r="D321" s="55"/>
      <c r="E321" s="8"/>
      <c r="F321" s="8"/>
      <c r="G321" s="8"/>
      <c r="H321" s="21"/>
      <c r="I321" s="21"/>
      <c r="J321" s="21"/>
      <c r="K321" s="21"/>
      <c r="L321" s="21"/>
      <c r="M321" s="21"/>
      <c r="N321" s="21"/>
      <c r="O321" s="8"/>
      <c r="P321" s="8"/>
      <c r="Q321" s="8"/>
      <c r="R321" s="8"/>
      <c r="S321" s="8"/>
      <c r="T321" s="8"/>
      <c r="U321" s="8"/>
      <c r="V321" s="8"/>
      <c r="W321" s="8"/>
      <c r="X321" s="8"/>
      <c r="Y321" s="8"/>
      <c r="Z321" s="8"/>
      <c r="AA321" s="8"/>
      <c r="AB321" s="8"/>
      <c r="AC321" s="8"/>
    </row>
    <row r="322" spans="1:29" ht="14.25" customHeight="1">
      <c r="A322" s="53"/>
      <c r="B322" s="55"/>
      <c r="C322" s="55"/>
      <c r="D322" s="55"/>
      <c r="E322" s="8"/>
      <c r="F322" s="8"/>
      <c r="G322" s="8"/>
      <c r="H322" s="21"/>
      <c r="I322" s="21"/>
      <c r="J322" s="21"/>
      <c r="K322" s="21"/>
      <c r="L322" s="21"/>
      <c r="M322" s="21"/>
      <c r="N322" s="21"/>
      <c r="O322" s="8"/>
      <c r="P322" s="8"/>
      <c r="Q322" s="8"/>
      <c r="R322" s="8"/>
      <c r="S322" s="8"/>
      <c r="T322" s="8"/>
      <c r="U322" s="8"/>
      <c r="V322" s="8"/>
      <c r="W322" s="8"/>
      <c r="X322" s="8"/>
      <c r="Y322" s="8"/>
      <c r="Z322" s="8"/>
      <c r="AA322" s="8"/>
      <c r="AB322" s="8"/>
      <c r="AC322" s="8"/>
    </row>
    <row r="323" spans="1:29" ht="14.25" customHeight="1">
      <c r="A323" s="53"/>
      <c r="B323" s="55"/>
      <c r="C323" s="55"/>
      <c r="D323" s="55"/>
      <c r="E323" s="8"/>
      <c r="F323" s="8"/>
      <c r="G323" s="8"/>
      <c r="H323" s="21"/>
      <c r="I323" s="21"/>
      <c r="J323" s="21"/>
      <c r="K323" s="21"/>
      <c r="L323" s="21"/>
      <c r="M323" s="21"/>
      <c r="N323" s="21"/>
      <c r="O323" s="8"/>
      <c r="P323" s="8"/>
      <c r="Q323" s="8"/>
      <c r="R323" s="8"/>
      <c r="S323" s="8"/>
      <c r="T323" s="8"/>
      <c r="U323" s="8"/>
      <c r="V323" s="8"/>
      <c r="W323" s="8"/>
      <c r="X323" s="8"/>
      <c r="Y323" s="8"/>
      <c r="Z323" s="8"/>
      <c r="AA323" s="8"/>
      <c r="AB323" s="8"/>
      <c r="AC323" s="8"/>
    </row>
    <row r="324" spans="1:29" ht="14.25" customHeight="1">
      <c r="A324" s="53"/>
      <c r="B324" s="55"/>
      <c r="C324" s="55"/>
      <c r="D324" s="55"/>
      <c r="E324" s="8"/>
      <c r="F324" s="8"/>
      <c r="G324" s="8"/>
      <c r="H324" s="21"/>
      <c r="I324" s="21"/>
      <c r="J324" s="21"/>
      <c r="K324" s="21"/>
      <c r="L324" s="21"/>
      <c r="M324" s="21"/>
      <c r="N324" s="21"/>
      <c r="O324" s="8"/>
      <c r="P324" s="8"/>
      <c r="Q324" s="8"/>
      <c r="R324" s="8"/>
      <c r="S324" s="8"/>
      <c r="T324" s="8"/>
      <c r="U324" s="8"/>
      <c r="V324" s="8"/>
      <c r="W324" s="8"/>
      <c r="X324" s="8"/>
      <c r="Y324" s="8"/>
      <c r="Z324" s="8"/>
      <c r="AA324" s="8"/>
      <c r="AB324" s="8"/>
      <c r="AC324" s="8"/>
    </row>
    <row r="325" spans="1:29" ht="14.25" customHeight="1">
      <c r="A325" s="53"/>
      <c r="B325" s="55"/>
      <c r="C325" s="55"/>
      <c r="D325" s="55"/>
      <c r="E325" s="8"/>
      <c r="F325" s="8"/>
      <c r="G325" s="8"/>
      <c r="H325" s="21"/>
      <c r="I325" s="21"/>
      <c r="J325" s="21"/>
      <c r="K325" s="21"/>
      <c r="L325" s="21"/>
      <c r="M325" s="21"/>
      <c r="N325" s="21"/>
      <c r="O325" s="8"/>
      <c r="P325" s="8"/>
      <c r="Q325" s="8"/>
      <c r="R325" s="8"/>
      <c r="S325" s="8"/>
      <c r="T325" s="8"/>
      <c r="U325" s="8"/>
      <c r="V325" s="8"/>
      <c r="W325" s="8"/>
      <c r="X325" s="8"/>
      <c r="Y325" s="8"/>
      <c r="Z325" s="8"/>
      <c r="AA325" s="8"/>
      <c r="AB325" s="8"/>
      <c r="AC325" s="8"/>
    </row>
    <row r="326" spans="1:29" ht="14.25" customHeight="1">
      <c r="A326" s="53"/>
      <c r="B326" s="55"/>
      <c r="C326" s="55"/>
      <c r="D326" s="55"/>
      <c r="E326" s="8"/>
      <c r="F326" s="8"/>
      <c r="G326" s="8"/>
      <c r="H326" s="21"/>
      <c r="I326" s="21"/>
      <c r="J326" s="21"/>
      <c r="K326" s="21"/>
      <c r="L326" s="21"/>
      <c r="M326" s="21"/>
      <c r="N326" s="21"/>
      <c r="O326" s="8"/>
      <c r="P326" s="8"/>
      <c r="Q326" s="8"/>
      <c r="R326" s="8"/>
      <c r="S326" s="8"/>
      <c r="T326" s="8"/>
      <c r="U326" s="8"/>
      <c r="V326" s="8"/>
      <c r="W326" s="8"/>
      <c r="X326" s="8"/>
      <c r="Y326" s="8"/>
      <c r="Z326" s="8"/>
      <c r="AA326" s="8"/>
      <c r="AB326" s="8"/>
      <c r="AC326" s="8"/>
    </row>
    <row r="327" spans="1:29" ht="14.25" customHeight="1">
      <c r="A327" s="53"/>
      <c r="B327" s="55"/>
      <c r="C327" s="55"/>
      <c r="D327" s="55"/>
      <c r="E327" s="8"/>
      <c r="F327" s="8"/>
      <c r="G327" s="8"/>
      <c r="H327" s="21"/>
      <c r="I327" s="21"/>
      <c r="J327" s="21"/>
      <c r="K327" s="21"/>
      <c r="L327" s="21"/>
      <c r="M327" s="21"/>
      <c r="N327" s="21"/>
      <c r="O327" s="8"/>
      <c r="P327" s="8"/>
      <c r="Q327" s="8"/>
      <c r="R327" s="8"/>
      <c r="S327" s="8"/>
      <c r="T327" s="8"/>
      <c r="U327" s="8"/>
      <c r="V327" s="8"/>
      <c r="W327" s="8"/>
      <c r="X327" s="8"/>
      <c r="Y327" s="8"/>
      <c r="Z327" s="8"/>
      <c r="AA327" s="8"/>
      <c r="AB327" s="8"/>
      <c r="AC327" s="8"/>
    </row>
    <row r="328" spans="1:29" ht="14.25" customHeight="1">
      <c r="A328" s="53"/>
      <c r="B328" s="55"/>
      <c r="C328" s="55"/>
      <c r="D328" s="55"/>
      <c r="E328" s="8"/>
      <c r="F328" s="8"/>
      <c r="G328" s="8"/>
      <c r="H328" s="21"/>
      <c r="I328" s="21"/>
      <c r="J328" s="21"/>
      <c r="K328" s="21"/>
      <c r="L328" s="21"/>
      <c r="M328" s="21"/>
      <c r="N328" s="21"/>
      <c r="O328" s="8"/>
      <c r="P328" s="8"/>
      <c r="Q328" s="8"/>
      <c r="R328" s="8"/>
      <c r="S328" s="8"/>
      <c r="T328" s="8"/>
      <c r="U328" s="8"/>
      <c r="V328" s="8"/>
      <c r="W328" s="8"/>
      <c r="X328" s="8"/>
      <c r="Y328" s="8"/>
      <c r="Z328" s="8"/>
      <c r="AA328" s="8"/>
      <c r="AB328" s="8"/>
      <c r="AC328" s="8"/>
    </row>
    <row r="329" spans="1:29" ht="14.25" customHeight="1">
      <c r="A329" s="53"/>
      <c r="B329" s="55"/>
      <c r="C329" s="55"/>
      <c r="D329" s="55"/>
      <c r="E329" s="8"/>
      <c r="F329" s="8"/>
      <c r="G329" s="8"/>
      <c r="H329" s="21"/>
      <c r="I329" s="21"/>
      <c r="J329" s="21"/>
      <c r="K329" s="21"/>
      <c r="L329" s="21"/>
      <c r="M329" s="21"/>
      <c r="N329" s="21"/>
      <c r="O329" s="8"/>
      <c r="P329" s="8"/>
      <c r="Q329" s="8"/>
      <c r="R329" s="8"/>
      <c r="S329" s="8"/>
      <c r="T329" s="8"/>
      <c r="U329" s="8"/>
      <c r="V329" s="8"/>
      <c r="W329" s="8"/>
      <c r="X329" s="8"/>
      <c r="Y329" s="8"/>
      <c r="Z329" s="8"/>
      <c r="AA329" s="8"/>
      <c r="AB329" s="8"/>
      <c r="AC329" s="8"/>
    </row>
    <row r="330" spans="1:29" ht="14.25" customHeight="1">
      <c r="A330" s="53"/>
      <c r="B330" s="55"/>
      <c r="C330" s="55"/>
      <c r="D330" s="55"/>
      <c r="E330" s="8"/>
      <c r="F330" s="8"/>
      <c r="G330" s="8"/>
      <c r="H330" s="21"/>
      <c r="I330" s="21"/>
      <c r="J330" s="21"/>
      <c r="K330" s="21"/>
      <c r="L330" s="21"/>
      <c r="M330" s="21"/>
      <c r="N330" s="21"/>
      <c r="O330" s="8"/>
      <c r="P330" s="8"/>
      <c r="Q330" s="8"/>
      <c r="R330" s="8"/>
      <c r="S330" s="8"/>
      <c r="T330" s="8"/>
      <c r="U330" s="8"/>
      <c r="V330" s="8"/>
      <c r="W330" s="8"/>
      <c r="X330" s="8"/>
      <c r="Y330" s="8"/>
      <c r="Z330" s="8"/>
      <c r="AA330" s="8"/>
      <c r="AB330" s="8"/>
      <c r="AC330" s="8"/>
    </row>
    <row r="331" spans="1:29" ht="14.25" customHeight="1">
      <c r="A331" s="53"/>
      <c r="B331" s="55"/>
      <c r="C331" s="55"/>
      <c r="D331" s="55"/>
      <c r="E331" s="8"/>
      <c r="F331" s="8"/>
      <c r="G331" s="8"/>
      <c r="H331" s="21"/>
      <c r="I331" s="21"/>
      <c r="J331" s="21"/>
      <c r="K331" s="21"/>
      <c r="L331" s="21"/>
      <c r="M331" s="21"/>
      <c r="N331" s="21"/>
      <c r="O331" s="8"/>
      <c r="P331" s="8"/>
      <c r="Q331" s="8"/>
      <c r="R331" s="8"/>
      <c r="S331" s="8"/>
      <c r="T331" s="8"/>
      <c r="U331" s="8"/>
      <c r="V331" s="8"/>
      <c r="W331" s="8"/>
      <c r="X331" s="8"/>
      <c r="Y331" s="8"/>
      <c r="Z331" s="8"/>
      <c r="AA331" s="8"/>
      <c r="AB331" s="8"/>
      <c r="AC331" s="8"/>
    </row>
    <row r="332" spans="1:29" ht="14.25" customHeight="1">
      <c r="A332" s="53"/>
      <c r="B332" s="55"/>
      <c r="C332" s="55"/>
      <c r="D332" s="55"/>
      <c r="E332" s="8"/>
      <c r="F332" s="8"/>
      <c r="G332" s="8"/>
      <c r="H332" s="21"/>
      <c r="I332" s="21"/>
      <c r="J332" s="21"/>
      <c r="K332" s="21"/>
      <c r="L332" s="21"/>
      <c r="M332" s="21"/>
      <c r="N332" s="21"/>
      <c r="O332" s="8"/>
      <c r="P332" s="8"/>
      <c r="Q332" s="8"/>
      <c r="R332" s="8"/>
      <c r="S332" s="8"/>
      <c r="T332" s="8"/>
      <c r="U332" s="8"/>
      <c r="V332" s="8"/>
      <c r="W332" s="8"/>
      <c r="X332" s="8"/>
      <c r="Y332" s="8"/>
      <c r="Z332" s="8"/>
      <c r="AA332" s="8"/>
      <c r="AB332" s="8"/>
      <c r="AC332" s="8"/>
    </row>
    <row r="333" spans="1:29" ht="14.25" customHeight="1">
      <c r="A333" s="53"/>
      <c r="B333" s="55"/>
      <c r="C333" s="55"/>
      <c r="D333" s="55"/>
      <c r="E333" s="8"/>
      <c r="F333" s="8"/>
      <c r="G333" s="8"/>
      <c r="H333" s="21"/>
      <c r="I333" s="21"/>
      <c r="J333" s="21"/>
      <c r="K333" s="21"/>
      <c r="L333" s="21"/>
      <c r="M333" s="21"/>
      <c r="N333" s="21"/>
      <c r="O333" s="8"/>
      <c r="P333" s="8"/>
      <c r="Q333" s="8"/>
      <c r="R333" s="8"/>
      <c r="S333" s="8"/>
      <c r="T333" s="8"/>
      <c r="U333" s="8"/>
      <c r="V333" s="8"/>
      <c r="W333" s="8"/>
      <c r="X333" s="8"/>
      <c r="Y333" s="8"/>
      <c r="Z333" s="8"/>
      <c r="AA333" s="8"/>
      <c r="AB333" s="8"/>
      <c r="AC333" s="8"/>
    </row>
    <row r="334" spans="1:29" ht="14.25" customHeight="1">
      <c r="A334" s="53"/>
      <c r="B334" s="55"/>
      <c r="C334" s="55"/>
      <c r="D334" s="55"/>
      <c r="E334" s="8"/>
      <c r="F334" s="8"/>
      <c r="G334" s="8"/>
      <c r="H334" s="21"/>
      <c r="I334" s="21"/>
      <c r="J334" s="21"/>
      <c r="K334" s="21"/>
      <c r="L334" s="21"/>
      <c r="M334" s="21"/>
      <c r="N334" s="21"/>
      <c r="O334" s="8"/>
      <c r="P334" s="8"/>
      <c r="Q334" s="8"/>
      <c r="R334" s="8"/>
      <c r="S334" s="8"/>
      <c r="T334" s="8"/>
      <c r="U334" s="8"/>
      <c r="V334" s="8"/>
      <c r="W334" s="8"/>
      <c r="X334" s="8"/>
      <c r="Y334" s="8"/>
      <c r="Z334" s="8"/>
      <c r="AA334" s="8"/>
      <c r="AB334" s="8"/>
      <c r="AC334" s="8"/>
    </row>
    <row r="335" spans="1:29" ht="14.25" customHeight="1">
      <c r="A335" s="53"/>
      <c r="B335" s="55"/>
      <c r="C335" s="55"/>
      <c r="D335" s="55"/>
      <c r="E335" s="8"/>
      <c r="F335" s="8"/>
      <c r="G335" s="8"/>
      <c r="H335" s="21"/>
      <c r="I335" s="21"/>
      <c r="J335" s="21"/>
      <c r="K335" s="21"/>
      <c r="L335" s="21"/>
      <c r="M335" s="21"/>
      <c r="N335" s="21"/>
      <c r="O335" s="8"/>
      <c r="P335" s="8"/>
      <c r="Q335" s="8"/>
      <c r="R335" s="8"/>
      <c r="S335" s="8"/>
      <c r="T335" s="8"/>
      <c r="U335" s="8"/>
      <c r="V335" s="8"/>
      <c r="W335" s="8"/>
      <c r="X335" s="8"/>
      <c r="Y335" s="8"/>
      <c r="Z335" s="8"/>
      <c r="AA335" s="8"/>
      <c r="AB335" s="8"/>
      <c r="AC335" s="8"/>
    </row>
    <row r="336" spans="1:29" ht="14.25" customHeight="1">
      <c r="A336" s="53"/>
      <c r="B336" s="55"/>
      <c r="C336" s="55"/>
      <c r="D336" s="55"/>
      <c r="E336" s="8"/>
      <c r="F336" s="8"/>
      <c r="G336" s="8"/>
      <c r="H336" s="21"/>
      <c r="I336" s="21"/>
      <c r="J336" s="21"/>
      <c r="K336" s="21"/>
      <c r="L336" s="21"/>
      <c r="M336" s="21"/>
      <c r="N336" s="21"/>
      <c r="O336" s="8"/>
      <c r="P336" s="8"/>
      <c r="Q336" s="8"/>
      <c r="R336" s="8"/>
      <c r="S336" s="8"/>
      <c r="T336" s="8"/>
      <c r="U336" s="8"/>
      <c r="V336" s="8"/>
      <c r="W336" s="8"/>
      <c r="X336" s="8"/>
      <c r="Y336" s="8"/>
      <c r="Z336" s="8"/>
      <c r="AA336" s="8"/>
      <c r="AB336" s="8"/>
      <c r="AC336" s="8"/>
    </row>
    <row r="337" spans="1:29" ht="14.25" customHeight="1">
      <c r="A337" s="53"/>
      <c r="B337" s="55"/>
      <c r="C337" s="55"/>
      <c r="D337" s="55"/>
      <c r="E337" s="8"/>
      <c r="F337" s="8"/>
      <c r="G337" s="8"/>
      <c r="H337" s="21"/>
      <c r="I337" s="21"/>
      <c r="J337" s="21"/>
      <c r="K337" s="21"/>
      <c r="L337" s="21"/>
      <c r="M337" s="21"/>
      <c r="N337" s="21"/>
      <c r="O337" s="8"/>
      <c r="P337" s="8"/>
      <c r="Q337" s="8"/>
      <c r="R337" s="8"/>
      <c r="S337" s="8"/>
      <c r="T337" s="8"/>
      <c r="U337" s="8"/>
      <c r="V337" s="8"/>
      <c r="W337" s="8"/>
      <c r="X337" s="8"/>
      <c r="Y337" s="8"/>
      <c r="Z337" s="8"/>
      <c r="AA337" s="8"/>
      <c r="AB337" s="8"/>
      <c r="AC337" s="8"/>
    </row>
    <row r="338" spans="1:29" ht="14.25" customHeight="1">
      <c r="A338" s="53"/>
      <c r="B338" s="55"/>
      <c r="C338" s="55"/>
      <c r="D338" s="55"/>
      <c r="E338" s="8"/>
      <c r="F338" s="8"/>
      <c r="G338" s="8"/>
      <c r="H338" s="21"/>
      <c r="I338" s="21"/>
      <c r="J338" s="21"/>
      <c r="K338" s="21"/>
      <c r="L338" s="21"/>
      <c r="M338" s="21"/>
      <c r="N338" s="21"/>
      <c r="O338" s="8"/>
      <c r="P338" s="8"/>
      <c r="Q338" s="8"/>
      <c r="R338" s="8"/>
      <c r="S338" s="8"/>
      <c r="T338" s="8"/>
      <c r="U338" s="8"/>
      <c r="V338" s="8"/>
      <c r="W338" s="8"/>
      <c r="X338" s="8"/>
      <c r="Y338" s="8"/>
      <c r="Z338" s="8"/>
      <c r="AA338" s="8"/>
      <c r="AB338" s="8"/>
      <c r="AC338" s="8"/>
    </row>
    <row r="339" spans="1:29" ht="14.25" customHeight="1">
      <c r="A339" s="53"/>
      <c r="B339" s="55"/>
      <c r="C339" s="55"/>
      <c r="D339" s="55"/>
      <c r="E339" s="8"/>
      <c r="F339" s="8"/>
      <c r="G339" s="8"/>
      <c r="H339" s="21"/>
      <c r="I339" s="21"/>
      <c r="J339" s="21"/>
      <c r="K339" s="21"/>
      <c r="L339" s="21"/>
      <c r="M339" s="21"/>
      <c r="N339" s="21"/>
      <c r="O339" s="8"/>
      <c r="P339" s="8"/>
      <c r="Q339" s="8"/>
      <c r="R339" s="8"/>
      <c r="S339" s="8"/>
      <c r="T339" s="8"/>
      <c r="U339" s="8"/>
      <c r="V339" s="8"/>
      <c r="W339" s="8"/>
      <c r="X339" s="8"/>
      <c r="Y339" s="8"/>
      <c r="Z339" s="8"/>
      <c r="AA339" s="8"/>
      <c r="AB339" s="8"/>
      <c r="AC339" s="8"/>
    </row>
    <row r="340" spans="1:29" ht="14.25" customHeight="1">
      <c r="A340" s="53"/>
      <c r="B340" s="55"/>
      <c r="C340" s="55"/>
      <c r="D340" s="55"/>
      <c r="E340" s="8"/>
      <c r="F340" s="8"/>
      <c r="G340" s="8"/>
      <c r="H340" s="21"/>
      <c r="I340" s="21"/>
      <c r="J340" s="21"/>
      <c r="K340" s="21"/>
      <c r="L340" s="21"/>
      <c r="M340" s="21"/>
      <c r="N340" s="21"/>
      <c r="O340" s="8"/>
      <c r="P340" s="8"/>
      <c r="Q340" s="8"/>
      <c r="R340" s="8"/>
      <c r="S340" s="8"/>
      <c r="T340" s="8"/>
      <c r="U340" s="8"/>
      <c r="V340" s="8"/>
      <c r="W340" s="8"/>
      <c r="X340" s="8"/>
      <c r="Y340" s="8"/>
      <c r="Z340" s="8"/>
      <c r="AA340" s="8"/>
      <c r="AB340" s="8"/>
      <c r="AC340" s="8"/>
    </row>
    <row r="341" spans="1:29" ht="14.25" customHeight="1">
      <c r="A341" s="53"/>
      <c r="B341" s="55"/>
      <c r="C341" s="55"/>
      <c r="D341" s="55"/>
      <c r="E341" s="8"/>
      <c r="F341" s="8"/>
      <c r="G341" s="8"/>
      <c r="H341" s="21"/>
      <c r="I341" s="21"/>
      <c r="J341" s="21"/>
      <c r="K341" s="21"/>
      <c r="L341" s="21"/>
      <c r="M341" s="21"/>
      <c r="N341" s="21"/>
      <c r="O341" s="8"/>
      <c r="P341" s="8"/>
      <c r="Q341" s="8"/>
      <c r="R341" s="8"/>
      <c r="S341" s="8"/>
      <c r="T341" s="8"/>
      <c r="U341" s="8"/>
      <c r="V341" s="8"/>
      <c r="W341" s="8"/>
      <c r="X341" s="8"/>
      <c r="Y341" s="8"/>
      <c r="Z341" s="8"/>
      <c r="AA341" s="8"/>
      <c r="AB341" s="8"/>
      <c r="AC341" s="8"/>
    </row>
    <row r="342" spans="1:29" ht="14.25" customHeight="1">
      <c r="A342" s="53"/>
      <c r="B342" s="55"/>
      <c r="C342" s="55"/>
      <c r="D342" s="55"/>
      <c r="E342" s="8"/>
      <c r="F342" s="8"/>
      <c r="G342" s="8"/>
      <c r="H342" s="21"/>
      <c r="I342" s="21"/>
      <c r="J342" s="21"/>
      <c r="K342" s="21"/>
      <c r="L342" s="21"/>
      <c r="M342" s="21"/>
      <c r="N342" s="21"/>
      <c r="O342" s="8"/>
      <c r="P342" s="8"/>
      <c r="Q342" s="8"/>
      <c r="R342" s="8"/>
      <c r="S342" s="8"/>
      <c r="T342" s="8"/>
      <c r="U342" s="8"/>
      <c r="V342" s="8"/>
      <c r="W342" s="8"/>
      <c r="X342" s="8"/>
      <c r="Y342" s="8"/>
      <c r="Z342" s="8"/>
      <c r="AA342" s="8"/>
      <c r="AB342" s="8"/>
      <c r="AC342" s="8"/>
    </row>
    <row r="343" spans="1:29" ht="14.25" customHeight="1">
      <c r="A343" s="53"/>
      <c r="B343" s="55"/>
      <c r="C343" s="55"/>
      <c r="D343" s="55"/>
      <c r="E343" s="8"/>
      <c r="F343" s="8"/>
      <c r="G343" s="8"/>
      <c r="H343" s="21"/>
      <c r="I343" s="21"/>
      <c r="J343" s="21"/>
      <c r="K343" s="21"/>
      <c r="L343" s="21"/>
      <c r="M343" s="21"/>
      <c r="N343" s="21"/>
      <c r="O343" s="8"/>
      <c r="P343" s="8"/>
      <c r="Q343" s="8"/>
      <c r="R343" s="8"/>
      <c r="S343" s="8"/>
      <c r="T343" s="8"/>
      <c r="U343" s="8"/>
      <c r="V343" s="8"/>
      <c r="W343" s="8"/>
      <c r="X343" s="8"/>
      <c r="Y343" s="8"/>
      <c r="Z343" s="8"/>
      <c r="AA343" s="8"/>
      <c r="AB343" s="8"/>
      <c r="AC343" s="8"/>
    </row>
    <row r="344" spans="1:29" ht="14.25" customHeight="1">
      <c r="A344" s="53"/>
      <c r="B344" s="55"/>
      <c r="C344" s="55"/>
      <c r="D344" s="55"/>
      <c r="E344" s="8"/>
      <c r="F344" s="8"/>
      <c r="G344" s="8"/>
      <c r="H344" s="21"/>
      <c r="I344" s="21"/>
      <c r="J344" s="21"/>
      <c r="K344" s="21"/>
      <c r="L344" s="21"/>
      <c r="M344" s="21"/>
      <c r="N344" s="21"/>
      <c r="O344" s="8"/>
      <c r="P344" s="8"/>
      <c r="Q344" s="8"/>
      <c r="R344" s="8"/>
      <c r="S344" s="8"/>
      <c r="T344" s="8"/>
      <c r="U344" s="8"/>
      <c r="V344" s="8"/>
      <c r="W344" s="8"/>
      <c r="X344" s="8"/>
      <c r="Y344" s="8"/>
      <c r="Z344" s="8"/>
      <c r="AA344" s="8"/>
      <c r="AB344" s="8"/>
      <c r="AC344" s="8"/>
    </row>
    <row r="345" spans="1:29" ht="14.25" customHeight="1">
      <c r="A345" s="53"/>
      <c r="B345" s="55"/>
      <c r="C345" s="55"/>
      <c r="D345" s="55"/>
      <c r="E345" s="8"/>
      <c r="F345" s="8"/>
      <c r="G345" s="8"/>
      <c r="H345" s="21"/>
      <c r="I345" s="21"/>
      <c r="J345" s="21"/>
      <c r="K345" s="21"/>
      <c r="L345" s="21"/>
      <c r="M345" s="21"/>
      <c r="N345" s="21"/>
      <c r="O345" s="8"/>
      <c r="P345" s="8"/>
      <c r="Q345" s="8"/>
      <c r="R345" s="8"/>
      <c r="S345" s="8"/>
      <c r="T345" s="8"/>
      <c r="U345" s="8"/>
      <c r="V345" s="8"/>
      <c r="W345" s="8"/>
      <c r="X345" s="8"/>
      <c r="Y345" s="8"/>
      <c r="Z345" s="8"/>
      <c r="AA345" s="8"/>
      <c r="AB345" s="8"/>
      <c r="AC345" s="8"/>
    </row>
    <row r="346" spans="1:29" ht="14.25" customHeight="1">
      <c r="A346" s="53"/>
      <c r="B346" s="55"/>
      <c r="C346" s="55"/>
      <c r="D346" s="55"/>
      <c r="E346" s="8"/>
      <c r="F346" s="8"/>
      <c r="G346" s="8"/>
      <c r="H346" s="21"/>
      <c r="I346" s="21"/>
      <c r="J346" s="21"/>
      <c r="K346" s="21"/>
      <c r="L346" s="21"/>
      <c r="M346" s="21"/>
      <c r="N346" s="21"/>
      <c r="O346" s="8"/>
      <c r="P346" s="8"/>
      <c r="Q346" s="8"/>
      <c r="R346" s="8"/>
      <c r="S346" s="8"/>
      <c r="T346" s="8"/>
      <c r="U346" s="8"/>
      <c r="V346" s="8"/>
      <c r="W346" s="8"/>
      <c r="X346" s="8"/>
      <c r="Y346" s="8"/>
      <c r="Z346" s="8"/>
      <c r="AA346" s="8"/>
      <c r="AB346" s="8"/>
      <c r="AC346" s="8"/>
    </row>
    <row r="347" spans="1:29" ht="14.25" customHeight="1">
      <c r="A347" s="53"/>
      <c r="B347" s="55"/>
      <c r="C347" s="55"/>
      <c r="D347" s="55"/>
      <c r="E347" s="8"/>
      <c r="F347" s="8"/>
      <c r="G347" s="8"/>
      <c r="H347" s="21"/>
      <c r="I347" s="21"/>
      <c r="J347" s="21"/>
      <c r="K347" s="21"/>
      <c r="L347" s="21"/>
      <c r="M347" s="21"/>
      <c r="N347" s="21"/>
      <c r="O347" s="8"/>
      <c r="P347" s="8"/>
      <c r="Q347" s="8"/>
      <c r="R347" s="8"/>
      <c r="S347" s="8"/>
      <c r="T347" s="8"/>
      <c r="U347" s="8"/>
      <c r="V347" s="8"/>
      <c r="W347" s="8"/>
      <c r="X347" s="8"/>
      <c r="Y347" s="8"/>
      <c r="Z347" s="8"/>
      <c r="AA347" s="8"/>
      <c r="AB347" s="8"/>
      <c r="AC347" s="8"/>
    </row>
    <row r="348" spans="1:29" ht="14.25" customHeight="1">
      <c r="A348" s="53"/>
      <c r="B348" s="55"/>
      <c r="C348" s="55"/>
      <c r="D348" s="55"/>
      <c r="E348" s="8"/>
      <c r="F348" s="8"/>
      <c r="G348" s="8"/>
      <c r="H348" s="21"/>
      <c r="I348" s="21"/>
      <c r="J348" s="21"/>
      <c r="K348" s="21"/>
      <c r="L348" s="21"/>
      <c r="M348" s="21"/>
      <c r="N348" s="21"/>
      <c r="O348" s="8"/>
      <c r="P348" s="8"/>
      <c r="Q348" s="8"/>
      <c r="R348" s="8"/>
      <c r="S348" s="8"/>
      <c r="T348" s="8"/>
      <c r="U348" s="8"/>
      <c r="V348" s="8"/>
      <c r="W348" s="8"/>
      <c r="X348" s="8"/>
      <c r="Y348" s="8"/>
      <c r="Z348" s="8"/>
      <c r="AA348" s="8"/>
      <c r="AB348" s="8"/>
      <c r="AC348" s="8"/>
    </row>
    <row r="349" spans="1:29" ht="14.25" customHeight="1">
      <c r="A349" s="53"/>
      <c r="B349" s="55"/>
      <c r="C349" s="55"/>
      <c r="D349" s="55"/>
      <c r="E349" s="8"/>
      <c r="F349" s="8"/>
      <c r="G349" s="8"/>
      <c r="H349" s="21"/>
      <c r="I349" s="21"/>
      <c r="J349" s="21"/>
      <c r="K349" s="21"/>
      <c r="L349" s="21"/>
      <c r="M349" s="21"/>
      <c r="N349" s="21"/>
      <c r="O349" s="8"/>
      <c r="P349" s="8"/>
      <c r="Q349" s="8"/>
      <c r="R349" s="8"/>
      <c r="S349" s="8"/>
      <c r="T349" s="8"/>
      <c r="U349" s="8"/>
      <c r="V349" s="8"/>
      <c r="W349" s="8"/>
      <c r="X349" s="8"/>
      <c r="Y349" s="8"/>
      <c r="Z349" s="8"/>
      <c r="AA349" s="8"/>
      <c r="AB349" s="8"/>
      <c r="AC349" s="8"/>
    </row>
    <row r="350" spans="1:29" ht="14.25" customHeight="1">
      <c r="A350" s="53"/>
      <c r="B350" s="55"/>
      <c r="C350" s="55"/>
      <c r="D350" s="55"/>
      <c r="E350" s="8"/>
      <c r="F350" s="8"/>
      <c r="G350" s="8"/>
      <c r="H350" s="21"/>
      <c r="I350" s="21"/>
      <c r="J350" s="21"/>
      <c r="K350" s="21"/>
      <c r="L350" s="21"/>
      <c r="M350" s="21"/>
      <c r="N350" s="21"/>
      <c r="O350" s="8"/>
      <c r="P350" s="8"/>
      <c r="Q350" s="8"/>
      <c r="R350" s="8"/>
      <c r="S350" s="8"/>
      <c r="T350" s="8"/>
      <c r="U350" s="8"/>
      <c r="V350" s="8"/>
      <c r="W350" s="8"/>
      <c r="X350" s="8"/>
      <c r="Y350" s="8"/>
      <c r="Z350" s="8"/>
      <c r="AA350" s="8"/>
      <c r="AB350" s="8"/>
      <c r="AC350" s="8"/>
    </row>
    <row r="351" spans="1:29" ht="14.25" customHeight="1">
      <c r="A351" s="53"/>
      <c r="B351" s="55"/>
      <c r="C351" s="55"/>
      <c r="D351" s="55"/>
      <c r="E351" s="8"/>
      <c r="F351" s="8"/>
      <c r="G351" s="8"/>
      <c r="H351" s="21"/>
      <c r="I351" s="21"/>
      <c r="J351" s="21"/>
      <c r="K351" s="21"/>
      <c r="L351" s="21"/>
      <c r="M351" s="21"/>
      <c r="N351" s="21"/>
      <c r="O351" s="8"/>
      <c r="P351" s="8"/>
      <c r="Q351" s="8"/>
      <c r="R351" s="8"/>
      <c r="S351" s="8"/>
      <c r="T351" s="8"/>
      <c r="U351" s="8"/>
      <c r="V351" s="8"/>
      <c r="W351" s="8"/>
      <c r="X351" s="8"/>
      <c r="Y351" s="8"/>
      <c r="Z351" s="8"/>
      <c r="AA351" s="8"/>
      <c r="AB351" s="8"/>
      <c r="AC351" s="8"/>
    </row>
    <row r="352" spans="1:29" ht="14.25" customHeight="1">
      <c r="A352" s="53"/>
      <c r="B352" s="55"/>
      <c r="C352" s="55"/>
      <c r="D352" s="55"/>
      <c r="E352" s="8"/>
      <c r="F352" s="8"/>
      <c r="G352" s="8"/>
      <c r="H352" s="21"/>
      <c r="I352" s="21"/>
      <c r="J352" s="21"/>
      <c r="K352" s="21"/>
      <c r="L352" s="21"/>
      <c r="M352" s="21"/>
      <c r="N352" s="21"/>
      <c r="O352" s="8"/>
      <c r="P352" s="8"/>
      <c r="Q352" s="8"/>
      <c r="R352" s="8"/>
      <c r="S352" s="8"/>
      <c r="T352" s="8"/>
      <c r="U352" s="8"/>
      <c r="V352" s="8"/>
      <c r="W352" s="8"/>
      <c r="X352" s="8"/>
      <c r="Y352" s="8"/>
      <c r="Z352" s="8"/>
      <c r="AA352" s="8"/>
      <c r="AB352" s="8"/>
      <c r="AC352" s="8"/>
    </row>
    <row r="353" spans="1:29" ht="14.25" customHeight="1">
      <c r="A353" s="53"/>
      <c r="B353" s="55"/>
      <c r="C353" s="55"/>
      <c r="D353" s="55"/>
      <c r="E353" s="8"/>
      <c r="F353" s="8"/>
      <c r="G353" s="8"/>
      <c r="H353" s="21"/>
      <c r="I353" s="21"/>
      <c r="J353" s="21"/>
      <c r="K353" s="21"/>
      <c r="L353" s="21"/>
      <c r="M353" s="21"/>
      <c r="N353" s="21"/>
      <c r="O353" s="8"/>
      <c r="P353" s="8"/>
      <c r="Q353" s="8"/>
      <c r="R353" s="8"/>
      <c r="S353" s="8"/>
      <c r="T353" s="8"/>
      <c r="U353" s="8"/>
      <c r="V353" s="8"/>
      <c r="W353" s="8"/>
      <c r="X353" s="8"/>
      <c r="Y353" s="8"/>
      <c r="Z353" s="8"/>
      <c r="AA353" s="8"/>
      <c r="AB353" s="8"/>
      <c r="AC353" s="8"/>
    </row>
    <row r="354" spans="1:29" ht="14.25" customHeight="1">
      <c r="A354" s="53"/>
      <c r="B354" s="55"/>
      <c r="C354" s="55"/>
      <c r="D354" s="55"/>
      <c r="E354" s="8"/>
      <c r="F354" s="8"/>
      <c r="G354" s="8"/>
      <c r="H354" s="21"/>
      <c r="I354" s="21"/>
      <c r="J354" s="21"/>
      <c r="K354" s="21"/>
      <c r="L354" s="21"/>
      <c r="M354" s="21"/>
      <c r="N354" s="21"/>
      <c r="O354" s="8"/>
      <c r="P354" s="8"/>
      <c r="Q354" s="8"/>
      <c r="R354" s="8"/>
      <c r="S354" s="8"/>
      <c r="T354" s="8"/>
      <c r="U354" s="8"/>
      <c r="V354" s="8"/>
      <c r="W354" s="8"/>
      <c r="X354" s="8"/>
      <c r="Y354" s="8"/>
      <c r="Z354" s="8"/>
      <c r="AA354" s="8"/>
      <c r="AB354" s="8"/>
      <c r="AC354" s="8"/>
    </row>
    <row r="355" spans="1:29" ht="14.25" customHeight="1">
      <c r="A355" s="53"/>
      <c r="B355" s="55"/>
      <c r="C355" s="55"/>
      <c r="D355" s="55"/>
      <c r="E355" s="8"/>
      <c r="F355" s="8"/>
      <c r="G355" s="8"/>
      <c r="H355" s="21"/>
      <c r="I355" s="21"/>
      <c r="J355" s="21"/>
      <c r="K355" s="21"/>
      <c r="L355" s="21"/>
      <c r="M355" s="21"/>
      <c r="N355" s="21"/>
      <c r="O355" s="8"/>
      <c r="P355" s="8"/>
      <c r="Q355" s="8"/>
      <c r="R355" s="8"/>
      <c r="S355" s="8"/>
      <c r="T355" s="8"/>
      <c r="U355" s="8"/>
      <c r="V355" s="8"/>
      <c r="W355" s="8"/>
      <c r="X355" s="8"/>
      <c r="Y355" s="8"/>
      <c r="Z355" s="8"/>
      <c r="AA355" s="8"/>
      <c r="AB355" s="8"/>
      <c r="AC355" s="8"/>
    </row>
    <row r="356" spans="1:29" ht="14.25" customHeight="1">
      <c r="A356" s="53"/>
      <c r="B356" s="55"/>
      <c r="C356" s="55"/>
      <c r="D356" s="55"/>
      <c r="E356" s="8"/>
      <c r="F356" s="8"/>
      <c r="G356" s="8"/>
      <c r="H356" s="21"/>
      <c r="I356" s="21"/>
      <c r="J356" s="21"/>
      <c r="K356" s="21"/>
      <c r="L356" s="21"/>
      <c r="M356" s="21"/>
      <c r="N356" s="21"/>
      <c r="O356" s="8"/>
      <c r="P356" s="8"/>
      <c r="Q356" s="8"/>
      <c r="R356" s="8"/>
      <c r="S356" s="8"/>
      <c r="T356" s="8"/>
      <c r="U356" s="8"/>
      <c r="V356" s="8"/>
      <c r="W356" s="8"/>
      <c r="X356" s="8"/>
      <c r="Y356" s="8"/>
      <c r="Z356" s="8"/>
      <c r="AA356" s="8"/>
      <c r="AB356" s="8"/>
      <c r="AC356" s="8"/>
    </row>
    <row r="357" spans="1:29" ht="14.25" customHeight="1">
      <c r="A357" s="53"/>
      <c r="B357" s="55"/>
      <c r="C357" s="55"/>
      <c r="D357" s="55"/>
      <c r="E357" s="8"/>
      <c r="F357" s="8"/>
      <c r="G357" s="8"/>
      <c r="H357" s="21"/>
      <c r="I357" s="21"/>
      <c r="J357" s="21"/>
      <c r="K357" s="21"/>
      <c r="L357" s="21"/>
      <c r="M357" s="21"/>
      <c r="N357" s="21"/>
      <c r="O357" s="8"/>
      <c r="P357" s="8"/>
      <c r="Q357" s="8"/>
      <c r="R357" s="8"/>
      <c r="S357" s="8"/>
      <c r="T357" s="8"/>
      <c r="U357" s="8"/>
      <c r="V357" s="8"/>
      <c r="W357" s="8"/>
      <c r="X357" s="8"/>
      <c r="Y357" s="8"/>
      <c r="Z357" s="8"/>
      <c r="AA357" s="8"/>
      <c r="AB357" s="8"/>
      <c r="AC357" s="8"/>
    </row>
    <row r="358" spans="1:29" ht="14.25" customHeight="1">
      <c r="A358" s="53"/>
      <c r="B358" s="55"/>
      <c r="C358" s="55"/>
      <c r="D358" s="55"/>
      <c r="E358" s="8"/>
      <c r="F358" s="8"/>
      <c r="G358" s="8"/>
      <c r="H358" s="21"/>
      <c r="I358" s="21"/>
      <c r="J358" s="21"/>
      <c r="K358" s="21"/>
      <c r="L358" s="21"/>
      <c r="M358" s="21"/>
      <c r="N358" s="21"/>
      <c r="O358" s="8"/>
      <c r="P358" s="8"/>
      <c r="Q358" s="8"/>
      <c r="R358" s="8"/>
      <c r="S358" s="8"/>
      <c r="T358" s="8"/>
      <c r="U358" s="8"/>
      <c r="V358" s="8"/>
      <c r="W358" s="8"/>
      <c r="X358" s="8"/>
      <c r="Y358" s="8"/>
      <c r="Z358" s="8"/>
      <c r="AA358" s="8"/>
      <c r="AB358" s="8"/>
      <c r="AC358" s="8"/>
    </row>
    <row r="359" spans="1:29" ht="14.25" customHeight="1">
      <c r="A359" s="53"/>
      <c r="B359" s="55"/>
      <c r="C359" s="55"/>
      <c r="D359" s="55"/>
      <c r="E359" s="8"/>
      <c r="F359" s="8"/>
      <c r="G359" s="8"/>
      <c r="H359" s="21"/>
      <c r="I359" s="21"/>
      <c r="J359" s="21"/>
      <c r="K359" s="21"/>
      <c r="L359" s="21"/>
      <c r="M359" s="21"/>
      <c r="N359" s="21"/>
      <c r="O359" s="8"/>
      <c r="P359" s="8"/>
      <c r="Q359" s="8"/>
      <c r="R359" s="8"/>
      <c r="S359" s="8"/>
      <c r="T359" s="8"/>
      <c r="U359" s="8"/>
      <c r="V359" s="8"/>
      <c r="W359" s="8"/>
      <c r="X359" s="8"/>
      <c r="Y359" s="8"/>
      <c r="Z359" s="8"/>
      <c r="AA359" s="8"/>
      <c r="AB359" s="8"/>
      <c r="AC359" s="8"/>
    </row>
    <row r="360" spans="1:29" ht="14.25" customHeight="1">
      <c r="A360" s="53"/>
      <c r="B360" s="55"/>
      <c r="C360" s="55"/>
      <c r="D360" s="55"/>
      <c r="E360" s="8"/>
      <c r="F360" s="8"/>
      <c r="G360" s="8"/>
      <c r="H360" s="21"/>
      <c r="I360" s="21"/>
      <c r="J360" s="21"/>
      <c r="K360" s="21"/>
      <c r="L360" s="21"/>
      <c r="M360" s="21"/>
      <c r="N360" s="21"/>
      <c r="O360" s="8"/>
      <c r="P360" s="8"/>
      <c r="Q360" s="8"/>
      <c r="R360" s="8"/>
      <c r="S360" s="8"/>
      <c r="T360" s="8"/>
      <c r="U360" s="8"/>
      <c r="V360" s="8"/>
      <c r="W360" s="8"/>
      <c r="X360" s="8"/>
      <c r="Y360" s="8"/>
      <c r="Z360" s="8"/>
      <c r="AA360" s="8"/>
      <c r="AB360" s="8"/>
      <c r="AC360" s="8"/>
    </row>
    <row r="361" spans="1:29" ht="14.25" customHeight="1">
      <c r="A361" s="53"/>
      <c r="B361" s="55"/>
      <c r="C361" s="55"/>
      <c r="D361" s="55"/>
      <c r="E361" s="8"/>
      <c r="F361" s="8"/>
      <c r="G361" s="8"/>
      <c r="H361" s="21"/>
      <c r="I361" s="21"/>
      <c r="J361" s="21"/>
      <c r="K361" s="21"/>
      <c r="L361" s="21"/>
      <c r="M361" s="21"/>
      <c r="N361" s="21"/>
      <c r="O361" s="8"/>
      <c r="P361" s="8"/>
      <c r="Q361" s="8"/>
      <c r="R361" s="8"/>
      <c r="S361" s="8"/>
      <c r="T361" s="8"/>
      <c r="U361" s="8"/>
      <c r="V361" s="8"/>
      <c r="W361" s="8"/>
      <c r="X361" s="8"/>
      <c r="Y361" s="8"/>
      <c r="Z361" s="8"/>
      <c r="AA361" s="8"/>
      <c r="AB361" s="8"/>
      <c r="AC361" s="8"/>
    </row>
    <row r="362" spans="1:29" ht="14.25" customHeight="1">
      <c r="A362" s="53"/>
      <c r="B362" s="55"/>
      <c r="C362" s="55"/>
      <c r="D362" s="55"/>
      <c r="E362" s="8"/>
      <c r="F362" s="8"/>
      <c r="G362" s="8"/>
      <c r="H362" s="21"/>
      <c r="I362" s="21"/>
      <c r="J362" s="21"/>
      <c r="K362" s="21"/>
      <c r="L362" s="21"/>
      <c r="M362" s="21"/>
      <c r="N362" s="21"/>
      <c r="O362" s="8"/>
      <c r="P362" s="8"/>
      <c r="Q362" s="8"/>
      <c r="R362" s="8"/>
      <c r="S362" s="8"/>
      <c r="T362" s="8"/>
      <c r="U362" s="8"/>
      <c r="V362" s="8"/>
      <c r="W362" s="8"/>
      <c r="X362" s="8"/>
      <c r="Y362" s="8"/>
      <c r="Z362" s="8"/>
      <c r="AA362" s="8"/>
      <c r="AB362" s="8"/>
      <c r="AC362" s="8"/>
    </row>
    <row r="363" spans="1:29" ht="14.25" customHeight="1">
      <c r="A363" s="53"/>
      <c r="B363" s="55"/>
      <c r="C363" s="55"/>
      <c r="D363" s="55"/>
      <c r="E363" s="8"/>
      <c r="F363" s="8"/>
      <c r="G363" s="8"/>
      <c r="H363" s="21"/>
      <c r="I363" s="21"/>
      <c r="J363" s="21"/>
      <c r="K363" s="21"/>
      <c r="L363" s="21"/>
      <c r="M363" s="21"/>
      <c r="N363" s="21"/>
      <c r="O363" s="8"/>
      <c r="P363" s="8"/>
      <c r="Q363" s="8"/>
      <c r="R363" s="8"/>
      <c r="S363" s="8"/>
      <c r="T363" s="8"/>
      <c r="U363" s="8"/>
      <c r="V363" s="8"/>
      <c r="W363" s="8"/>
      <c r="X363" s="8"/>
      <c r="Y363" s="8"/>
      <c r="Z363" s="8"/>
      <c r="AA363" s="8"/>
      <c r="AB363" s="8"/>
      <c r="AC363" s="8"/>
    </row>
    <row r="364" spans="1:29" ht="14.25" customHeight="1">
      <c r="A364" s="53"/>
      <c r="B364" s="55"/>
      <c r="C364" s="55"/>
      <c r="D364" s="55"/>
      <c r="E364" s="8"/>
      <c r="F364" s="8"/>
      <c r="G364" s="8"/>
      <c r="H364" s="21"/>
      <c r="I364" s="21"/>
      <c r="J364" s="21"/>
      <c r="K364" s="21"/>
      <c r="L364" s="21"/>
      <c r="M364" s="21"/>
      <c r="N364" s="21"/>
      <c r="O364" s="8"/>
      <c r="P364" s="8"/>
      <c r="Q364" s="8"/>
      <c r="R364" s="8"/>
      <c r="S364" s="8"/>
      <c r="T364" s="8"/>
      <c r="U364" s="8"/>
      <c r="V364" s="8"/>
      <c r="W364" s="8"/>
      <c r="X364" s="8"/>
      <c r="Y364" s="8"/>
      <c r="Z364" s="8"/>
      <c r="AA364" s="8"/>
      <c r="AB364" s="8"/>
      <c r="AC364" s="8"/>
    </row>
    <row r="365" spans="1:29" ht="14.25" customHeight="1">
      <c r="A365" s="53"/>
      <c r="B365" s="55"/>
      <c r="C365" s="55"/>
      <c r="D365" s="55"/>
      <c r="E365" s="8"/>
      <c r="F365" s="8"/>
      <c r="G365" s="8"/>
      <c r="H365" s="21"/>
      <c r="I365" s="21"/>
      <c r="J365" s="21"/>
      <c r="K365" s="21"/>
      <c r="L365" s="21"/>
      <c r="M365" s="21"/>
      <c r="N365" s="21"/>
      <c r="O365" s="8"/>
      <c r="P365" s="8"/>
      <c r="Q365" s="8"/>
      <c r="R365" s="8"/>
      <c r="S365" s="8"/>
      <c r="T365" s="8"/>
      <c r="U365" s="8"/>
      <c r="V365" s="8"/>
      <c r="W365" s="8"/>
      <c r="X365" s="8"/>
      <c r="Y365" s="8"/>
      <c r="Z365" s="8"/>
      <c r="AA365" s="8"/>
      <c r="AB365" s="8"/>
      <c r="AC365" s="8"/>
    </row>
    <row r="366" spans="1:29" ht="14.25" customHeight="1">
      <c r="A366" s="53"/>
      <c r="B366" s="55"/>
      <c r="C366" s="55"/>
      <c r="D366" s="55"/>
      <c r="E366" s="8"/>
      <c r="F366" s="8"/>
      <c r="G366" s="8"/>
      <c r="H366" s="21"/>
      <c r="I366" s="21"/>
      <c r="J366" s="21"/>
      <c r="K366" s="21"/>
      <c r="L366" s="21"/>
      <c r="M366" s="21"/>
      <c r="N366" s="21"/>
      <c r="O366" s="8"/>
      <c r="P366" s="8"/>
      <c r="Q366" s="8"/>
      <c r="R366" s="8"/>
      <c r="S366" s="8"/>
      <c r="T366" s="8"/>
      <c r="U366" s="8"/>
      <c r="V366" s="8"/>
      <c r="W366" s="8"/>
      <c r="X366" s="8"/>
      <c r="Y366" s="8"/>
      <c r="Z366" s="8"/>
      <c r="AA366" s="8"/>
      <c r="AB366" s="8"/>
      <c r="AC366" s="8"/>
    </row>
    <row r="367" spans="1:29" ht="14.25" customHeight="1">
      <c r="A367" s="53"/>
      <c r="B367" s="55"/>
      <c r="C367" s="55"/>
      <c r="D367" s="55"/>
      <c r="E367" s="8"/>
      <c r="F367" s="8"/>
      <c r="G367" s="8"/>
      <c r="H367" s="21"/>
      <c r="I367" s="21"/>
      <c r="J367" s="21"/>
      <c r="K367" s="21"/>
      <c r="L367" s="21"/>
      <c r="M367" s="21"/>
      <c r="N367" s="21"/>
      <c r="O367" s="8"/>
      <c r="P367" s="8"/>
      <c r="Q367" s="8"/>
      <c r="R367" s="8"/>
      <c r="S367" s="8"/>
      <c r="T367" s="8"/>
      <c r="U367" s="8"/>
      <c r="V367" s="8"/>
      <c r="W367" s="8"/>
      <c r="X367" s="8"/>
      <c r="Y367" s="8"/>
      <c r="Z367" s="8"/>
      <c r="AA367" s="8"/>
      <c r="AB367" s="8"/>
      <c r="AC367" s="8"/>
    </row>
    <row r="368" spans="1:29" ht="14.25" customHeight="1">
      <c r="A368" s="53"/>
      <c r="B368" s="55"/>
      <c r="C368" s="55"/>
      <c r="D368" s="55"/>
      <c r="E368" s="8"/>
      <c r="F368" s="8"/>
      <c r="G368" s="8"/>
      <c r="H368" s="21"/>
      <c r="I368" s="21"/>
      <c r="J368" s="21"/>
      <c r="K368" s="21"/>
      <c r="L368" s="21"/>
      <c r="M368" s="21"/>
      <c r="N368" s="21"/>
      <c r="O368" s="8"/>
      <c r="P368" s="8"/>
      <c r="Q368" s="8"/>
      <c r="R368" s="8"/>
      <c r="S368" s="8"/>
      <c r="T368" s="8"/>
      <c r="U368" s="8"/>
      <c r="V368" s="8"/>
      <c r="W368" s="8"/>
      <c r="X368" s="8"/>
      <c r="Y368" s="8"/>
      <c r="Z368" s="8"/>
      <c r="AA368" s="8"/>
      <c r="AB368" s="8"/>
      <c r="AC368" s="8"/>
    </row>
    <row r="369" spans="1:29" ht="14.25" customHeight="1">
      <c r="A369" s="53"/>
      <c r="B369" s="55"/>
      <c r="C369" s="55"/>
      <c r="D369" s="55"/>
      <c r="E369" s="8"/>
      <c r="F369" s="8"/>
      <c r="G369" s="8"/>
      <c r="H369" s="21"/>
      <c r="I369" s="21"/>
      <c r="J369" s="21"/>
      <c r="K369" s="21"/>
      <c r="L369" s="21"/>
      <c r="M369" s="21"/>
      <c r="N369" s="21"/>
      <c r="O369" s="8"/>
      <c r="P369" s="8"/>
      <c r="Q369" s="8"/>
      <c r="R369" s="8"/>
      <c r="S369" s="8"/>
      <c r="T369" s="8"/>
      <c r="U369" s="8"/>
      <c r="V369" s="8"/>
      <c r="W369" s="8"/>
      <c r="X369" s="8"/>
      <c r="Y369" s="8"/>
      <c r="Z369" s="8"/>
      <c r="AA369" s="8"/>
      <c r="AB369" s="8"/>
      <c r="AC369" s="8"/>
    </row>
    <row r="370" spans="1:29" ht="14.25" customHeight="1">
      <c r="A370" s="53"/>
      <c r="B370" s="55"/>
      <c r="C370" s="55"/>
      <c r="D370" s="55"/>
      <c r="E370" s="8"/>
      <c r="F370" s="8"/>
      <c r="G370" s="8"/>
      <c r="H370" s="21"/>
      <c r="I370" s="21"/>
      <c r="J370" s="21"/>
      <c r="K370" s="21"/>
      <c r="L370" s="21"/>
      <c r="M370" s="21"/>
      <c r="N370" s="21"/>
      <c r="O370" s="8"/>
      <c r="P370" s="8"/>
      <c r="Q370" s="8"/>
      <c r="R370" s="8"/>
      <c r="S370" s="8"/>
      <c r="T370" s="8"/>
      <c r="U370" s="8"/>
      <c r="V370" s="8"/>
      <c r="W370" s="8"/>
      <c r="X370" s="8"/>
      <c r="Y370" s="8"/>
      <c r="Z370" s="8"/>
      <c r="AA370" s="8"/>
      <c r="AB370" s="8"/>
      <c r="AC370" s="8"/>
    </row>
    <row r="371" spans="1:29" ht="14.25" customHeight="1">
      <c r="A371" s="53"/>
      <c r="B371" s="55"/>
      <c r="C371" s="55"/>
      <c r="D371" s="55"/>
      <c r="E371" s="8"/>
      <c r="F371" s="8"/>
      <c r="G371" s="8"/>
      <c r="H371" s="21"/>
      <c r="I371" s="21"/>
      <c r="J371" s="21"/>
      <c r="K371" s="21"/>
      <c r="L371" s="21"/>
      <c r="M371" s="21"/>
      <c r="N371" s="21"/>
      <c r="O371" s="8"/>
      <c r="P371" s="8"/>
      <c r="Q371" s="8"/>
      <c r="R371" s="8"/>
      <c r="S371" s="8"/>
      <c r="T371" s="8"/>
      <c r="U371" s="8"/>
      <c r="V371" s="8"/>
      <c r="W371" s="8"/>
      <c r="X371" s="8"/>
      <c r="Y371" s="8"/>
      <c r="Z371" s="8"/>
      <c r="AA371" s="8"/>
      <c r="AB371" s="8"/>
      <c r="AC371" s="8"/>
    </row>
    <row r="372" spans="1:29" ht="14.25" customHeight="1">
      <c r="A372" s="53"/>
      <c r="B372" s="55"/>
      <c r="C372" s="55"/>
      <c r="D372" s="55"/>
      <c r="E372" s="8"/>
      <c r="F372" s="8"/>
      <c r="G372" s="8"/>
      <c r="H372" s="21"/>
      <c r="I372" s="21"/>
      <c r="J372" s="21"/>
      <c r="K372" s="21"/>
      <c r="L372" s="21"/>
      <c r="M372" s="21"/>
      <c r="N372" s="21"/>
      <c r="O372" s="8"/>
      <c r="P372" s="8"/>
      <c r="Q372" s="8"/>
      <c r="R372" s="8"/>
      <c r="S372" s="8"/>
      <c r="T372" s="8"/>
      <c r="U372" s="8"/>
      <c r="V372" s="8"/>
      <c r="W372" s="8"/>
      <c r="X372" s="8"/>
      <c r="Y372" s="8"/>
      <c r="Z372" s="8"/>
      <c r="AA372" s="8"/>
      <c r="AB372" s="8"/>
      <c r="AC372" s="8"/>
    </row>
    <row r="373" spans="1:29" ht="14.25" customHeight="1">
      <c r="A373" s="53"/>
      <c r="B373" s="55"/>
      <c r="C373" s="55"/>
      <c r="D373" s="55"/>
      <c r="E373" s="8"/>
      <c r="F373" s="8"/>
      <c r="G373" s="8"/>
      <c r="H373" s="21"/>
      <c r="I373" s="21"/>
      <c r="J373" s="21"/>
      <c r="K373" s="21"/>
      <c r="L373" s="21"/>
      <c r="M373" s="21"/>
      <c r="N373" s="21"/>
      <c r="O373" s="8"/>
      <c r="P373" s="8"/>
      <c r="Q373" s="8"/>
      <c r="R373" s="8"/>
      <c r="S373" s="8"/>
      <c r="T373" s="8"/>
      <c r="U373" s="8"/>
      <c r="V373" s="8"/>
      <c r="W373" s="8"/>
      <c r="X373" s="8"/>
      <c r="Y373" s="8"/>
      <c r="Z373" s="8"/>
      <c r="AA373" s="8"/>
      <c r="AB373" s="8"/>
      <c r="AC373" s="8"/>
    </row>
    <row r="374" spans="1:29" ht="14.25" customHeight="1">
      <c r="A374" s="53"/>
      <c r="B374" s="55"/>
      <c r="C374" s="55"/>
      <c r="D374" s="55"/>
      <c r="E374" s="8"/>
      <c r="F374" s="8"/>
      <c r="G374" s="8"/>
      <c r="H374" s="21"/>
      <c r="I374" s="21"/>
      <c r="J374" s="21"/>
      <c r="K374" s="21"/>
      <c r="L374" s="21"/>
      <c r="M374" s="21"/>
      <c r="N374" s="21"/>
      <c r="O374" s="8"/>
      <c r="P374" s="8"/>
      <c r="Q374" s="8"/>
      <c r="R374" s="8"/>
      <c r="S374" s="8"/>
      <c r="T374" s="8"/>
      <c r="U374" s="8"/>
      <c r="V374" s="8"/>
      <c r="W374" s="8"/>
      <c r="X374" s="8"/>
      <c r="Y374" s="8"/>
      <c r="Z374" s="8"/>
      <c r="AA374" s="8"/>
      <c r="AB374" s="8"/>
      <c r="AC374" s="8"/>
    </row>
    <row r="375" spans="1:29" ht="14.25" customHeight="1">
      <c r="A375" s="53"/>
      <c r="B375" s="55"/>
      <c r="C375" s="55"/>
      <c r="D375" s="55"/>
      <c r="E375" s="8"/>
      <c r="F375" s="8"/>
      <c r="G375" s="8"/>
      <c r="H375" s="21"/>
      <c r="I375" s="21"/>
      <c r="J375" s="21"/>
      <c r="K375" s="21"/>
      <c r="L375" s="21"/>
      <c r="M375" s="21"/>
      <c r="N375" s="21"/>
      <c r="O375" s="8"/>
      <c r="P375" s="8"/>
      <c r="Q375" s="8"/>
      <c r="R375" s="8"/>
      <c r="S375" s="8"/>
      <c r="T375" s="8"/>
      <c r="U375" s="8"/>
      <c r="V375" s="8"/>
      <c r="W375" s="8"/>
      <c r="X375" s="8"/>
      <c r="Y375" s="8"/>
      <c r="Z375" s="8"/>
      <c r="AA375" s="8"/>
      <c r="AB375" s="8"/>
      <c r="AC375" s="8"/>
    </row>
    <row r="376" spans="1:29" ht="14.25" customHeight="1">
      <c r="A376" s="53"/>
      <c r="B376" s="55"/>
      <c r="C376" s="55"/>
      <c r="D376" s="55"/>
      <c r="E376" s="8"/>
      <c r="F376" s="8"/>
      <c r="G376" s="8"/>
      <c r="H376" s="21"/>
      <c r="I376" s="21"/>
      <c r="J376" s="21"/>
      <c r="K376" s="21"/>
      <c r="L376" s="21"/>
      <c r="M376" s="21"/>
      <c r="N376" s="21"/>
      <c r="O376" s="8"/>
      <c r="P376" s="8"/>
      <c r="Q376" s="8"/>
      <c r="R376" s="8"/>
      <c r="S376" s="8"/>
      <c r="T376" s="8"/>
      <c r="U376" s="8"/>
      <c r="V376" s="8"/>
      <c r="W376" s="8"/>
      <c r="X376" s="8"/>
      <c r="Y376" s="8"/>
      <c r="Z376" s="8"/>
      <c r="AA376" s="8"/>
      <c r="AB376" s="8"/>
      <c r="AC376" s="8"/>
    </row>
    <row r="377" spans="1:29" ht="14.25" customHeight="1">
      <c r="A377" s="53"/>
      <c r="B377" s="55"/>
      <c r="C377" s="55"/>
      <c r="D377" s="55"/>
      <c r="E377" s="8"/>
      <c r="F377" s="8"/>
      <c r="G377" s="8"/>
      <c r="H377" s="21"/>
      <c r="I377" s="21"/>
      <c r="J377" s="21"/>
      <c r="K377" s="21"/>
      <c r="L377" s="21"/>
      <c r="M377" s="21"/>
      <c r="N377" s="21"/>
      <c r="O377" s="8"/>
      <c r="P377" s="8"/>
      <c r="Q377" s="8"/>
      <c r="R377" s="8"/>
      <c r="S377" s="8"/>
      <c r="T377" s="8"/>
      <c r="U377" s="8"/>
      <c r="V377" s="8"/>
      <c r="W377" s="8"/>
      <c r="X377" s="8"/>
      <c r="Y377" s="8"/>
      <c r="Z377" s="8"/>
      <c r="AA377" s="8"/>
      <c r="AB377" s="8"/>
      <c r="AC377" s="8"/>
    </row>
    <row r="378" spans="1:29" ht="14.25" customHeight="1">
      <c r="A378" s="53"/>
      <c r="B378" s="55"/>
      <c r="C378" s="55"/>
      <c r="D378" s="55"/>
      <c r="E378" s="8"/>
      <c r="F378" s="8"/>
      <c r="G378" s="8"/>
      <c r="H378" s="21"/>
      <c r="I378" s="21"/>
      <c r="J378" s="21"/>
      <c r="K378" s="21"/>
      <c r="L378" s="21"/>
      <c r="M378" s="21"/>
      <c r="N378" s="21"/>
      <c r="O378" s="8"/>
      <c r="P378" s="8"/>
      <c r="Q378" s="8"/>
      <c r="R378" s="8"/>
      <c r="S378" s="8"/>
      <c r="T378" s="8"/>
      <c r="U378" s="8"/>
      <c r="V378" s="8"/>
      <c r="W378" s="8"/>
      <c r="X378" s="8"/>
      <c r="Y378" s="8"/>
      <c r="Z378" s="8"/>
      <c r="AA378" s="8"/>
      <c r="AB378" s="8"/>
      <c r="AC378" s="8"/>
    </row>
    <row r="379" spans="1:29" ht="14.25" customHeight="1">
      <c r="A379" s="53"/>
      <c r="B379" s="55"/>
      <c r="C379" s="55"/>
      <c r="D379" s="55"/>
      <c r="E379" s="8"/>
      <c r="F379" s="8"/>
      <c r="G379" s="8"/>
      <c r="H379" s="21"/>
      <c r="I379" s="21"/>
      <c r="J379" s="21"/>
      <c r="K379" s="21"/>
      <c r="L379" s="21"/>
      <c r="M379" s="21"/>
      <c r="N379" s="21"/>
      <c r="O379" s="8"/>
      <c r="P379" s="8"/>
      <c r="Q379" s="8"/>
      <c r="R379" s="8"/>
      <c r="S379" s="8"/>
      <c r="T379" s="8"/>
      <c r="U379" s="8"/>
      <c r="V379" s="8"/>
      <c r="W379" s="8"/>
      <c r="X379" s="8"/>
      <c r="Y379" s="8"/>
      <c r="Z379" s="8"/>
      <c r="AA379" s="8"/>
      <c r="AB379" s="8"/>
      <c r="AC379" s="8"/>
    </row>
    <row r="380" spans="1:29" ht="14.25" customHeight="1">
      <c r="A380" s="53"/>
      <c r="B380" s="55"/>
      <c r="C380" s="55"/>
      <c r="D380" s="55"/>
      <c r="E380" s="8"/>
      <c r="F380" s="8"/>
      <c r="G380" s="8"/>
      <c r="H380" s="21"/>
      <c r="I380" s="21"/>
      <c r="J380" s="21"/>
      <c r="K380" s="21"/>
      <c r="L380" s="21"/>
      <c r="M380" s="21"/>
      <c r="N380" s="21"/>
      <c r="O380" s="8"/>
      <c r="P380" s="8"/>
      <c r="Q380" s="8"/>
      <c r="R380" s="8"/>
      <c r="S380" s="8"/>
      <c r="T380" s="8"/>
      <c r="U380" s="8"/>
      <c r="V380" s="8"/>
      <c r="W380" s="8"/>
      <c r="X380" s="8"/>
      <c r="Y380" s="8"/>
      <c r="Z380" s="8"/>
      <c r="AA380" s="8"/>
      <c r="AB380" s="8"/>
      <c r="AC380" s="8"/>
    </row>
    <row r="381" spans="1:29" ht="14.25" customHeight="1">
      <c r="A381" s="53"/>
      <c r="B381" s="55"/>
      <c r="C381" s="55"/>
      <c r="D381" s="55"/>
      <c r="E381" s="8"/>
      <c r="F381" s="8"/>
      <c r="G381" s="8"/>
      <c r="H381" s="21"/>
      <c r="I381" s="21"/>
      <c r="J381" s="21"/>
      <c r="K381" s="21"/>
      <c r="L381" s="21"/>
      <c r="M381" s="21"/>
      <c r="N381" s="21"/>
      <c r="O381" s="8"/>
      <c r="P381" s="8"/>
      <c r="Q381" s="8"/>
      <c r="R381" s="8"/>
      <c r="S381" s="8"/>
      <c r="T381" s="8"/>
      <c r="U381" s="8"/>
      <c r="V381" s="8"/>
      <c r="W381" s="8"/>
      <c r="X381" s="8"/>
      <c r="Y381" s="8"/>
      <c r="Z381" s="8"/>
      <c r="AA381" s="8"/>
      <c r="AB381" s="8"/>
      <c r="AC381" s="8"/>
    </row>
    <row r="382" spans="1:29" ht="14.25" customHeight="1">
      <c r="A382" s="53"/>
      <c r="B382" s="55"/>
      <c r="C382" s="55"/>
      <c r="D382" s="55"/>
      <c r="E382" s="8"/>
      <c r="F382" s="8"/>
      <c r="G382" s="8"/>
      <c r="H382" s="21"/>
      <c r="I382" s="21"/>
      <c r="J382" s="21"/>
      <c r="K382" s="21"/>
      <c r="L382" s="21"/>
      <c r="M382" s="21"/>
      <c r="N382" s="21"/>
      <c r="O382" s="8"/>
      <c r="P382" s="8"/>
      <c r="Q382" s="8"/>
      <c r="R382" s="8"/>
      <c r="S382" s="8"/>
      <c r="T382" s="8"/>
      <c r="U382" s="8"/>
      <c r="V382" s="8"/>
      <c r="W382" s="8"/>
      <c r="X382" s="8"/>
      <c r="Y382" s="8"/>
      <c r="Z382" s="8"/>
      <c r="AA382" s="8"/>
      <c r="AB382" s="8"/>
      <c r="AC382" s="8"/>
    </row>
    <row r="383" spans="1:29" ht="14.25" customHeight="1">
      <c r="A383" s="53"/>
      <c r="B383" s="55"/>
      <c r="C383" s="55"/>
      <c r="D383" s="55"/>
      <c r="E383" s="8"/>
      <c r="F383" s="8"/>
      <c r="G383" s="8"/>
      <c r="H383" s="21"/>
      <c r="I383" s="21"/>
      <c r="J383" s="21"/>
      <c r="K383" s="21"/>
      <c r="L383" s="21"/>
      <c r="M383" s="21"/>
      <c r="N383" s="21"/>
      <c r="O383" s="8"/>
      <c r="P383" s="8"/>
      <c r="Q383" s="8"/>
      <c r="R383" s="8"/>
      <c r="S383" s="8"/>
      <c r="T383" s="8"/>
      <c r="U383" s="8"/>
      <c r="V383" s="8"/>
      <c r="W383" s="8"/>
      <c r="X383" s="8"/>
      <c r="Y383" s="8"/>
      <c r="Z383" s="8"/>
      <c r="AA383" s="8"/>
      <c r="AB383" s="8"/>
      <c r="AC383" s="8"/>
    </row>
    <row r="384" spans="1:29" ht="14.25" customHeight="1">
      <c r="A384" s="53"/>
      <c r="B384" s="55"/>
      <c r="C384" s="55"/>
      <c r="D384" s="55"/>
      <c r="E384" s="8"/>
      <c r="F384" s="8"/>
      <c r="G384" s="8"/>
      <c r="H384" s="21"/>
      <c r="I384" s="21"/>
      <c r="J384" s="21"/>
      <c r="K384" s="21"/>
      <c r="L384" s="21"/>
      <c r="M384" s="21"/>
      <c r="N384" s="21"/>
      <c r="O384" s="8"/>
      <c r="P384" s="8"/>
      <c r="Q384" s="8"/>
      <c r="R384" s="8"/>
      <c r="S384" s="8"/>
      <c r="T384" s="8"/>
      <c r="U384" s="8"/>
      <c r="V384" s="8"/>
      <c r="W384" s="8"/>
      <c r="X384" s="8"/>
      <c r="Y384" s="8"/>
      <c r="Z384" s="8"/>
      <c r="AA384" s="8"/>
      <c r="AB384" s="8"/>
      <c r="AC384" s="8"/>
    </row>
    <row r="385" spans="1:29" ht="14.25" customHeight="1">
      <c r="A385" s="53"/>
      <c r="B385" s="55"/>
      <c r="C385" s="55"/>
      <c r="D385" s="55"/>
      <c r="E385" s="8"/>
      <c r="F385" s="8"/>
      <c r="G385" s="8"/>
      <c r="H385" s="21"/>
      <c r="I385" s="21"/>
      <c r="J385" s="21"/>
      <c r="K385" s="21"/>
      <c r="L385" s="21"/>
      <c r="M385" s="21"/>
      <c r="N385" s="21"/>
      <c r="O385" s="8"/>
      <c r="P385" s="8"/>
      <c r="Q385" s="8"/>
      <c r="R385" s="8"/>
      <c r="S385" s="8"/>
      <c r="T385" s="8"/>
      <c r="U385" s="8"/>
      <c r="V385" s="8"/>
      <c r="W385" s="8"/>
      <c r="X385" s="8"/>
      <c r="Y385" s="8"/>
      <c r="Z385" s="8"/>
      <c r="AA385" s="8"/>
      <c r="AB385" s="8"/>
      <c r="AC385" s="8"/>
    </row>
    <row r="386" spans="1:29" ht="14.25" customHeight="1">
      <c r="A386" s="53"/>
      <c r="B386" s="55"/>
      <c r="C386" s="55"/>
      <c r="D386" s="55"/>
      <c r="E386" s="8"/>
      <c r="F386" s="8"/>
      <c r="G386" s="8"/>
      <c r="H386" s="21"/>
      <c r="I386" s="21"/>
      <c r="J386" s="21"/>
      <c r="K386" s="21"/>
      <c r="L386" s="21"/>
      <c r="M386" s="21"/>
      <c r="N386" s="21"/>
      <c r="O386" s="8"/>
      <c r="P386" s="8"/>
      <c r="Q386" s="8"/>
      <c r="R386" s="8"/>
      <c r="S386" s="8"/>
      <c r="T386" s="8"/>
      <c r="U386" s="8"/>
      <c r="V386" s="8"/>
      <c r="W386" s="8"/>
      <c r="X386" s="8"/>
      <c r="Y386" s="8"/>
      <c r="Z386" s="8"/>
      <c r="AA386" s="8"/>
      <c r="AB386" s="8"/>
      <c r="AC386" s="8"/>
    </row>
    <row r="387" spans="1:29" ht="14.25" customHeight="1">
      <c r="A387" s="53"/>
      <c r="B387" s="55"/>
      <c r="C387" s="55"/>
      <c r="D387" s="55"/>
      <c r="E387" s="8"/>
      <c r="F387" s="8"/>
      <c r="G387" s="8"/>
      <c r="H387" s="21"/>
      <c r="I387" s="21"/>
      <c r="J387" s="21"/>
      <c r="K387" s="21"/>
      <c r="L387" s="21"/>
      <c r="M387" s="21"/>
      <c r="N387" s="21"/>
      <c r="O387" s="8"/>
      <c r="P387" s="8"/>
      <c r="Q387" s="8"/>
      <c r="R387" s="8"/>
      <c r="S387" s="8"/>
      <c r="T387" s="8"/>
      <c r="U387" s="8"/>
      <c r="V387" s="8"/>
      <c r="W387" s="8"/>
      <c r="X387" s="8"/>
      <c r="Y387" s="8"/>
      <c r="Z387" s="8"/>
      <c r="AA387" s="8"/>
      <c r="AB387" s="8"/>
      <c r="AC387" s="8"/>
    </row>
    <row r="388" spans="1:29" ht="14.25" customHeight="1">
      <c r="A388" s="53"/>
      <c r="B388" s="55"/>
      <c r="C388" s="55"/>
      <c r="D388" s="55"/>
      <c r="E388" s="8"/>
      <c r="F388" s="8"/>
      <c r="G388" s="8"/>
      <c r="H388" s="21"/>
      <c r="I388" s="21"/>
      <c r="J388" s="21"/>
      <c r="K388" s="21"/>
      <c r="L388" s="21"/>
      <c r="M388" s="21"/>
      <c r="N388" s="21"/>
      <c r="O388" s="8"/>
      <c r="P388" s="8"/>
      <c r="Q388" s="8"/>
      <c r="R388" s="8"/>
      <c r="S388" s="8"/>
      <c r="T388" s="8"/>
      <c r="U388" s="8"/>
      <c r="V388" s="8"/>
      <c r="W388" s="8"/>
      <c r="X388" s="8"/>
      <c r="Y388" s="8"/>
      <c r="Z388" s="8"/>
      <c r="AA388" s="8"/>
      <c r="AB388" s="8"/>
      <c r="AC388" s="8"/>
    </row>
    <row r="389" spans="1:29" ht="14.25" customHeight="1">
      <c r="A389" s="53"/>
      <c r="B389" s="55"/>
      <c r="C389" s="55"/>
      <c r="D389" s="55"/>
      <c r="E389" s="8"/>
      <c r="F389" s="8"/>
      <c r="G389" s="8"/>
      <c r="H389" s="21"/>
      <c r="I389" s="21"/>
      <c r="J389" s="21"/>
      <c r="K389" s="21"/>
      <c r="L389" s="21"/>
      <c r="M389" s="21"/>
      <c r="N389" s="21"/>
      <c r="O389" s="8"/>
      <c r="P389" s="8"/>
      <c r="Q389" s="8"/>
      <c r="R389" s="8"/>
      <c r="S389" s="8"/>
      <c r="T389" s="8"/>
      <c r="U389" s="8"/>
      <c r="V389" s="8"/>
      <c r="W389" s="8"/>
      <c r="X389" s="8"/>
      <c r="Y389" s="8"/>
      <c r="Z389" s="8"/>
      <c r="AA389" s="8"/>
      <c r="AB389" s="8"/>
      <c r="AC389" s="8"/>
    </row>
    <row r="390" spans="1:29" ht="14.25" customHeight="1">
      <c r="A390" s="53"/>
      <c r="B390" s="55"/>
      <c r="C390" s="55"/>
      <c r="D390" s="55"/>
      <c r="E390" s="8"/>
      <c r="F390" s="8"/>
      <c r="G390" s="8"/>
      <c r="H390" s="21"/>
      <c r="I390" s="21"/>
      <c r="J390" s="21"/>
      <c r="K390" s="21"/>
      <c r="L390" s="21"/>
      <c r="M390" s="21"/>
      <c r="N390" s="21"/>
      <c r="O390" s="8"/>
      <c r="P390" s="8"/>
      <c r="Q390" s="8"/>
      <c r="R390" s="8"/>
      <c r="S390" s="8"/>
      <c r="T390" s="8"/>
      <c r="U390" s="8"/>
      <c r="V390" s="8"/>
      <c r="W390" s="8"/>
      <c r="X390" s="8"/>
      <c r="Y390" s="8"/>
      <c r="Z390" s="8"/>
      <c r="AA390" s="8"/>
      <c r="AB390" s="8"/>
      <c r="AC390" s="8"/>
    </row>
    <row r="391" spans="1:29" ht="14.25" customHeight="1">
      <c r="A391" s="53"/>
      <c r="B391" s="55"/>
      <c r="C391" s="55"/>
      <c r="D391" s="55"/>
      <c r="E391" s="8"/>
      <c r="F391" s="8"/>
      <c r="G391" s="8"/>
      <c r="H391" s="21"/>
      <c r="I391" s="21"/>
      <c r="J391" s="21"/>
      <c r="K391" s="21"/>
      <c r="L391" s="21"/>
      <c r="M391" s="21"/>
      <c r="N391" s="21"/>
      <c r="O391" s="8"/>
      <c r="P391" s="8"/>
      <c r="Q391" s="8"/>
      <c r="R391" s="8"/>
      <c r="S391" s="8"/>
      <c r="T391" s="8"/>
      <c r="U391" s="8"/>
      <c r="V391" s="8"/>
      <c r="W391" s="8"/>
      <c r="X391" s="8"/>
      <c r="Y391" s="8"/>
      <c r="Z391" s="8"/>
      <c r="AA391" s="8"/>
      <c r="AB391" s="8"/>
      <c r="AC391" s="8"/>
    </row>
    <row r="392" spans="1:29" ht="14.25" customHeight="1">
      <c r="A392" s="53"/>
      <c r="B392" s="55"/>
      <c r="C392" s="55"/>
      <c r="D392" s="55"/>
      <c r="E392" s="8"/>
      <c r="F392" s="8"/>
      <c r="G392" s="8"/>
      <c r="H392" s="21"/>
      <c r="I392" s="21"/>
      <c r="J392" s="21"/>
      <c r="K392" s="21"/>
      <c r="L392" s="21"/>
      <c r="M392" s="21"/>
      <c r="N392" s="21"/>
      <c r="O392" s="8"/>
      <c r="P392" s="8"/>
      <c r="Q392" s="8"/>
      <c r="R392" s="8"/>
      <c r="S392" s="8"/>
      <c r="T392" s="8"/>
      <c r="U392" s="8"/>
      <c r="V392" s="8"/>
      <c r="W392" s="8"/>
      <c r="X392" s="8"/>
      <c r="Y392" s="8"/>
      <c r="Z392" s="8"/>
      <c r="AA392" s="8"/>
      <c r="AB392" s="8"/>
      <c r="AC392" s="8"/>
    </row>
    <row r="393" spans="1:29" ht="14.25" customHeight="1">
      <c r="A393" s="53"/>
      <c r="B393" s="55"/>
      <c r="C393" s="55"/>
      <c r="D393" s="55"/>
      <c r="E393" s="8"/>
      <c r="F393" s="8"/>
      <c r="G393" s="8"/>
      <c r="H393" s="21"/>
      <c r="I393" s="21"/>
      <c r="J393" s="21"/>
      <c r="K393" s="21"/>
      <c r="L393" s="21"/>
      <c r="M393" s="21"/>
      <c r="N393" s="21"/>
      <c r="O393" s="8"/>
      <c r="P393" s="8"/>
      <c r="Q393" s="8"/>
      <c r="R393" s="8"/>
      <c r="S393" s="8"/>
      <c r="T393" s="8"/>
      <c r="U393" s="8"/>
      <c r="V393" s="8"/>
      <c r="W393" s="8"/>
      <c r="X393" s="8"/>
      <c r="Y393" s="8"/>
      <c r="Z393" s="8"/>
      <c r="AA393" s="8"/>
      <c r="AB393" s="8"/>
      <c r="AC393" s="8"/>
    </row>
    <row r="394" spans="1:29" ht="14.25" customHeight="1">
      <c r="A394" s="53"/>
      <c r="B394" s="55"/>
      <c r="C394" s="55"/>
      <c r="D394" s="55"/>
      <c r="E394" s="8"/>
      <c r="F394" s="8"/>
      <c r="G394" s="8"/>
      <c r="H394" s="21"/>
      <c r="I394" s="21"/>
      <c r="J394" s="21"/>
      <c r="K394" s="21"/>
      <c r="L394" s="21"/>
      <c r="M394" s="21"/>
      <c r="N394" s="21"/>
      <c r="O394" s="8"/>
      <c r="P394" s="8"/>
      <c r="Q394" s="8"/>
      <c r="R394" s="8"/>
      <c r="S394" s="8"/>
      <c r="T394" s="8"/>
      <c r="U394" s="8"/>
      <c r="V394" s="8"/>
      <c r="W394" s="8"/>
      <c r="X394" s="8"/>
      <c r="Y394" s="8"/>
      <c r="Z394" s="8"/>
      <c r="AA394" s="8"/>
      <c r="AB394" s="8"/>
      <c r="AC394" s="8"/>
    </row>
    <row r="395" spans="1:29" ht="14.25" customHeight="1">
      <c r="A395" s="53"/>
      <c r="B395" s="55"/>
      <c r="C395" s="55"/>
      <c r="D395" s="55"/>
      <c r="E395" s="8"/>
      <c r="F395" s="8"/>
      <c r="G395" s="8"/>
      <c r="H395" s="21"/>
      <c r="I395" s="21"/>
      <c r="J395" s="21"/>
      <c r="K395" s="21"/>
      <c r="L395" s="21"/>
      <c r="M395" s="21"/>
      <c r="N395" s="21"/>
      <c r="O395" s="8"/>
      <c r="P395" s="8"/>
      <c r="Q395" s="8"/>
      <c r="R395" s="8"/>
      <c r="S395" s="8"/>
      <c r="T395" s="8"/>
      <c r="U395" s="8"/>
      <c r="V395" s="8"/>
      <c r="W395" s="8"/>
      <c r="X395" s="8"/>
      <c r="Y395" s="8"/>
      <c r="Z395" s="8"/>
      <c r="AA395" s="8"/>
      <c r="AB395" s="8"/>
      <c r="AC395" s="8"/>
    </row>
    <row r="396" spans="1:29" ht="14.25" customHeight="1">
      <c r="A396" s="53"/>
      <c r="B396" s="55"/>
      <c r="C396" s="55"/>
      <c r="D396" s="55"/>
      <c r="E396" s="8"/>
      <c r="F396" s="8"/>
      <c r="G396" s="8"/>
      <c r="H396" s="21"/>
      <c r="I396" s="21"/>
      <c r="J396" s="21"/>
      <c r="K396" s="21"/>
      <c r="L396" s="21"/>
      <c r="M396" s="21"/>
      <c r="N396" s="21"/>
      <c r="O396" s="8"/>
      <c r="P396" s="8"/>
      <c r="Q396" s="8"/>
      <c r="R396" s="8"/>
      <c r="S396" s="8"/>
      <c r="T396" s="8"/>
      <c r="U396" s="8"/>
      <c r="V396" s="8"/>
      <c r="W396" s="8"/>
      <c r="X396" s="8"/>
      <c r="Y396" s="8"/>
      <c r="Z396" s="8"/>
      <c r="AA396" s="8"/>
      <c r="AB396" s="8"/>
      <c r="AC396" s="8"/>
    </row>
    <row r="397" spans="1:29" ht="14.25" customHeight="1">
      <c r="A397" s="53"/>
      <c r="B397" s="55"/>
      <c r="C397" s="55"/>
      <c r="D397" s="55"/>
      <c r="E397" s="8"/>
      <c r="F397" s="8"/>
      <c r="G397" s="8"/>
      <c r="H397" s="21"/>
      <c r="I397" s="21"/>
      <c r="J397" s="21"/>
      <c r="K397" s="21"/>
      <c r="L397" s="21"/>
      <c r="M397" s="21"/>
      <c r="N397" s="21"/>
      <c r="O397" s="8"/>
      <c r="P397" s="8"/>
      <c r="Q397" s="8"/>
      <c r="R397" s="8"/>
      <c r="S397" s="8"/>
      <c r="T397" s="8"/>
      <c r="U397" s="8"/>
      <c r="V397" s="8"/>
      <c r="W397" s="8"/>
      <c r="X397" s="8"/>
      <c r="Y397" s="8"/>
      <c r="Z397" s="8"/>
      <c r="AA397" s="8"/>
      <c r="AB397" s="8"/>
      <c r="AC397" s="8"/>
    </row>
    <row r="398" spans="1:29" ht="14.25" customHeight="1">
      <c r="A398" s="53"/>
      <c r="B398" s="55"/>
      <c r="C398" s="55"/>
      <c r="D398" s="55"/>
      <c r="E398" s="8"/>
      <c r="F398" s="8"/>
      <c r="G398" s="8"/>
      <c r="H398" s="21"/>
      <c r="I398" s="21"/>
      <c r="J398" s="21"/>
      <c r="K398" s="21"/>
      <c r="L398" s="21"/>
      <c r="M398" s="21"/>
      <c r="N398" s="21"/>
      <c r="O398" s="8"/>
      <c r="P398" s="8"/>
      <c r="Q398" s="8"/>
      <c r="R398" s="8"/>
      <c r="S398" s="8"/>
      <c r="T398" s="8"/>
      <c r="U398" s="8"/>
      <c r="V398" s="8"/>
      <c r="W398" s="8"/>
      <c r="X398" s="8"/>
      <c r="Y398" s="8"/>
      <c r="Z398" s="8"/>
      <c r="AA398" s="8"/>
      <c r="AB398" s="8"/>
      <c r="AC398" s="8"/>
    </row>
    <row r="399" spans="1:29" ht="14.25" customHeight="1">
      <c r="A399" s="53"/>
      <c r="B399" s="55"/>
      <c r="C399" s="55"/>
      <c r="D399" s="55"/>
      <c r="E399" s="8"/>
      <c r="F399" s="8"/>
      <c r="G399" s="8"/>
      <c r="H399" s="21"/>
      <c r="I399" s="21"/>
      <c r="J399" s="21"/>
      <c r="K399" s="21"/>
      <c r="L399" s="21"/>
      <c r="M399" s="21"/>
      <c r="N399" s="21"/>
      <c r="O399" s="8"/>
      <c r="P399" s="8"/>
      <c r="Q399" s="8"/>
      <c r="R399" s="8"/>
      <c r="S399" s="8"/>
      <c r="T399" s="8"/>
      <c r="U399" s="8"/>
      <c r="V399" s="8"/>
      <c r="W399" s="8"/>
      <c r="X399" s="8"/>
      <c r="Y399" s="8"/>
      <c r="Z399" s="8"/>
      <c r="AA399" s="8"/>
      <c r="AB399" s="8"/>
      <c r="AC399" s="8"/>
    </row>
    <row r="400" spans="1:29" ht="14.25" customHeight="1">
      <c r="A400" s="53"/>
      <c r="B400" s="55"/>
      <c r="C400" s="55"/>
      <c r="D400" s="55"/>
      <c r="E400" s="8"/>
      <c r="F400" s="8"/>
      <c r="G400" s="8"/>
      <c r="H400" s="21"/>
      <c r="I400" s="21"/>
      <c r="J400" s="21"/>
      <c r="K400" s="21"/>
      <c r="L400" s="21"/>
      <c r="M400" s="21"/>
      <c r="N400" s="21"/>
      <c r="O400" s="8"/>
      <c r="P400" s="8"/>
      <c r="Q400" s="8"/>
      <c r="R400" s="8"/>
      <c r="S400" s="8"/>
      <c r="T400" s="8"/>
      <c r="U400" s="8"/>
      <c r="V400" s="8"/>
      <c r="W400" s="8"/>
      <c r="X400" s="8"/>
      <c r="Y400" s="8"/>
      <c r="Z400" s="8"/>
      <c r="AA400" s="8"/>
      <c r="AB400" s="8"/>
      <c r="AC400" s="8"/>
    </row>
    <row r="401" spans="1:29" ht="14.25" customHeight="1">
      <c r="A401" s="53"/>
      <c r="B401" s="55"/>
      <c r="C401" s="55"/>
      <c r="D401" s="55"/>
      <c r="E401" s="8"/>
      <c r="F401" s="8"/>
      <c r="G401" s="8"/>
      <c r="H401" s="21"/>
      <c r="I401" s="21"/>
      <c r="J401" s="21"/>
      <c r="K401" s="21"/>
      <c r="L401" s="21"/>
      <c r="M401" s="21"/>
      <c r="N401" s="21"/>
      <c r="O401" s="8"/>
      <c r="P401" s="8"/>
      <c r="Q401" s="8"/>
      <c r="R401" s="8"/>
      <c r="S401" s="8"/>
      <c r="T401" s="8"/>
      <c r="U401" s="8"/>
      <c r="V401" s="8"/>
      <c r="W401" s="8"/>
      <c r="X401" s="8"/>
      <c r="Y401" s="8"/>
      <c r="Z401" s="8"/>
      <c r="AA401" s="8"/>
      <c r="AB401" s="8"/>
      <c r="AC401" s="8"/>
    </row>
    <row r="402" spans="1:29" ht="14.25" customHeight="1">
      <c r="A402" s="53"/>
      <c r="B402" s="55"/>
      <c r="C402" s="55"/>
      <c r="D402" s="55"/>
      <c r="E402" s="8"/>
      <c r="F402" s="8"/>
      <c r="G402" s="8"/>
      <c r="H402" s="21"/>
      <c r="I402" s="21"/>
      <c r="J402" s="21"/>
      <c r="K402" s="21"/>
      <c r="L402" s="21"/>
      <c r="M402" s="21"/>
      <c r="N402" s="21"/>
      <c r="O402" s="8"/>
      <c r="P402" s="8"/>
      <c r="Q402" s="8"/>
      <c r="R402" s="8"/>
      <c r="S402" s="8"/>
      <c r="T402" s="8"/>
      <c r="U402" s="8"/>
      <c r="V402" s="8"/>
      <c r="W402" s="8"/>
      <c r="X402" s="8"/>
      <c r="Y402" s="8"/>
      <c r="Z402" s="8"/>
      <c r="AA402" s="8"/>
      <c r="AB402" s="8"/>
      <c r="AC402" s="8"/>
    </row>
    <row r="403" spans="1:29" ht="14.25" customHeight="1">
      <c r="A403" s="53"/>
      <c r="B403" s="55"/>
      <c r="C403" s="55"/>
      <c r="D403" s="55"/>
      <c r="E403" s="8"/>
      <c r="F403" s="8"/>
      <c r="G403" s="8"/>
      <c r="H403" s="21"/>
      <c r="I403" s="21"/>
      <c r="J403" s="21"/>
      <c r="K403" s="21"/>
      <c r="L403" s="21"/>
      <c r="M403" s="21"/>
      <c r="N403" s="21"/>
      <c r="O403" s="8"/>
      <c r="P403" s="8"/>
      <c r="Q403" s="8"/>
      <c r="R403" s="8"/>
      <c r="S403" s="8"/>
      <c r="T403" s="8"/>
      <c r="U403" s="8"/>
      <c r="V403" s="8"/>
      <c r="W403" s="8"/>
      <c r="X403" s="8"/>
      <c r="Y403" s="8"/>
      <c r="Z403" s="8"/>
      <c r="AA403" s="8"/>
      <c r="AB403" s="8"/>
      <c r="AC403" s="8"/>
    </row>
    <row r="404" spans="1:29" ht="14.25" customHeight="1">
      <c r="A404" s="53"/>
      <c r="B404" s="55"/>
      <c r="C404" s="55"/>
      <c r="D404" s="55"/>
      <c r="E404" s="8"/>
      <c r="F404" s="8"/>
      <c r="G404" s="8"/>
      <c r="H404" s="21"/>
      <c r="I404" s="21"/>
      <c r="J404" s="21"/>
      <c r="K404" s="21"/>
      <c r="L404" s="21"/>
      <c r="M404" s="21"/>
      <c r="N404" s="21"/>
      <c r="O404" s="8"/>
      <c r="P404" s="8"/>
      <c r="Q404" s="8"/>
      <c r="R404" s="8"/>
      <c r="S404" s="8"/>
      <c r="T404" s="8"/>
      <c r="U404" s="8"/>
      <c r="V404" s="8"/>
      <c r="W404" s="8"/>
      <c r="X404" s="8"/>
      <c r="Y404" s="8"/>
      <c r="Z404" s="8"/>
      <c r="AA404" s="8"/>
      <c r="AB404" s="8"/>
      <c r="AC404" s="8"/>
    </row>
    <row r="405" spans="1:29" ht="14.25" customHeight="1">
      <c r="A405" s="53"/>
      <c r="B405" s="55"/>
      <c r="C405" s="55"/>
      <c r="D405" s="55"/>
      <c r="E405" s="8"/>
      <c r="F405" s="8"/>
      <c r="G405" s="8"/>
      <c r="H405" s="21"/>
      <c r="I405" s="21"/>
      <c r="J405" s="21"/>
      <c r="K405" s="21"/>
      <c r="L405" s="21"/>
      <c r="M405" s="21"/>
      <c r="N405" s="21"/>
      <c r="O405" s="8"/>
      <c r="P405" s="8"/>
      <c r="Q405" s="8"/>
      <c r="R405" s="8"/>
      <c r="S405" s="8"/>
      <c r="T405" s="8"/>
      <c r="U405" s="8"/>
      <c r="V405" s="8"/>
      <c r="W405" s="8"/>
      <c r="X405" s="8"/>
      <c r="Y405" s="8"/>
      <c r="Z405" s="8"/>
      <c r="AA405" s="8"/>
      <c r="AB405" s="8"/>
      <c r="AC405" s="8"/>
    </row>
    <row r="406" spans="1:29" ht="14.25" customHeight="1">
      <c r="A406" s="53"/>
      <c r="B406" s="55"/>
      <c r="C406" s="55"/>
      <c r="D406" s="55"/>
      <c r="E406" s="8"/>
      <c r="F406" s="8"/>
      <c r="G406" s="8"/>
      <c r="H406" s="21"/>
      <c r="I406" s="21"/>
      <c r="J406" s="21"/>
      <c r="K406" s="21"/>
      <c r="L406" s="21"/>
      <c r="M406" s="21"/>
      <c r="N406" s="21"/>
      <c r="O406" s="8"/>
      <c r="P406" s="8"/>
      <c r="Q406" s="8"/>
      <c r="R406" s="8"/>
      <c r="S406" s="8"/>
      <c r="T406" s="8"/>
      <c r="U406" s="8"/>
      <c r="V406" s="8"/>
      <c r="W406" s="8"/>
      <c r="X406" s="8"/>
      <c r="Y406" s="8"/>
      <c r="Z406" s="8"/>
      <c r="AA406" s="8"/>
      <c r="AB406" s="8"/>
      <c r="AC406" s="8"/>
    </row>
    <row r="407" spans="1:29" ht="14.25" customHeight="1">
      <c r="A407" s="53"/>
      <c r="B407" s="55"/>
      <c r="C407" s="55"/>
      <c r="D407" s="55"/>
      <c r="E407" s="8"/>
      <c r="F407" s="8"/>
      <c r="G407" s="8"/>
      <c r="H407" s="21"/>
      <c r="I407" s="21"/>
      <c r="J407" s="21"/>
      <c r="K407" s="21"/>
      <c r="L407" s="21"/>
      <c r="M407" s="21"/>
      <c r="N407" s="21"/>
      <c r="O407" s="8"/>
      <c r="P407" s="8"/>
      <c r="Q407" s="8"/>
      <c r="R407" s="8"/>
      <c r="S407" s="8"/>
      <c r="T407" s="8"/>
      <c r="U407" s="8"/>
      <c r="V407" s="8"/>
      <c r="W407" s="8"/>
      <c r="X407" s="8"/>
      <c r="Y407" s="8"/>
      <c r="Z407" s="8"/>
      <c r="AA407" s="8"/>
      <c r="AB407" s="8"/>
      <c r="AC407" s="8"/>
    </row>
    <row r="408" spans="1:29" ht="14.25" customHeight="1">
      <c r="A408" s="53"/>
      <c r="B408" s="55"/>
      <c r="C408" s="55"/>
      <c r="D408" s="55"/>
      <c r="E408" s="8"/>
      <c r="F408" s="8"/>
      <c r="G408" s="8"/>
      <c r="H408" s="21"/>
      <c r="I408" s="21"/>
      <c r="J408" s="21"/>
      <c r="K408" s="21"/>
      <c r="L408" s="21"/>
      <c r="M408" s="21"/>
      <c r="N408" s="21"/>
      <c r="O408" s="8"/>
      <c r="P408" s="8"/>
      <c r="Q408" s="8"/>
      <c r="R408" s="8"/>
      <c r="S408" s="8"/>
      <c r="T408" s="8"/>
      <c r="U408" s="8"/>
      <c r="V408" s="8"/>
      <c r="W408" s="8"/>
      <c r="X408" s="8"/>
      <c r="Y408" s="8"/>
      <c r="Z408" s="8"/>
      <c r="AA408" s="8"/>
      <c r="AB408" s="8"/>
      <c r="AC408" s="8"/>
    </row>
    <row r="409" spans="1:29" ht="14.25" customHeight="1">
      <c r="A409" s="53"/>
      <c r="B409" s="55"/>
      <c r="C409" s="55"/>
      <c r="D409" s="55"/>
      <c r="E409" s="8"/>
      <c r="F409" s="8"/>
      <c r="G409" s="8"/>
      <c r="H409" s="21"/>
      <c r="I409" s="21"/>
      <c r="J409" s="21"/>
      <c r="K409" s="21"/>
      <c r="L409" s="21"/>
      <c r="M409" s="21"/>
      <c r="N409" s="21"/>
      <c r="O409" s="8"/>
      <c r="P409" s="8"/>
      <c r="Q409" s="8"/>
      <c r="R409" s="8"/>
      <c r="S409" s="8"/>
      <c r="T409" s="8"/>
      <c r="U409" s="8"/>
      <c r="V409" s="8"/>
      <c r="W409" s="8"/>
      <c r="X409" s="8"/>
      <c r="Y409" s="8"/>
      <c r="Z409" s="8"/>
      <c r="AA409" s="8"/>
      <c r="AB409" s="8"/>
      <c r="AC409" s="8"/>
    </row>
    <row r="410" spans="1:29" ht="14.25" customHeight="1">
      <c r="A410" s="53"/>
      <c r="B410" s="55"/>
      <c r="C410" s="55"/>
      <c r="D410" s="55"/>
      <c r="E410" s="8"/>
      <c r="F410" s="8"/>
      <c r="G410" s="8"/>
      <c r="H410" s="21"/>
      <c r="I410" s="21"/>
      <c r="J410" s="21"/>
      <c r="K410" s="21"/>
      <c r="L410" s="21"/>
      <c r="M410" s="21"/>
      <c r="N410" s="21"/>
      <c r="O410" s="8"/>
      <c r="P410" s="8"/>
      <c r="Q410" s="8"/>
      <c r="R410" s="8"/>
      <c r="S410" s="8"/>
      <c r="T410" s="8"/>
      <c r="U410" s="8"/>
      <c r="V410" s="8"/>
      <c r="W410" s="8"/>
      <c r="X410" s="8"/>
      <c r="Y410" s="8"/>
      <c r="Z410" s="8"/>
      <c r="AA410" s="8"/>
      <c r="AB410" s="8"/>
      <c r="AC410" s="8"/>
    </row>
    <row r="411" spans="1:29" ht="14.25" customHeight="1">
      <c r="A411" s="53"/>
      <c r="B411" s="55"/>
      <c r="C411" s="55"/>
      <c r="D411" s="55"/>
      <c r="E411" s="8"/>
      <c r="F411" s="8"/>
      <c r="G411" s="8"/>
      <c r="H411" s="21"/>
      <c r="I411" s="21"/>
      <c r="J411" s="21"/>
      <c r="K411" s="21"/>
      <c r="L411" s="21"/>
      <c r="M411" s="21"/>
      <c r="N411" s="21"/>
      <c r="O411" s="8"/>
      <c r="P411" s="8"/>
      <c r="Q411" s="8"/>
      <c r="R411" s="8"/>
      <c r="S411" s="8"/>
      <c r="T411" s="8"/>
      <c r="U411" s="8"/>
      <c r="V411" s="8"/>
      <c r="W411" s="8"/>
      <c r="X411" s="8"/>
      <c r="Y411" s="8"/>
      <c r="Z411" s="8"/>
      <c r="AA411" s="8"/>
      <c r="AB411" s="8"/>
      <c r="AC411" s="8"/>
    </row>
    <row r="412" spans="1:29" ht="14.25" customHeight="1">
      <c r="A412" s="53"/>
      <c r="B412" s="55"/>
      <c r="C412" s="55"/>
      <c r="D412" s="55"/>
      <c r="E412" s="8"/>
      <c r="F412" s="8"/>
      <c r="G412" s="8"/>
      <c r="H412" s="21"/>
      <c r="I412" s="21"/>
      <c r="J412" s="21"/>
      <c r="K412" s="21"/>
      <c r="L412" s="21"/>
      <c r="M412" s="21"/>
      <c r="N412" s="21"/>
      <c r="O412" s="8"/>
      <c r="P412" s="8"/>
      <c r="Q412" s="8"/>
      <c r="R412" s="8"/>
      <c r="S412" s="8"/>
      <c r="T412" s="8"/>
      <c r="U412" s="8"/>
      <c r="V412" s="8"/>
      <c r="W412" s="8"/>
      <c r="X412" s="8"/>
      <c r="Y412" s="8"/>
      <c r="Z412" s="8"/>
      <c r="AA412" s="8"/>
      <c r="AB412" s="8"/>
      <c r="AC412" s="8"/>
    </row>
    <row r="413" spans="1:29" ht="14.25" customHeight="1">
      <c r="A413" s="53"/>
      <c r="B413" s="55"/>
      <c r="C413" s="55"/>
      <c r="D413" s="55"/>
      <c r="E413" s="8"/>
      <c r="F413" s="8"/>
      <c r="G413" s="8"/>
      <c r="H413" s="21"/>
      <c r="I413" s="21"/>
      <c r="J413" s="21"/>
      <c r="K413" s="21"/>
      <c r="L413" s="21"/>
      <c r="M413" s="21"/>
      <c r="N413" s="21"/>
      <c r="O413" s="8"/>
      <c r="P413" s="8"/>
      <c r="Q413" s="8"/>
      <c r="R413" s="8"/>
      <c r="S413" s="8"/>
      <c r="T413" s="8"/>
      <c r="U413" s="8"/>
      <c r="V413" s="8"/>
      <c r="W413" s="8"/>
      <c r="X413" s="8"/>
      <c r="Y413" s="8"/>
      <c r="Z413" s="8"/>
      <c r="AA413" s="8"/>
      <c r="AB413" s="8"/>
      <c r="AC413" s="8"/>
    </row>
    <row r="414" spans="1:29" ht="14.25" customHeight="1">
      <c r="A414" s="53"/>
      <c r="B414" s="55"/>
      <c r="C414" s="55"/>
      <c r="D414" s="55"/>
      <c r="E414" s="8"/>
      <c r="F414" s="8"/>
      <c r="G414" s="8"/>
      <c r="H414" s="21"/>
      <c r="I414" s="21"/>
      <c r="J414" s="21"/>
      <c r="K414" s="21"/>
      <c r="L414" s="21"/>
      <c r="M414" s="21"/>
      <c r="N414" s="21"/>
      <c r="O414" s="8"/>
      <c r="P414" s="8"/>
      <c r="Q414" s="8"/>
      <c r="R414" s="8"/>
      <c r="S414" s="8"/>
      <c r="T414" s="8"/>
      <c r="U414" s="8"/>
      <c r="V414" s="8"/>
      <c r="W414" s="8"/>
      <c r="X414" s="8"/>
      <c r="Y414" s="8"/>
      <c r="Z414" s="8"/>
      <c r="AA414" s="8"/>
      <c r="AB414" s="8"/>
      <c r="AC414" s="8"/>
    </row>
    <row r="415" spans="1:29" ht="14.25" customHeight="1">
      <c r="A415" s="53"/>
      <c r="B415" s="55"/>
      <c r="C415" s="55"/>
      <c r="D415" s="55"/>
      <c r="E415" s="8"/>
      <c r="F415" s="8"/>
      <c r="G415" s="8"/>
      <c r="H415" s="21"/>
      <c r="I415" s="21"/>
      <c r="J415" s="21"/>
      <c r="K415" s="21"/>
      <c r="L415" s="21"/>
      <c r="M415" s="21"/>
      <c r="N415" s="21"/>
      <c r="O415" s="8"/>
      <c r="P415" s="8"/>
      <c r="Q415" s="8"/>
      <c r="R415" s="8"/>
      <c r="S415" s="8"/>
      <c r="T415" s="8"/>
      <c r="U415" s="8"/>
      <c r="V415" s="8"/>
      <c r="W415" s="8"/>
      <c r="X415" s="8"/>
      <c r="Y415" s="8"/>
      <c r="Z415" s="8"/>
      <c r="AA415" s="8"/>
      <c r="AB415" s="8"/>
      <c r="AC415" s="8"/>
    </row>
    <row r="416" spans="1:29" ht="14.25" customHeight="1">
      <c r="A416" s="53"/>
      <c r="B416" s="55"/>
      <c r="C416" s="55"/>
      <c r="D416" s="55"/>
      <c r="E416" s="8"/>
      <c r="F416" s="8"/>
      <c r="G416" s="8"/>
      <c r="H416" s="21"/>
      <c r="I416" s="21"/>
      <c r="J416" s="21"/>
      <c r="K416" s="21"/>
      <c r="L416" s="21"/>
      <c r="M416" s="21"/>
      <c r="N416" s="21"/>
      <c r="O416" s="8"/>
      <c r="P416" s="8"/>
      <c r="Q416" s="8"/>
      <c r="R416" s="8"/>
      <c r="S416" s="8"/>
      <c r="T416" s="8"/>
      <c r="U416" s="8"/>
      <c r="V416" s="8"/>
      <c r="W416" s="8"/>
      <c r="X416" s="8"/>
      <c r="Y416" s="8"/>
      <c r="Z416" s="8"/>
      <c r="AA416" s="8"/>
      <c r="AB416" s="8"/>
      <c r="AC416" s="8"/>
    </row>
    <row r="417" spans="1:29" ht="14.25" customHeight="1">
      <c r="A417" s="53"/>
      <c r="B417" s="55"/>
      <c r="C417" s="55"/>
      <c r="D417" s="55"/>
      <c r="E417" s="8"/>
      <c r="F417" s="8"/>
      <c r="G417" s="8"/>
      <c r="H417" s="21"/>
      <c r="I417" s="21"/>
      <c r="J417" s="21"/>
      <c r="K417" s="21"/>
      <c r="L417" s="21"/>
      <c r="M417" s="21"/>
      <c r="N417" s="21"/>
      <c r="O417" s="8"/>
      <c r="P417" s="8"/>
      <c r="Q417" s="8"/>
      <c r="R417" s="8"/>
      <c r="S417" s="8"/>
      <c r="T417" s="8"/>
      <c r="U417" s="8"/>
      <c r="V417" s="8"/>
      <c r="W417" s="8"/>
      <c r="X417" s="8"/>
      <c r="Y417" s="8"/>
      <c r="Z417" s="8"/>
      <c r="AA417" s="8"/>
      <c r="AB417" s="8"/>
      <c r="AC417" s="8"/>
    </row>
    <row r="418" spans="1:29" ht="14.25" customHeight="1">
      <c r="A418" s="53"/>
      <c r="B418" s="55"/>
      <c r="C418" s="55"/>
      <c r="D418" s="55"/>
      <c r="E418" s="8"/>
      <c r="F418" s="8"/>
      <c r="G418" s="8"/>
      <c r="H418" s="21"/>
      <c r="I418" s="21"/>
      <c r="J418" s="21"/>
      <c r="K418" s="21"/>
      <c r="L418" s="21"/>
      <c r="M418" s="21"/>
      <c r="N418" s="21"/>
      <c r="O418" s="8"/>
      <c r="P418" s="8"/>
      <c r="Q418" s="8"/>
      <c r="R418" s="8"/>
      <c r="S418" s="8"/>
      <c r="T418" s="8"/>
      <c r="U418" s="8"/>
      <c r="V418" s="8"/>
      <c r="W418" s="8"/>
      <c r="X418" s="8"/>
      <c r="Y418" s="8"/>
      <c r="Z418" s="8"/>
      <c r="AA418" s="8"/>
      <c r="AB418" s="8"/>
      <c r="AC418" s="8"/>
    </row>
    <row r="419" spans="1:29" ht="14.25" customHeight="1">
      <c r="A419" s="53"/>
      <c r="B419" s="55"/>
      <c r="C419" s="55"/>
      <c r="D419" s="55"/>
      <c r="E419" s="8"/>
      <c r="F419" s="8"/>
      <c r="G419" s="8"/>
      <c r="H419" s="21"/>
      <c r="I419" s="21"/>
      <c r="J419" s="21"/>
      <c r="K419" s="21"/>
      <c r="L419" s="21"/>
      <c r="M419" s="21"/>
      <c r="N419" s="21"/>
      <c r="O419" s="8"/>
      <c r="P419" s="8"/>
      <c r="Q419" s="8"/>
      <c r="R419" s="8"/>
      <c r="S419" s="8"/>
      <c r="T419" s="8"/>
      <c r="U419" s="8"/>
      <c r="V419" s="8"/>
      <c r="W419" s="8"/>
      <c r="X419" s="8"/>
      <c r="Y419" s="8"/>
      <c r="Z419" s="8"/>
      <c r="AA419" s="8"/>
      <c r="AB419" s="8"/>
      <c r="AC419" s="8"/>
    </row>
    <row r="420" spans="1:29" ht="14.25" customHeight="1">
      <c r="A420" s="53"/>
      <c r="B420" s="55"/>
      <c r="C420" s="55"/>
      <c r="D420" s="55"/>
      <c r="E420" s="8"/>
      <c r="F420" s="8"/>
      <c r="G420" s="8"/>
      <c r="H420" s="21"/>
      <c r="I420" s="21"/>
      <c r="J420" s="21"/>
      <c r="K420" s="21"/>
      <c r="L420" s="21"/>
      <c r="M420" s="21"/>
      <c r="N420" s="21"/>
      <c r="O420" s="8"/>
      <c r="P420" s="8"/>
      <c r="Q420" s="8"/>
      <c r="R420" s="8"/>
      <c r="S420" s="8"/>
      <c r="T420" s="8"/>
      <c r="U420" s="8"/>
      <c r="V420" s="8"/>
      <c r="W420" s="8"/>
      <c r="X420" s="8"/>
      <c r="Y420" s="8"/>
      <c r="Z420" s="8"/>
      <c r="AA420" s="8"/>
      <c r="AB420" s="8"/>
      <c r="AC420" s="8"/>
    </row>
    <row r="421" spans="1:29" ht="14.25" customHeight="1">
      <c r="A421" s="53"/>
      <c r="B421" s="55"/>
      <c r="C421" s="55"/>
      <c r="D421" s="55"/>
      <c r="E421" s="8"/>
      <c r="F421" s="8"/>
      <c r="G421" s="8"/>
      <c r="H421" s="21"/>
      <c r="I421" s="21"/>
      <c r="J421" s="21"/>
      <c r="K421" s="21"/>
      <c r="L421" s="21"/>
      <c r="M421" s="21"/>
      <c r="N421" s="21"/>
      <c r="O421" s="8"/>
      <c r="P421" s="8"/>
      <c r="Q421" s="8"/>
      <c r="R421" s="8"/>
      <c r="S421" s="8"/>
      <c r="T421" s="8"/>
      <c r="U421" s="8"/>
      <c r="V421" s="8"/>
      <c r="W421" s="8"/>
      <c r="X421" s="8"/>
      <c r="Y421" s="8"/>
      <c r="Z421" s="8"/>
      <c r="AA421" s="8"/>
      <c r="AB421" s="8"/>
      <c r="AC421" s="8"/>
    </row>
    <row r="422" spans="1:29" ht="14.25" customHeight="1">
      <c r="A422" s="53"/>
      <c r="B422" s="55"/>
      <c r="C422" s="55"/>
      <c r="D422" s="55"/>
      <c r="E422" s="8"/>
      <c r="F422" s="8"/>
      <c r="G422" s="8"/>
      <c r="H422" s="21"/>
      <c r="I422" s="21"/>
      <c r="J422" s="21"/>
      <c r="K422" s="21"/>
      <c r="L422" s="21"/>
      <c r="M422" s="21"/>
      <c r="N422" s="21"/>
      <c r="O422" s="8"/>
      <c r="P422" s="8"/>
      <c r="Q422" s="8"/>
      <c r="R422" s="8"/>
      <c r="S422" s="8"/>
      <c r="T422" s="8"/>
      <c r="U422" s="8"/>
      <c r="V422" s="8"/>
      <c r="W422" s="8"/>
      <c r="X422" s="8"/>
      <c r="Y422" s="8"/>
      <c r="Z422" s="8"/>
      <c r="AA422" s="8"/>
      <c r="AB422" s="8"/>
      <c r="AC422" s="8"/>
    </row>
    <row r="423" spans="1:29" ht="14.25" customHeight="1">
      <c r="A423" s="53"/>
      <c r="B423" s="55"/>
      <c r="C423" s="55"/>
      <c r="D423" s="55"/>
      <c r="E423" s="8"/>
      <c r="F423" s="8"/>
      <c r="G423" s="8"/>
      <c r="H423" s="21"/>
      <c r="I423" s="21"/>
      <c r="J423" s="21"/>
      <c r="K423" s="21"/>
      <c r="L423" s="21"/>
      <c r="M423" s="21"/>
      <c r="N423" s="21"/>
      <c r="O423" s="8"/>
      <c r="P423" s="8"/>
      <c r="Q423" s="8"/>
      <c r="R423" s="8"/>
      <c r="S423" s="8"/>
      <c r="T423" s="8"/>
      <c r="U423" s="8"/>
      <c r="V423" s="8"/>
      <c r="W423" s="8"/>
      <c r="X423" s="8"/>
      <c r="Y423" s="8"/>
      <c r="Z423" s="8"/>
      <c r="AA423" s="8"/>
      <c r="AB423" s="8"/>
      <c r="AC423" s="8"/>
    </row>
    <row r="424" spans="1:29" ht="14.25" customHeight="1">
      <c r="A424" s="53"/>
      <c r="B424" s="55"/>
      <c r="C424" s="55"/>
      <c r="D424" s="55"/>
      <c r="E424" s="8"/>
      <c r="F424" s="8"/>
      <c r="G424" s="8"/>
      <c r="H424" s="21"/>
      <c r="I424" s="21"/>
      <c r="J424" s="21"/>
      <c r="K424" s="21"/>
      <c r="L424" s="21"/>
      <c r="M424" s="21"/>
      <c r="N424" s="21"/>
      <c r="O424" s="8"/>
      <c r="P424" s="8"/>
      <c r="Q424" s="8"/>
      <c r="R424" s="8"/>
      <c r="S424" s="8"/>
      <c r="T424" s="8"/>
      <c r="U424" s="8"/>
      <c r="V424" s="8"/>
      <c r="W424" s="8"/>
      <c r="X424" s="8"/>
      <c r="Y424" s="8"/>
      <c r="Z424" s="8"/>
      <c r="AA424" s="8"/>
      <c r="AB424" s="8"/>
      <c r="AC424" s="8"/>
    </row>
    <row r="425" spans="1:29" ht="14.25" customHeight="1">
      <c r="A425" s="53"/>
      <c r="B425" s="55"/>
      <c r="C425" s="55"/>
      <c r="D425" s="55"/>
      <c r="E425" s="8"/>
      <c r="F425" s="8"/>
      <c r="G425" s="8"/>
      <c r="H425" s="21"/>
      <c r="I425" s="21"/>
      <c r="J425" s="21"/>
      <c r="K425" s="21"/>
      <c r="L425" s="21"/>
      <c r="M425" s="21"/>
      <c r="N425" s="21"/>
      <c r="O425" s="8"/>
      <c r="P425" s="8"/>
      <c r="Q425" s="8"/>
      <c r="R425" s="8"/>
      <c r="S425" s="8"/>
      <c r="T425" s="8"/>
      <c r="U425" s="8"/>
      <c r="V425" s="8"/>
      <c r="W425" s="8"/>
      <c r="X425" s="8"/>
      <c r="Y425" s="8"/>
      <c r="Z425" s="8"/>
      <c r="AA425" s="8"/>
      <c r="AB425" s="8"/>
      <c r="AC425" s="8"/>
    </row>
    <row r="426" spans="1:29" ht="14.25" customHeight="1">
      <c r="A426" s="53"/>
      <c r="B426" s="55"/>
      <c r="C426" s="55"/>
      <c r="D426" s="55"/>
      <c r="E426" s="8"/>
      <c r="F426" s="8"/>
      <c r="G426" s="8"/>
      <c r="H426" s="21"/>
      <c r="I426" s="21"/>
      <c r="J426" s="21"/>
      <c r="K426" s="21"/>
      <c r="L426" s="21"/>
      <c r="M426" s="21"/>
      <c r="N426" s="21"/>
      <c r="O426" s="8"/>
      <c r="P426" s="8"/>
      <c r="Q426" s="8"/>
      <c r="R426" s="8"/>
      <c r="S426" s="8"/>
      <c r="T426" s="8"/>
      <c r="U426" s="8"/>
      <c r="V426" s="8"/>
      <c r="W426" s="8"/>
      <c r="X426" s="8"/>
      <c r="Y426" s="8"/>
      <c r="Z426" s="8"/>
      <c r="AA426" s="8"/>
      <c r="AB426" s="8"/>
      <c r="AC426" s="8"/>
    </row>
    <row r="427" spans="1:29" ht="14.25" customHeight="1">
      <c r="A427" s="53"/>
      <c r="B427" s="55"/>
      <c r="C427" s="55"/>
      <c r="D427" s="55"/>
      <c r="E427" s="8"/>
      <c r="F427" s="8"/>
      <c r="G427" s="8"/>
      <c r="H427" s="21"/>
      <c r="I427" s="21"/>
      <c r="J427" s="21"/>
      <c r="K427" s="21"/>
      <c r="L427" s="21"/>
      <c r="M427" s="21"/>
      <c r="N427" s="21"/>
      <c r="O427" s="8"/>
      <c r="P427" s="8"/>
      <c r="Q427" s="8"/>
      <c r="R427" s="8"/>
      <c r="S427" s="8"/>
      <c r="T427" s="8"/>
      <c r="U427" s="8"/>
      <c r="V427" s="8"/>
      <c r="W427" s="8"/>
      <c r="X427" s="8"/>
      <c r="Y427" s="8"/>
      <c r="Z427" s="8"/>
      <c r="AA427" s="8"/>
      <c r="AB427" s="8"/>
      <c r="AC427" s="8"/>
    </row>
    <row r="428" spans="1:29" ht="14.25" customHeight="1">
      <c r="A428" s="53"/>
      <c r="B428" s="55"/>
      <c r="C428" s="55"/>
      <c r="D428" s="55"/>
      <c r="E428" s="8"/>
      <c r="F428" s="8"/>
      <c r="G428" s="8"/>
      <c r="H428" s="21"/>
      <c r="I428" s="21"/>
      <c r="J428" s="21"/>
      <c r="K428" s="21"/>
      <c r="L428" s="21"/>
      <c r="M428" s="21"/>
      <c r="N428" s="21"/>
      <c r="O428" s="8"/>
      <c r="P428" s="8"/>
      <c r="Q428" s="8"/>
      <c r="R428" s="8"/>
      <c r="S428" s="8"/>
      <c r="T428" s="8"/>
      <c r="U428" s="8"/>
      <c r="V428" s="8"/>
      <c r="W428" s="8"/>
      <c r="X428" s="8"/>
      <c r="Y428" s="8"/>
      <c r="Z428" s="8"/>
      <c r="AA428" s="8"/>
      <c r="AB428" s="8"/>
      <c r="AC428" s="8"/>
    </row>
    <row r="429" spans="1:29" ht="14.25" customHeight="1">
      <c r="A429" s="53"/>
      <c r="B429" s="55"/>
      <c r="C429" s="55"/>
      <c r="D429" s="55"/>
      <c r="E429" s="8"/>
      <c r="F429" s="8"/>
      <c r="G429" s="8"/>
      <c r="H429" s="21"/>
      <c r="I429" s="21"/>
      <c r="J429" s="21"/>
      <c r="K429" s="21"/>
      <c r="L429" s="21"/>
      <c r="M429" s="21"/>
      <c r="N429" s="21"/>
      <c r="O429" s="8"/>
      <c r="P429" s="8"/>
      <c r="Q429" s="8"/>
      <c r="R429" s="8"/>
      <c r="S429" s="8"/>
      <c r="T429" s="8"/>
      <c r="U429" s="8"/>
      <c r="V429" s="8"/>
      <c r="W429" s="8"/>
      <c r="X429" s="8"/>
      <c r="Y429" s="8"/>
      <c r="Z429" s="8"/>
      <c r="AA429" s="8"/>
      <c r="AB429" s="8"/>
      <c r="AC429" s="8"/>
    </row>
    <row r="430" spans="1:29" ht="14.25" customHeight="1">
      <c r="A430" s="53"/>
      <c r="B430" s="55"/>
      <c r="C430" s="55"/>
      <c r="D430" s="55"/>
      <c r="E430" s="8"/>
      <c r="F430" s="8"/>
      <c r="G430" s="8"/>
      <c r="H430" s="21"/>
      <c r="I430" s="21"/>
      <c r="J430" s="21"/>
      <c r="K430" s="21"/>
      <c r="L430" s="21"/>
      <c r="M430" s="21"/>
      <c r="N430" s="21"/>
      <c r="O430" s="8"/>
      <c r="P430" s="8"/>
      <c r="Q430" s="8"/>
      <c r="R430" s="8"/>
      <c r="S430" s="8"/>
      <c r="T430" s="8"/>
      <c r="U430" s="8"/>
      <c r="V430" s="8"/>
      <c r="W430" s="8"/>
      <c r="X430" s="8"/>
      <c r="Y430" s="8"/>
      <c r="Z430" s="8"/>
      <c r="AA430" s="8"/>
      <c r="AB430" s="8"/>
      <c r="AC430" s="8"/>
    </row>
    <row r="431" spans="1:29" ht="14.25" customHeight="1">
      <c r="A431" s="53"/>
      <c r="B431" s="55"/>
      <c r="C431" s="55"/>
      <c r="D431" s="55"/>
      <c r="E431" s="8"/>
      <c r="F431" s="8"/>
      <c r="G431" s="8"/>
      <c r="H431" s="21"/>
      <c r="I431" s="21"/>
      <c r="J431" s="21"/>
      <c r="K431" s="21"/>
      <c r="L431" s="21"/>
      <c r="M431" s="21"/>
      <c r="N431" s="21"/>
      <c r="O431" s="8"/>
      <c r="P431" s="8"/>
      <c r="Q431" s="8"/>
      <c r="R431" s="8"/>
      <c r="S431" s="8"/>
      <c r="T431" s="8"/>
      <c r="U431" s="8"/>
      <c r="V431" s="8"/>
      <c r="W431" s="8"/>
      <c r="X431" s="8"/>
      <c r="Y431" s="8"/>
      <c r="Z431" s="8"/>
      <c r="AA431" s="8"/>
      <c r="AB431" s="8"/>
      <c r="AC431" s="8"/>
    </row>
    <row r="432" spans="1:29" ht="14.25" customHeight="1">
      <c r="A432" s="53"/>
      <c r="B432" s="55"/>
      <c r="C432" s="55"/>
      <c r="D432" s="55"/>
      <c r="E432" s="8"/>
      <c r="F432" s="8"/>
      <c r="G432" s="8"/>
      <c r="H432" s="21"/>
      <c r="I432" s="21"/>
      <c r="J432" s="21"/>
      <c r="K432" s="21"/>
      <c r="L432" s="21"/>
      <c r="M432" s="21"/>
      <c r="N432" s="21"/>
      <c r="O432" s="8"/>
      <c r="P432" s="8"/>
      <c r="Q432" s="8"/>
      <c r="R432" s="8"/>
      <c r="S432" s="8"/>
      <c r="T432" s="8"/>
      <c r="U432" s="8"/>
      <c r="V432" s="8"/>
      <c r="W432" s="8"/>
      <c r="X432" s="8"/>
      <c r="Y432" s="8"/>
      <c r="Z432" s="8"/>
      <c r="AA432" s="8"/>
      <c r="AB432" s="8"/>
      <c r="AC432" s="8"/>
    </row>
    <row r="433" spans="1:29" ht="14.25" customHeight="1">
      <c r="A433" s="53"/>
      <c r="B433" s="55"/>
      <c r="C433" s="55"/>
      <c r="D433" s="55"/>
      <c r="E433" s="8"/>
      <c r="F433" s="8"/>
      <c r="G433" s="8"/>
      <c r="H433" s="21"/>
      <c r="I433" s="21"/>
      <c r="J433" s="21"/>
      <c r="K433" s="21"/>
      <c r="L433" s="21"/>
      <c r="M433" s="21"/>
      <c r="N433" s="21"/>
      <c r="O433" s="8"/>
      <c r="P433" s="8"/>
      <c r="Q433" s="8"/>
      <c r="R433" s="8"/>
      <c r="S433" s="8"/>
      <c r="T433" s="8"/>
      <c r="U433" s="8"/>
      <c r="V433" s="8"/>
      <c r="W433" s="8"/>
      <c r="X433" s="8"/>
      <c r="Y433" s="8"/>
      <c r="Z433" s="8"/>
      <c r="AA433" s="8"/>
      <c r="AB433" s="8"/>
      <c r="AC433" s="8"/>
    </row>
    <row r="434" spans="1:29" ht="14.25" customHeight="1">
      <c r="A434" s="53"/>
      <c r="B434" s="55"/>
      <c r="C434" s="55"/>
      <c r="D434" s="55"/>
      <c r="E434" s="8"/>
      <c r="F434" s="8"/>
      <c r="G434" s="8"/>
      <c r="H434" s="21"/>
      <c r="I434" s="21"/>
      <c r="J434" s="21"/>
      <c r="K434" s="21"/>
      <c r="L434" s="21"/>
      <c r="M434" s="21"/>
      <c r="N434" s="21"/>
      <c r="O434" s="8"/>
      <c r="P434" s="8"/>
      <c r="Q434" s="8"/>
      <c r="R434" s="8"/>
      <c r="S434" s="8"/>
      <c r="T434" s="8"/>
      <c r="U434" s="8"/>
      <c r="V434" s="8"/>
      <c r="W434" s="8"/>
      <c r="X434" s="8"/>
      <c r="Y434" s="8"/>
      <c r="Z434" s="8"/>
      <c r="AA434" s="8"/>
      <c r="AB434" s="8"/>
      <c r="AC434" s="8"/>
    </row>
    <row r="435" spans="1:29" ht="14.25" customHeight="1">
      <c r="A435" s="53"/>
      <c r="B435" s="55"/>
      <c r="C435" s="55"/>
      <c r="D435" s="55"/>
      <c r="E435" s="8"/>
      <c r="F435" s="8"/>
      <c r="G435" s="8"/>
      <c r="H435" s="21"/>
      <c r="I435" s="21"/>
      <c r="J435" s="21"/>
      <c r="K435" s="21"/>
      <c r="L435" s="21"/>
      <c r="M435" s="21"/>
      <c r="N435" s="21"/>
      <c r="O435" s="8"/>
      <c r="P435" s="8"/>
      <c r="Q435" s="8"/>
      <c r="R435" s="8"/>
      <c r="S435" s="8"/>
      <c r="T435" s="8"/>
      <c r="U435" s="8"/>
      <c r="V435" s="8"/>
      <c r="W435" s="8"/>
      <c r="X435" s="8"/>
      <c r="Y435" s="8"/>
      <c r="Z435" s="8"/>
      <c r="AA435" s="8"/>
      <c r="AB435" s="8"/>
      <c r="AC435" s="8"/>
    </row>
    <row r="436" spans="1:29" ht="14.25" customHeight="1">
      <c r="A436" s="53"/>
      <c r="B436" s="55"/>
      <c r="C436" s="55"/>
      <c r="D436" s="55"/>
      <c r="E436" s="8"/>
      <c r="F436" s="8"/>
      <c r="G436" s="8"/>
      <c r="H436" s="21"/>
      <c r="I436" s="21"/>
      <c r="J436" s="21"/>
      <c r="K436" s="21"/>
      <c r="L436" s="21"/>
      <c r="M436" s="21"/>
      <c r="N436" s="21"/>
      <c r="O436" s="8"/>
      <c r="P436" s="8"/>
      <c r="Q436" s="8"/>
      <c r="R436" s="8"/>
      <c r="S436" s="8"/>
      <c r="T436" s="8"/>
      <c r="U436" s="8"/>
      <c r="V436" s="8"/>
      <c r="W436" s="8"/>
      <c r="X436" s="8"/>
      <c r="Y436" s="8"/>
      <c r="Z436" s="8"/>
      <c r="AA436" s="8"/>
      <c r="AB436" s="8"/>
      <c r="AC436" s="8"/>
    </row>
    <row r="437" spans="1:29" ht="14.25" customHeight="1">
      <c r="A437" s="53"/>
      <c r="B437" s="55"/>
      <c r="C437" s="55"/>
      <c r="D437" s="55"/>
      <c r="E437" s="8"/>
      <c r="F437" s="8"/>
      <c r="G437" s="8"/>
      <c r="H437" s="21"/>
      <c r="I437" s="21"/>
      <c r="J437" s="21"/>
      <c r="K437" s="21"/>
      <c r="L437" s="21"/>
      <c r="M437" s="21"/>
      <c r="N437" s="21"/>
      <c r="O437" s="8"/>
      <c r="P437" s="8"/>
      <c r="Q437" s="8"/>
      <c r="R437" s="8"/>
      <c r="S437" s="8"/>
      <c r="T437" s="8"/>
      <c r="U437" s="8"/>
      <c r="V437" s="8"/>
      <c r="W437" s="8"/>
      <c r="X437" s="8"/>
      <c r="Y437" s="8"/>
      <c r="Z437" s="8"/>
      <c r="AA437" s="8"/>
      <c r="AB437" s="8"/>
      <c r="AC437" s="8"/>
    </row>
    <row r="438" spans="1:29" ht="14.25" customHeight="1">
      <c r="A438" s="53"/>
      <c r="B438" s="55"/>
      <c r="C438" s="55"/>
      <c r="D438" s="55"/>
      <c r="E438" s="8"/>
      <c r="F438" s="8"/>
      <c r="G438" s="8"/>
      <c r="H438" s="21"/>
      <c r="I438" s="21"/>
      <c r="J438" s="21"/>
      <c r="K438" s="21"/>
      <c r="L438" s="21"/>
      <c r="M438" s="21"/>
      <c r="N438" s="21"/>
      <c r="O438" s="8"/>
      <c r="P438" s="8"/>
      <c r="Q438" s="8"/>
      <c r="R438" s="8"/>
      <c r="S438" s="8"/>
      <c r="T438" s="8"/>
      <c r="U438" s="8"/>
      <c r="V438" s="8"/>
      <c r="W438" s="8"/>
      <c r="X438" s="8"/>
      <c r="Y438" s="8"/>
      <c r="Z438" s="8"/>
      <c r="AA438" s="8"/>
      <c r="AB438" s="8"/>
      <c r="AC438" s="8"/>
    </row>
    <row r="439" spans="1:29" ht="14.25" customHeight="1">
      <c r="A439" s="53"/>
      <c r="B439" s="55"/>
      <c r="C439" s="55"/>
      <c r="D439" s="55"/>
      <c r="E439" s="8"/>
      <c r="F439" s="8"/>
      <c r="G439" s="8"/>
      <c r="H439" s="21"/>
      <c r="I439" s="21"/>
      <c r="J439" s="21"/>
      <c r="K439" s="21"/>
      <c r="L439" s="21"/>
      <c r="M439" s="21"/>
      <c r="N439" s="21"/>
      <c r="O439" s="8"/>
      <c r="P439" s="8"/>
      <c r="Q439" s="8"/>
      <c r="R439" s="8"/>
      <c r="S439" s="8"/>
      <c r="T439" s="8"/>
      <c r="U439" s="8"/>
      <c r="V439" s="8"/>
      <c r="W439" s="8"/>
      <c r="X439" s="8"/>
      <c r="Y439" s="8"/>
      <c r="Z439" s="8"/>
      <c r="AA439" s="8"/>
      <c r="AB439" s="8"/>
      <c r="AC439" s="8"/>
    </row>
    <row r="440" spans="1:29" ht="14.25" customHeight="1">
      <c r="A440" s="53"/>
      <c r="B440" s="55"/>
      <c r="C440" s="55"/>
      <c r="D440" s="55"/>
      <c r="E440" s="8"/>
      <c r="F440" s="8"/>
      <c r="G440" s="8"/>
      <c r="H440" s="21"/>
      <c r="I440" s="21"/>
      <c r="J440" s="21"/>
      <c r="K440" s="21"/>
      <c r="L440" s="21"/>
      <c r="M440" s="21"/>
      <c r="N440" s="21"/>
      <c r="O440" s="8"/>
      <c r="P440" s="8"/>
      <c r="Q440" s="8"/>
      <c r="R440" s="8"/>
      <c r="S440" s="8"/>
      <c r="T440" s="8"/>
      <c r="U440" s="8"/>
      <c r="V440" s="8"/>
      <c r="W440" s="8"/>
      <c r="X440" s="8"/>
      <c r="Y440" s="8"/>
      <c r="Z440" s="8"/>
      <c r="AA440" s="8"/>
      <c r="AB440" s="8"/>
      <c r="AC440" s="8"/>
    </row>
    <row r="441" spans="1:29" ht="14.25" customHeight="1">
      <c r="A441" s="53"/>
      <c r="B441" s="55"/>
      <c r="C441" s="55"/>
      <c r="D441" s="55"/>
      <c r="E441" s="8"/>
      <c r="F441" s="8"/>
      <c r="G441" s="8"/>
      <c r="H441" s="21"/>
      <c r="I441" s="21"/>
      <c r="J441" s="21"/>
      <c r="K441" s="21"/>
      <c r="L441" s="21"/>
      <c r="M441" s="21"/>
      <c r="N441" s="21"/>
      <c r="O441" s="8"/>
      <c r="P441" s="8"/>
      <c r="Q441" s="8"/>
      <c r="R441" s="8"/>
      <c r="S441" s="8"/>
      <c r="T441" s="8"/>
      <c r="U441" s="8"/>
      <c r="V441" s="8"/>
      <c r="W441" s="8"/>
      <c r="X441" s="8"/>
      <c r="Y441" s="8"/>
      <c r="Z441" s="8"/>
      <c r="AA441" s="8"/>
      <c r="AB441" s="8"/>
      <c r="AC441" s="8"/>
    </row>
    <row r="442" spans="1:29" ht="14.25" customHeight="1">
      <c r="A442" s="53"/>
      <c r="B442" s="55"/>
      <c r="C442" s="55"/>
      <c r="D442" s="55"/>
      <c r="E442" s="8"/>
      <c r="F442" s="8"/>
      <c r="G442" s="8"/>
      <c r="H442" s="21"/>
      <c r="I442" s="21"/>
      <c r="J442" s="21"/>
      <c r="K442" s="21"/>
      <c r="L442" s="21"/>
      <c r="M442" s="21"/>
      <c r="N442" s="21"/>
      <c r="O442" s="8"/>
      <c r="P442" s="8"/>
      <c r="Q442" s="8"/>
      <c r="R442" s="8"/>
      <c r="S442" s="8"/>
      <c r="T442" s="8"/>
      <c r="U442" s="8"/>
      <c r="V442" s="8"/>
      <c r="W442" s="8"/>
      <c r="X442" s="8"/>
      <c r="Y442" s="8"/>
      <c r="Z442" s="8"/>
      <c r="AA442" s="8"/>
      <c r="AB442" s="8"/>
      <c r="AC442" s="8"/>
    </row>
    <row r="443" spans="1:29" ht="14.25" customHeight="1">
      <c r="A443" s="53"/>
      <c r="B443" s="55"/>
      <c r="C443" s="55"/>
      <c r="D443" s="55"/>
      <c r="E443" s="8"/>
      <c r="F443" s="8"/>
      <c r="G443" s="8"/>
      <c r="H443" s="21"/>
      <c r="I443" s="21"/>
      <c r="J443" s="21"/>
      <c r="K443" s="21"/>
      <c r="L443" s="21"/>
      <c r="M443" s="21"/>
      <c r="N443" s="21"/>
      <c r="O443" s="8"/>
      <c r="P443" s="8"/>
      <c r="Q443" s="8"/>
      <c r="R443" s="8"/>
      <c r="S443" s="8"/>
      <c r="T443" s="8"/>
      <c r="U443" s="8"/>
      <c r="V443" s="8"/>
      <c r="W443" s="8"/>
      <c r="X443" s="8"/>
      <c r="Y443" s="8"/>
      <c r="Z443" s="8"/>
      <c r="AA443" s="8"/>
      <c r="AB443" s="8"/>
      <c r="AC443" s="8"/>
    </row>
    <row r="444" spans="1:29" ht="14.25" customHeight="1">
      <c r="A444" s="53"/>
      <c r="B444" s="55"/>
      <c r="C444" s="55"/>
      <c r="D444" s="55"/>
      <c r="E444" s="8"/>
      <c r="F444" s="8"/>
      <c r="G444" s="8"/>
      <c r="H444" s="21"/>
      <c r="I444" s="21"/>
      <c r="J444" s="21"/>
      <c r="K444" s="21"/>
      <c r="L444" s="21"/>
      <c r="M444" s="21"/>
      <c r="N444" s="21"/>
      <c r="O444" s="8"/>
      <c r="P444" s="8"/>
      <c r="Q444" s="8"/>
      <c r="R444" s="8"/>
      <c r="S444" s="8"/>
      <c r="T444" s="8"/>
      <c r="U444" s="8"/>
      <c r="V444" s="8"/>
      <c r="W444" s="8"/>
      <c r="X444" s="8"/>
      <c r="Y444" s="8"/>
      <c r="Z444" s="8"/>
      <c r="AA444" s="8"/>
      <c r="AB444" s="8"/>
      <c r="AC444" s="8"/>
    </row>
    <row r="445" spans="1:29" ht="14.25" customHeight="1">
      <c r="A445" s="53"/>
      <c r="B445" s="55"/>
      <c r="C445" s="55"/>
      <c r="D445" s="55"/>
      <c r="E445" s="8"/>
      <c r="F445" s="8"/>
      <c r="G445" s="8"/>
      <c r="H445" s="21"/>
      <c r="I445" s="21"/>
      <c r="J445" s="21"/>
      <c r="K445" s="21"/>
      <c r="L445" s="21"/>
      <c r="M445" s="21"/>
      <c r="N445" s="21"/>
      <c r="O445" s="8"/>
      <c r="P445" s="8"/>
      <c r="Q445" s="8"/>
      <c r="R445" s="8"/>
      <c r="S445" s="8"/>
      <c r="T445" s="8"/>
      <c r="U445" s="8"/>
      <c r="V445" s="8"/>
      <c r="W445" s="8"/>
      <c r="X445" s="8"/>
      <c r="Y445" s="8"/>
      <c r="Z445" s="8"/>
      <c r="AA445" s="8"/>
      <c r="AB445" s="8"/>
      <c r="AC445" s="8"/>
    </row>
    <row r="446" spans="1:29" ht="14.25" customHeight="1">
      <c r="A446" s="53"/>
      <c r="B446" s="55"/>
      <c r="C446" s="55"/>
      <c r="D446" s="55"/>
      <c r="E446" s="8"/>
      <c r="F446" s="8"/>
      <c r="G446" s="8"/>
      <c r="H446" s="21"/>
      <c r="I446" s="21"/>
      <c r="J446" s="21"/>
      <c r="K446" s="21"/>
      <c r="L446" s="21"/>
      <c r="M446" s="21"/>
      <c r="N446" s="21"/>
      <c r="O446" s="8"/>
      <c r="P446" s="8"/>
      <c r="Q446" s="8"/>
      <c r="R446" s="8"/>
      <c r="S446" s="8"/>
      <c r="T446" s="8"/>
      <c r="U446" s="8"/>
      <c r="V446" s="8"/>
      <c r="W446" s="8"/>
      <c r="X446" s="8"/>
      <c r="Y446" s="8"/>
      <c r="Z446" s="8"/>
      <c r="AA446" s="8"/>
      <c r="AB446" s="8"/>
      <c r="AC446" s="8"/>
    </row>
    <row r="447" spans="1:29" ht="14.25" customHeight="1">
      <c r="A447" s="53"/>
      <c r="B447" s="55"/>
      <c r="C447" s="55"/>
      <c r="D447" s="55"/>
      <c r="E447" s="8"/>
      <c r="F447" s="8"/>
      <c r="G447" s="8"/>
      <c r="H447" s="21"/>
      <c r="I447" s="21"/>
      <c r="J447" s="21"/>
      <c r="K447" s="21"/>
      <c r="L447" s="21"/>
      <c r="M447" s="21"/>
      <c r="N447" s="21"/>
      <c r="O447" s="8"/>
      <c r="P447" s="8"/>
      <c r="Q447" s="8"/>
      <c r="R447" s="8"/>
      <c r="S447" s="8"/>
      <c r="T447" s="8"/>
      <c r="U447" s="8"/>
      <c r="V447" s="8"/>
      <c r="W447" s="8"/>
      <c r="X447" s="8"/>
      <c r="Y447" s="8"/>
      <c r="Z447" s="8"/>
      <c r="AA447" s="8"/>
      <c r="AB447" s="8"/>
      <c r="AC447" s="8"/>
    </row>
    <row r="448" spans="1:29" ht="14.25" customHeight="1">
      <c r="A448" s="53"/>
      <c r="B448" s="55"/>
      <c r="C448" s="55"/>
      <c r="D448" s="55"/>
      <c r="E448" s="8"/>
      <c r="F448" s="8"/>
      <c r="G448" s="8"/>
      <c r="H448" s="21"/>
      <c r="I448" s="21"/>
      <c r="J448" s="21"/>
      <c r="K448" s="21"/>
      <c r="L448" s="21"/>
      <c r="M448" s="21"/>
      <c r="N448" s="21"/>
      <c r="O448" s="8"/>
      <c r="P448" s="8"/>
      <c r="Q448" s="8"/>
      <c r="R448" s="8"/>
      <c r="S448" s="8"/>
      <c r="T448" s="8"/>
      <c r="U448" s="8"/>
      <c r="V448" s="8"/>
      <c r="W448" s="8"/>
      <c r="X448" s="8"/>
      <c r="Y448" s="8"/>
      <c r="Z448" s="8"/>
      <c r="AA448" s="8"/>
      <c r="AB448" s="8"/>
      <c r="AC448" s="8"/>
    </row>
    <row r="449" spans="1:29" ht="14.25" customHeight="1">
      <c r="A449" s="53"/>
      <c r="B449" s="55"/>
      <c r="C449" s="55"/>
      <c r="D449" s="55"/>
      <c r="E449" s="8"/>
      <c r="F449" s="8"/>
      <c r="G449" s="8"/>
      <c r="H449" s="21"/>
      <c r="I449" s="21"/>
      <c r="J449" s="21"/>
      <c r="K449" s="21"/>
      <c r="L449" s="21"/>
      <c r="M449" s="21"/>
      <c r="N449" s="21"/>
      <c r="O449" s="8"/>
      <c r="P449" s="8"/>
      <c r="Q449" s="8"/>
      <c r="R449" s="8"/>
      <c r="S449" s="8"/>
      <c r="T449" s="8"/>
      <c r="U449" s="8"/>
      <c r="V449" s="8"/>
      <c r="W449" s="8"/>
      <c r="X449" s="8"/>
      <c r="Y449" s="8"/>
      <c r="Z449" s="8"/>
      <c r="AA449" s="8"/>
      <c r="AB449" s="8"/>
      <c r="AC449" s="8"/>
    </row>
    <row r="450" spans="1:29" ht="14.25" customHeight="1">
      <c r="A450" s="53"/>
      <c r="B450" s="55"/>
      <c r="C450" s="55"/>
      <c r="D450" s="55"/>
      <c r="E450" s="8"/>
      <c r="F450" s="8"/>
      <c r="G450" s="8"/>
      <c r="H450" s="21"/>
      <c r="I450" s="21"/>
      <c r="J450" s="21"/>
      <c r="K450" s="21"/>
      <c r="L450" s="21"/>
      <c r="M450" s="21"/>
      <c r="N450" s="21"/>
      <c r="O450" s="8"/>
      <c r="P450" s="8"/>
      <c r="Q450" s="8"/>
      <c r="R450" s="8"/>
      <c r="S450" s="8"/>
      <c r="T450" s="8"/>
      <c r="U450" s="8"/>
      <c r="V450" s="8"/>
      <c r="W450" s="8"/>
      <c r="X450" s="8"/>
      <c r="Y450" s="8"/>
      <c r="Z450" s="8"/>
      <c r="AA450" s="8"/>
      <c r="AB450" s="8"/>
      <c r="AC450" s="8"/>
    </row>
    <row r="451" spans="1:29" ht="14.25" customHeight="1">
      <c r="A451" s="53"/>
      <c r="B451" s="55"/>
      <c r="C451" s="55"/>
      <c r="D451" s="55"/>
      <c r="E451" s="8"/>
      <c r="F451" s="8"/>
      <c r="G451" s="8"/>
      <c r="H451" s="21"/>
      <c r="I451" s="21"/>
      <c r="J451" s="21"/>
      <c r="K451" s="21"/>
      <c r="L451" s="21"/>
      <c r="M451" s="21"/>
      <c r="N451" s="21"/>
      <c r="O451" s="8"/>
      <c r="P451" s="8"/>
      <c r="Q451" s="8"/>
      <c r="R451" s="8"/>
      <c r="S451" s="8"/>
      <c r="T451" s="8"/>
      <c r="U451" s="8"/>
      <c r="V451" s="8"/>
      <c r="W451" s="8"/>
      <c r="X451" s="8"/>
      <c r="Y451" s="8"/>
      <c r="Z451" s="8"/>
      <c r="AA451" s="8"/>
      <c r="AB451" s="8"/>
      <c r="AC451" s="8"/>
    </row>
    <row r="452" spans="1:29" ht="14.25" customHeight="1">
      <c r="A452" s="53"/>
      <c r="B452" s="55"/>
      <c r="C452" s="55"/>
      <c r="D452" s="55"/>
      <c r="E452" s="8"/>
      <c r="F452" s="8"/>
      <c r="G452" s="8"/>
      <c r="H452" s="21"/>
      <c r="I452" s="21"/>
      <c r="J452" s="21"/>
      <c r="K452" s="21"/>
      <c r="L452" s="21"/>
      <c r="M452" s="21"/>
      <c r="N452" s="21"/>
      <c r="O452" s="8"/>
      <c r="P452" s="8"/>
      <c r="Q452" s="8"/>
      <c r="R452" s="8"/>
      <c r="S452" s="8"/>
      <c r="T452" s="8"/>
      <c r="U452" s="8"/>
      <c r="V452" s="8"/>
      <c r="W452" s="8"/>
      <c r="X452" s="8"/>
      <c r="Y452" s="8"/>
      <c r="Z452" s="8"/>
      <c r="AA452" s="8"/>
      <c r="AB452" s="8"/>
      <c r="AC452" s="8"/>
    </row>
    <row r="453" spans="1:29" ht="14.25" customHeight="1">
      <c r="A453" s="53"/>
      <c r="B453" s="55"/>
      <c r="C453" s="55"/>
      <c r="D453" s="55"/>
      <c r="E453" s="8"/>
      <c r="F453" s="8"/>
      <c r="G453" s="8"/>
      <c r="H453" s="21"/>
      <c r="I453" s="21"/>
      <c r="J453" s="21"/>
      <c r="K453" s="21"/>
      <c r="L453" s="21"/>
      <c r="M453" s="21"/>
      <c r="N453" s="21"/>
      <c r="O453" s="8"/>
      <c r="P453" s="8"/>
      <c r="Q453" s="8"/>
      <c r="R453" s="8"/>
      <c r="S453" s="8"/>
      <c r="T453" s="8"/>
      <c r="U453" s="8"/>
      <c r="V453" s="8"/>
      <c r="W453" s="8"/>
      <c r="X453" s="8"/>
      <c r="Y453" s="8"/>
      <c r="Z453" s="8"/>
      <c r="AA453" s="8"/>
      <c r="AB453" s="8"/>
      <c r="AC453" s="8"/>
    </row>
    <row r="454" spans="1:29" ht="14.25" customHeight="1">
      <c r="A454" s="53"/>
      <c r="B454" s="55"/>
      <c r="C454" s="55"/>
      <c r="D454" s="55"/>
      <c r="E454" s="8"/>
      <c r="F454" s="8"/>
      <c r="G454" s="8"/>
      <c r="H454" s="21"/>
      <c r="I454" s="21"/>
      <c r="J454" s="21"/>
      <c r="K454" s="21"/>
      <c r="L454" s="21"/>
      <c r="M454" s="21"/>
      <c r="N454" s="21"/>
      <c r="O454" s="8"/>
      <c r="P454" s="8"/>
      <c r="Q454" s="8"/>
      <c r="R454" s="8"/>
      <c r="S454" s="8"/>
      <c r="T454" s="8"/>
      <c r="U454" s="8"/>
      <c r="V454" s="8"/>
      <c r="W454" s="8"/>
      <c r="X454" s="8"/>
      <c r="Y454" s="8"/>
      <c r="Z454" s="8"/>
      <c r="AA454" s="8"/>
      <c r="AB454" s="8"/>
      <c r="AC454" s="8"/>
    </row>
    <row r="455" spans="1:29" ht="14.25" customHeight="1">
      <c r="A455" s="53"/>
      <c r="B455" s="55"/>
      <c r="C455" s="55"/>
      <c r="D455" s="55"/>
      <c r="E455" s="8"/>
      <c r="F455" s="8"/>
      <c r="G455" s="8"/>
      <c r="H455" s="21"/>
      <c r="I455" s="21"/>
      <c r="J455" s="21"/>
      <c r="K455" s="21"/>
      <c r="L455" s="21"/>
      <c r="M455" s="21"/>
      <c r="N455" s="21"/>
      <c r="O455" s="8"/>
      <c r="P455" s="8"/>
      <c r="Q455" s="8"/>
      <c r="R455" s="8"/>
      <c r="S455" s="8"/>
      <c r="T455" s="8"/>
      <c r="U455" s="8"/>
      <c r="V455" s="8"/>
      <c r="W455" s="8"/>
      <c r="X455" s="8"/>
      <c r="Y455" s="8"/>
      <c r="Z455" s="8"/>
      <c r="AA455" s="8"/>
      <c r="AB455" s="8"/>
      <c r="AC455" s="8"/>
    </row>
    <row r="456" spans="1:29" ht="14.25" customHeight="1">
      <c r="A456" s="53"/>
      <c r="B456" s="55"/>
      <c r="C456" s="55"/>
      <c r="D456" s="55"/>
      <c r="E456" s="8"/>
      <c r="F456" s="8"/>
      <c r="G456" s="8"/>
      <c r="H456" s="21"/>
      <c r="I456" s="21"/>
      <c r="J456" s="21"/>
      <c r="K456" s="21"/>
      <c r="L456" s="21"/>
      <c r="M456" s="21"/>
      <c r="N456" s="21"/>
      <c r="O456" s="8"/>
      <c r="P456" s="8"/>
      <c r="Q456" s="8"/>
      <c r="R456" s="8"/>
      <c r="S456" s="8"/>
      <c r="T456" s="8"/>
      <c r="U456" s="8"/>
      <c r="V456" s="8"/>
      <c r="W456" s="8"/>
      <c r="X456" s="8"/>
      <c r="Y456" s="8"/>
      <c r="Z456" s="8"/>
      <c r="AA456" s="8"/>
      <c r="AB456" s="8"/>
      <c r="AC456" s="8"/>
    </row>
    <row r="457" spans="1:29" ht="14.25" customHeight="1">
      <c r="A457" s="53"/>
      <c r="B457" s="55"/>
      <c r="C457" s="55"/>
      <c r="D457" s="55"/>
      <c r="E457" s="8"/>
      <c r="F457" s="8"/>
      <c r="G457" s="8"/>
      <c r="H457" s="21"/>
      <c r="I457" s="21"/>
      <c r="J457" s="21"/>
      <c r="K457" s="21"/>
      <c r="L457" s="21"/>
      <c r="M457" s="21"/>
      <c r="N457" s="21"/>
      <c r="O457" s="8"/>
      <c r="P457" s="8"/>
      <c r="Q457" s="8"/>
      <c r="R457" s="8"/>
      <c r="S457" s="8"/>
      <c r="T457" s="8"/>
      <c r="U457" s="8"/>
      <c r="V457" s="8"/>
      <c r="W457" s="8"/>
      <c r="X457" s="8"/>
      <c r="Y457" s="8"/>
      <c r="Z457" s="8"/>
      <c r="AA457" s="8"/>
      <c r="AB457" s="8"/>
      <c r="AC457" s="8"/>
    </row>
    <row r="458" spans="1:29" ht="14.25" customHeight="1">
      <c r="A458" s="53"/>
      <c r="B458" s="55"/>
      <c r="C458" s="55"/>
      <c r="D458" s="55"/>
      <c r="E458" s="8"/>
      <c r="F458" s="8"/>
      <c r="G458" s="8"/>
      <c r="H458" s="21"/>
      <c r="I458" s="21"/>
      <c r="J458" s="21"/>
      <c r="K458" s="21"/>
      <c r="L458" s="21"/>
      <c r="M458" s="21"/>
      <c r="N458" s="21"/>
      <c r="O458" s="8"/>
      <c r="P458" s="8"/>
      <c r="Q458" s="8"/>
      <c r="R458" s="8"/>
      <c r="S458" s="8"/>
      <c r="T458" s="8"/>
      <c r="U458" s="8"/>
      <c r="V458" s="8"/>
      <c r="W458" s="8"/>
      <c r="X458" s="8"/>
      <c r="Y458" s="8"/>
      <c r="Z458" s="8"/>
      <c r="AA458" s="8"/>
      <c r="AB458" s="8"/>
      <c r="AC458" s="8"/>
    </row>
    <row r="459" spans="1:29" ht="14.25" customHeight="1">
      <c r="A459" s="53"/>
      <c r="B459" s="55"/>
      <c r="C459" s="55"/>
      <c r="D459" s="55"/>
      <c r="E459" s="8"/>
      <c r="F459" s="8"/>
      <c r="G459" s="8"/>
      <c r="H459" s="21"/>
      <c r="I459" s="21"/>
      <c r="J459" s="21"/>
      <c r="K459" s="21"/>
      <c r="L459" s="21"/>
      <c r="M459" s="21"/>
      <c r="N459" s="21"/>
      <c r="O459" s="8"/>
      <c r="P459" s="8"/>
      <c r="Q459" s="8"/>
      <c r="R459" s="8"/>
      <c r="S459" s="8"/>
      <c r="T459" s="8"/>
      <c r="U459" s="8"/>
      <c r="V459" s="8"/>
      <c r="W459" s="8"/>
      <c r="X459" s="8"/>
      <c r="Y459" s="8"/>
      <c r="Z459" s="8"/>
      <c r="AA459" s="8"/>
      <c r="AB459" s="8"/>
      <c r="AC459" s="8"/>
    </row>
    <row r="460" spans="1:29" ht="14.25" customHeight="1">
      <c r="A460" s="53"/>
      <c r="B460" s="55"/>
      <c r="C460" s="55"/>
      <c r="D460" s="55"/>
      <c r="E460" s="8"/>
      <c r="F460" s="8"/>
      <c r="G460" s="8"/>
      <c r="H460" s="21"/>
      <c r="I460" s="21"/>
      <c r="J460" s="21"/>
      <c r="K460" s="21"/>
      <c r="L460" s="21"/>
      <c r="M460" s="21"/>
      <c r="N460" s="21"/>
      <c r="O460" s="8"/>
      <c r="P460" s="8"/>
      <c r="Q460" s="8"/>
      <c r="R460" s="8"/>
      <c r="S460" s="8"/>
      <c r="T460" s="8"/>
      <c r="U460" s="8"/>
      <c r="V460" s="8"/>
      <c r="W460" s="8"/>
      <c r="X460" s="8"/>
      <c r="Y460" s="8"/>
      <c r="Z460" s="8"/>
      <c r="AA460" s="8"/>
      <c r="AB460" s="8"/>
      <c r="AC460" s="8"/>
    </row>
    <row r="461" spans="1:29" ht="14.25" customHeight="1">
      <c r="A461" s="53"/>
      <c r="B461" s="55"/>
      <c r="C461" s="55"/>
      <c r="D461" s="55"/>
      <c r="E461" s="8"/>
      <c r="F461" s="8"/>
      <c r="G461" s="8"/>
      <c r="H461" s="21"/>
      <c r="I461" s="21"/>
      <c r="J461" s="21"/>
      <c r="K461" s="21"/>
      <c r="L461" s="21"/>
      <c r="M461" s="21"/>
      <c r="N461" s="21"/>
      <c r="O461" s="8"/>
      <c r="P461" s="8"/>
      <c r="Q461" s="8"/>
      <c r="R461" s="8"/>
      <c r="S461" s="8"/>
      <c r="T461" s="8"/>
      <c r="U461" s="8"/>
      <c r="V461" s="8"/>
      <c r="W461" s="8"/>
      <c r="X461" s="8"/>
      <c r="Y461" s="8"/>
      <c r="Z461" s="8"/>
      <c r="AA461" s="8"/>
      <c r="AB461" s="8"/>
      <c r="AC461" s="8"/>
    </row>
    <row r="462" spans="1:29" ht="14.25" customHeight="1">
      <c r="A462" s="53"/>
      <c r="B462" s="55"/>
      <c r="C462" s="55"/>
      <c r="D462" s="55"/>
      <c r="E462" s="8"/>
      <c r="F462" s="8"/>
      <c r="G462" s="8"/>
      <c r="H462" s="21"/>
      <c r="I462" s="21"/>
      <c r="J462" s="21"/>
      <c r="K462" s="21"/>
      <c r="L462" s="21"/>
      <c r="M462" s="21"/>
      <c r="N462" s="21"/>
      <c r="O462" s="8"/>
      <c r="P462" s="8"/>
      <c r="Q462" s="8"/>
      <c r="R462" s="8"/>
      <c r="S462" s="8"/>
      <c r="T462" s="8"/>
      <c r="U462" s="8"/>
      <c r="V462" s="8"/>
      <c r="W462" s="8"/>
      <c r="X462" s="8"/>
      <c r="Y462" s="8"/>
      <c r="Z462" s="8"/>
      <c r="AA462" s="8"/>
      <c r="AB462" s="8"/>
      <c r="AC462" s="8"/>
    </row>
    <row r="463" spans="1:29" ht="14.25" customHeight="1">
      <c r="A463" s="53"/>
      <c r="B463" s="55"/>
      <c r="C463" s="55"/>
      <c r="D463" s="55"/>
      <c r="E463" s="8"/>
      <c r="F463" s="8"/>
      <c r="G463" s="8"/>
      <c r="H463" s="21"/>
      <c r="I463" s="21"/>
      <c r="J463" s="21"/>
      <c r="K463" s="21"/>
      <c r="L463" s="21"/>
      <c r="M463" s="21"/>
      <c r="N463" s="21"/>
      <c r="O463" s="8"/>
      <c r="P463" s="8"/>
      <c r="Q463" s="8"/>
      <c r="R463" s="8"/>
      <c r="S463" s="8"/>
      <c r="T463" s="8"/>
      <c r="U463" s="8"/>
      <c r="V463" s="8"/>
      <c r="W463" s="8"/>
      <c r="X463" s="8"/>
      <c r="Y463" s="8"/>
      <c r="Z463" s="8"/>
      <c r="AA463" s="8"/>
      <c r="AB463" s="8"/>
      <c r="AC463" s="8"/>
    </row>
    <row r="464" spans="1:29" ht="14.25" customHeight="1">
      <c r="A464" s="53"/>
      <c r="B464" s="55"/>
      <c r="C464" s="55"/>
      <c r="D464" s="55"/>
      <c r="E464" s="8"/>
      <c r="F464" s="8"/>
      <c r="G464" s="8"/>
      <c r="H464" s="21"/>
      <c r="I464" s="21"/>
      <c r="J464" s="21"/>
      <c r="K464" s="21"/>
      <c r="L464" s="21"/>
      <c r="M464" s="21"/>
      <c r="N464" s="21"/>
      <c r="O464" s="8"/>
      <c r="P464" s="8"/>
      <c r="Q464" s="8"/>
      <c r="R464" s="8"/>
      <c r="S464" s="8"/>
      <c r="T464" s="8"/>
      <c r="U464" s="8"/>
      <c r="V464" s="8"/>
      <c r="W464" s="8"/>
      <c r="X464" s="8"/>
      <c r="Y464" s="8"/>
      <c r="Z464" s="8"/>
      <c r="AA464" s="8"/>
      <c r="AB464" s="8"/>
      <c r="AC464" s="8"/>
    </row>
    <row r="465" spans="1:29" ht="14.25" customHeight="1">
      <c r="A465" s="53"/>
      <c r="B465" s="55"/>
      <c r="C465" s="55"/>
      <c r="D465" s="55"/>
      <c r="E465" s="8"/>
      <c r="F465" s="8"/>
      <c r="G465" s="8"/>
      <c r="H465" s="21"/>
      <c r="I465" s="21"/>
      <c r="J465" s="21"/>
      <c r="K465" s="21"/>
      <c r="L465" s="21"/>
      <c r="M465" s="21"/>
      <c r="N465" s="21"/>
      <c r="O465" s="8"/>
      <c r="P465" s="8"/>
      <c r="Q465" s="8"/>
      <c r="R465" s="8"/>
      <c r="S465" s="8"/>
      <c r="T465" s="8"/>
      <c r="U465" s="8"/>
      <c r="V465" s="8"/>
      <c r="W465" s="8"/>
      <c r="X465" s="8"/>
      <c r="Y465" s="8"/>
      <c r="Z465" s="8"/>
      <c r="AA465" s="8"/>
      <c r="AB465" s="8"/>
      <c r="AC465" s="8"/>
    </row>
    <row r="466" spans="1:29" ht="14.25" customHeight="1">
      <c r="A466" s="53"/>
      <c r="B466" s="55"/>
      <c r="C466" s="55"/>
      <c r="D466" s="55"/>
      <c r="E466" s="8"/>
      <c r="F466" s="8"/>
      <c r="G466" s="8"/>
      <c r="H466" s="21"/>
      <c r="I466" s="21"/>
      <c r="J466" s="21"/>
      <c r="K466" s="21"/>
      <c r="L466" s="21"/>
      <c r="M466" s="21"/>
      <c r="N466" s="21"/>
      <c r="O466" s="8"/>
      <c r="P466" s="8"/>
      <c r="Q466" s="8"/>
      <c r="R466" s="8"/>
      <c r="S466" s="8"/>
      <c r="T466" s="8"/>
      <c r="U466" s="8"/>
      <c r="V466" s="8"/>
      <c r="W466" s="8"/>
      <c r="X466" s="8"/>
      <c r="Y466" s="8"/>
      <c r="Z466" s="8"/>
      <c r="AA466" s="8"/>
      <c r="AB466" s="8"/>
      <c r="AC466" s="8"/>
    </row>
    <row r="467" spans="1:29" ht="14.25" customHeight="1">
      <c r="A467" s="53"/>
      <c r="B467" s="55"/>
      <c r="C467" s="55"/>
      <c r="D467" s="55"/>
      <c r="E467" s="8"/>
      <c r="F467" s="8"/>
      <c r="G467" s="8"/>
      <c r="H467" s="21"/>
      <c r="I467" s="21"/>
      <c r="J467" s="21"/>
      <c r="K467" s="21"/>
      <c r="L467" s="21"/>
      <c r="M467" s="21"/>
      <c r="N467" s="21"/>
      <c r="O467" s="8"/>
      <c r="P467" s="8"/>
      <c r="Q467" s="8"/>
      <c r="R467" s="8"/>
      <c r="S467" s="8"/>
      <c r="T467" s="8"/>
      <c r="U467" s="8"/>
      <c r="V467" s="8"/>
      <c r="W467" s="8"/>
      <c r="X467" s="8"/>
      <c r="Y467" s="8"/>
      <c r="Z467" s="8"/>
      <c r="AA467" s="8"/>
      <c r="AB467" s="8"/>
      <c r="AC467" s="8"/>
    </row>
    <row r="468" spans="1:29" ht="14.25" customHeight="1">
      <c r="A468" s="53"/>
      <c r="B468" s="55"/>
      <c r="C468" s="55"/>
      <c r="D468" s="55"/>
      <c r="E468" s="8"/>
      <c r="F468" s="8"/>
      <c r="G468" s="8"/>
      <c r="H468" s="21"/>
      <c r="I468" s="21"/>
      <c r="J468" s="21"/>
      <c r="K468" s="21"/>
      <c r="L468" s="21"/>
      <c r="M468" s="21"/>
      <c r="N468" s="21"/>
      <c r="O468" s="8"/>
      <c r="P468" s="8"/>
      <c r="Q468" s="8"/>
      <c r="R468" s="8"/>
      <c r="S468" s="8"/>
      <c r="T468" s="8"/>
      <c r="U468" s="8"/>
      <c r="V468" s="8"/>
      <c r="W468" s="8"/>
      <c r="X468" s="8"/>
      <c r="Y468" s="8"/>
      <c r="Z468" s="8"/>
      <c r="AA468" s="8"/>
      <c r="AB468" s="8"/>
      <c r="AC468" s="8"/>
    </row>
    <row r="469" spans="1:29" ht="14.25" customHeight="1">
      <c r="A469" s="53"/>
      <c r="B469" s="55"/>
      <c r="C469" s="55"/>
      <c r="D469" s="55"/>
      <c r="E469" s="8"/>
      <c r="F469" s="8"/>
      <c r="G469" s="8"/>
      <c r="H469" s="21"/>
      <c r="I469" s="21"/>
      <c r="J469" s="21"/>
      <c r="K469" s="21"/>
      <c r="L469" s="21"/>
      <c r="M469" s="21"/>
      <c r="N469" s="21"/>
      <c r="O469" s="8"/>
      <c r="P469" s="8"/>
      <c r="Q469" s="8"/>
      <c r="R469" s="8"/>
      <c r="S469" s="8"/>
      <c r="T469" s="8"/>
      <c r="U469" s="8"/>
      <c r="V469" s="8"/>
      <c r="W469" s="8"/>
      <c r="X469" s="8"/>
      <c r="Y469" s="8"/>
      <c r="Z469" s="8"/>
      <c r="AA469" s="8"/>
      <c r="AB469" s="8"/>
      <c r="AC469" s="8"/>
    </row>
    <row r="470" spans="1:29" ht="14.25" customHeight="1">
      <c r="A470" s="53"/>
      <c r="B470" s="55"/>
      <c r="C470" s="55"/>
      <c r="D470" s="55"/>
      <c r="E470" s="8"/>
      <c r="F470" s="8"/>
      <c r="G470" s="8"/>
      <c r="H470" s="21"/>
      <c r="I470" s="21"/>
      <c r="J470" s="21"/>
      <c r="K470" s="21"/>
      <c r="L470" s="21"/>
      <c r="M470" s="21"/>
      <c r="N470" s="21"/>
      <c r="O470" s="8"/>
      <c r="P470" s="8"/>
      <c r="Q470" s="8"/>
      <c r="R470" s="8"/>
      <c r="S470" s="8"/>
      <c r="T470" s="8"/>
      <c r="U470" s="8"/>
      <c r="V470" s="8"/>
      <c r="W470" s="8"/>
      <c r="X470" s="8"/>
      <c r="Y470" s="8"/>
      <c r="Z470" s="8"/>
      <c r="AA470" s="8"/>
      <c r="AB470" s="8"/>
      <c r="AC470" s="8"/>
    </row>
    <row r="471" spans="1:29" ht="14.25" customHeight="1">
      <c r="A471" s="53"/>
      <c r="B471" s="55"/>
      <c r="C471" s="55"/>
      <c r="D471" s="55"/>
      <c r="E471" s="8"/>
      <c r="F471" s="8"/>
      <c r="G471" s="8"/>
      <c r="H471" s="21"/>
      <c r="I471" s="21"/>
      <c r="J471" s="21"/>
      <c r="K471" s="21"/>
      <c r="L471" s="21"/>
      <c r="M471" s="21"/>
      <c r="N471" s="21"/>
      <c r="O471" s="8"/>
      <c r="P471" s="8"/>
      <c r="Q471" s="8"/>
      <c r="R471" s="8"/>
      <c r="S471" s="8"/>
      <c r="T471" s="8"/>
      <c r="U471" s="8"/>
      <c r="V471" s="8"/>
      <c r="W471" s="8"/>
      <c r="X471" s="8"/>
      <c r="Y471" s="8"/>
      <c r="Z471" s="8"/>
      <c r="AA471" s="8"/>
      <c r="AB471" s="8"/>
      <c r="AC471" s="8"/>
    </row>
    <row r="472" spans="1:29" ht="14.25" customHeight="1">
      <c r="A472" s="53"/>
      <c r="B472" s="55"/>
      <c r="C472" s="55"/>
      <c r="D472" s="55"/>
      <c r="E472" s="8"/>
      <c r="F472" s="8"/>
      <c r="G472" s="8"/>
      <c r="H472" s="21"/>
      <c r="I472" s="21"/>
      <c r="J472" s="21"/>
      <c r="K472" s="21"/>
      <c r="L472" s="21"/>
      <c r="M472" s="21"/>
      <c r="N472" s="21"/>
      <c r="O472" s="8"/>
      <c r="P472" s="8"/>
      <c r="Q472" s="8"/>
      <c r="R472" s="8"/>
      <c r="S472" s="8"/>
      <c r="T472" s="8"/>
      <c r="U472" s="8"/>
      <c r="V472" s="8"/>
      <c r="W472" s="8"/>
      <c r="X472" s="8"/>
      <c r="Y472" s="8"/>
      <c r="Z472" s="8"/>
      <c r="AA472" s="8"/>
      <c r="AB472" s="8"/>
      <c r="AC472" s="8"/>
    </row>
    <row r="473" spans="1:29" ht="14.25" customHeight="1">
      <c r="A473" s="53"/>
      <c r="B473" s="55"/>
      <c r="C473" s="55"/>
      <c r="D473" s="55"/>
      <c r="E473" s="8"/>
      <c r="F473" s="8"/>
      <c r="G473" s="8"/>
      <c r="H473" s="21"/>
      <c r="I473" s="21"/>
      <c r="J473" s="21"/>
      <c r="K473" s="21"/>
      <c r="L473" s="21"/>
      <c r="M473" s="21"/>
      <c r="N473" s="21"/>
      <c r="O473" s="8"/>
      <c r="P473" s="8"/>
      <c r="Q473" s="8"/>
      <c r="R473" s="8"/>
      <c r="S473" s="8"/>
      <c r="T473" s="8"/>
      <c r="U473" s="8"/>
      <c r="V473" s="8"/>
      <c r="W473" s="8"/>
      <c r="X473" s="8"/>
      <c r="Y473" s="8"/>
      <c r="Z473" s="8"/>
      <c r="AA473" s="8"/>
      <c r="AB473" s="8"/>
      <c r="AC473" s="8"/>
    </row>
    <row r="474" spans="1:29" ht="14.25" customHeight="1">
      <c r="A474" s="53"/>
      <c r="B474" s="55"/>
      <c r="C474" s="55"/>
      <c r="D474" s="55"/>
      <c r="E474" s="8"/>
      <c r="F474" s="8"/>
      <c r="G474" s="8"/>
      <c r="H474" s="21"/>
      <c r="I474" s="21"/>
      <c r="J474" s="21"/>
      <c r="K474" s="21"/>
      <c r="L474" s="21"/>
      <c r="M474" s="21"/>
      <c r="N474" s="21"/>
      <c r="O474" s="8"/>
      <c r="P474" s="8"/>
      <c r="Q474" s="8"/>
      <c r="R474" s="8"/>
      <c r="S474" s="8"/>
      <c r="T474" s="8"/>
      <c r="U474" s="8"/>
      <c r="V474" s="8"/>
      <c r="W474" s="8"/>
      <c r="X474" s="8"/>
      <c r="Y474" s="8"/>
      <c r="Z474" s="8"/>
      <c r="AA474" s="8"/>
      <c r="AB474" s="8"/>
      <c r="AC474" s="8"/>
    </row>
    <row r="475" spans="1:29" ht="14.25" customHeight="1">
      <c r="A475" s="53"/>
      <c r="B475" s="55"/>
      <c r="C475" s="55"/>
      <c r="D475" s="55"/>
      <c r="E475" s="8"/>
      <c r="F475" s="8"/>
      <c r="G475" s="8"/>
      <c r="H475" s="21"/>
      <c r="I475" s="21"/>
      <c r="J475" s="21"/>
      <c r="K475" s="21"/>
      <c r="L475" s="21"/>
      <c r="M475" s="21"/>
      <c r="N475" s="21"/>
      <c r="O475" s="8"/>
      <c r="P475" s="8"/>
      <c r="Q475" s="8"/>
      <c r="R475" s="8"/>
      <c r="S475" s="8"/>
      <c r="T475" s="8"/>
      <c r="U475" s="8"/>
      <c r="V475" s="8"/>
      <c r="W475" s="8"/>
      <c r="X475" s="8"/>
      <c r="Y475" s="8"/>
      <c r="Z475" s="8"/>
      <c r="AA475" s="8"/>
      <c r="AB475" s="8"/>
      <c r="AC475" s="8"/>
    </row>
    <row r="476" spans="1:29" ht="14.25" customHeight="1">
      <c r="A476" s="53"/>
      <c r="B476" s="55"/>
      <c r="C476" s="55"/>
      <c r="D476" s="55"/>
      <c r="E476" s="8"/>
      <c r="F476" s="8"/>
      <c r="G476" s="8"/>
      <c r="H476" s="21"/>
      <c r="I476" s="21"/>
      <c r="J476" s="21"/>
      <c r="K476" s="21"/>
      <c r="L476" s="21"/>
      <c r="M476" s="21"/>
      <c r="N476" s="21"/>
      <c r="O476" s="8"/>
      <c r="P476" s="8"/>
      <c r="Q476" s="8"/>
      <c r="R476" s="8"/>
      <c r="S476" s="8"/>
      <c r="T476" s="8"/>
      <c r="U476" s="8"/>
      <c r="V476" s="8"/>
      <c r="W476" s="8"/>
      <c r="X476" s="8"/>
      <c r="Y476" s="8"/>
      <c r="Z476" s="8"/>
      <c r="AA476" s="8"/>
      <c r="AB476" s="8"/>
      <c r="AC476" s="8"/>
    </row>
    <row r="477" spans="1:29" ht="14.25" customHeight="1">
      <c r="A477" s="53"/>
      <c r="B477" s="55"/>
      <c r="C477" s="55"/>
      <c r="D477" s="55"/>
      <c r="E477" s="8"/>
      <c r="F477" s="8"/>
      <c r="G477" s="8"/>
      <c r="H477" s="21"/>
      <c r="I477" s="21"/>
      <c r="J477" s="21"/>
      <c r="K477" s="21"/>
      <c r="L477" s="21"/>
      <c r="M477" s="21"/>
      <c r="N477" s="21"/>
      <c r="O477" s="8"/>
      <c r="P477" s="8"/>
      <c r="Q477" s="8"/>
      <c r="R477" s="8"/>
      <c r="S477" s="8"/>
      <c r="T477" s="8"/>
      <c r="U477" s="8"/>
      <c r="V477" s="8"/>
      <c r="W477" s="8"/>
      <c r="X477" s="8"/>
      <c r="Y477" s="8"/>
      <c r="Z477" s="8"/>
      <c r="AA477" s="8"/>
      <c r="AB477" s="8"/>
      <c r="AC477" s="8"/>
    </row>
    <row r="478" spans="1:29" ht="14.25" customHeight="1">
      <c r="A478" s="53"/>
      <c r="B478" s="55"/>
      <c r="C478" s="55"/>
      <c r="D478" s="55"/>
      <c r="E478" s="8"/>
      <c r="F478" s="8"/>
      <c r="G478" s="8"/>
      <c r="H478" s="21"/>
      <c r="I478" s="21"/>
      <c r="J478" s="21"/>
      <c r="K478" s="21"/>
      <c r="L478" s="21"/>
      <c r="M478" s="21"/>
      <c r="N478" s="21"/>
      <c r="O478" s="8"/>
      <c r="P478" s="8"/>
      <c r="Q478" s="8"/>
      <c r="R478" s="8"/>
      <c r="S478" s="8"/>
      <c r="T478" s="8"/>
      <c r="U478" s="8"/>
      <c r="V478" s="8"/>
      <c r="W478" s="8"/>
      <c r="X478" s="8"/>
      <c r="Y478" s="8"/>
      <c r="Z478" s="8"/>
      <c r="AA478" s="8"/>
      <c r="AB478" s="8"/>
      <c r="AC478" s="8"/>
    </row>
    <row r="479" spans="1:29" ht="14.25" customHeight="1">
      <c r="A479" s="53"/>
      <c r="B479" s="55"/>
      <c r="C479" s="55"/>
      <c r="D479" s="55"/>
      <c r="E479" s="8"/>
      <c r="F479" s="8"/>
      <c r="G479" s="8"/>
      <c r="H479" s="21"/>
      <c r="I479" s="21"/>
      <c r="J479" s="21"/>
      <c r="K479" s="21"/>
      <c r="L479" s="21"/>
      <c r="M479" s="21"/>
      <c r="N479" s="21"/>
      <c r="O479" s="8"/>
      <c r="P479" s="8"/>
      <c r="Q479" s="8"/>
      <c r="R479" s="8"/>
      <c r="S479" s="8"/>
      <c r="T479" s="8"/>
      <c r="U479" s="8"/>
      <c r="V479" s="8"/>
      <c r="W479" s="8"/>
      <c r="X479" s="8"/>
      <c r="Y479" s="8"/>
      <c r="Z479" s="8"/>
      <c r="AA479" s="8"/>
      <c r="AB479" s="8"/>
      <c r="AC479" s="8"/>
    </row>
    <row r="480" spans="1:29" ht="14.25" customHeight="1">
      <c r="A480" s="53"/>
      <c r="B480" s="55"/>
      <c r="C480" s="55"/>
      <c r="D480" s="55"/>
      <c r="E480" s="8"/>
      <c r="F480" s="8"/>
      <c r="G480" s="8"/>
      <c r="H480" s="21"/>
      <c r="I480" s="21"/>
      <c r="J480" s="21"/>
      <c r="K480" s="21"/>
      <c r="L480" s="21"/>
      <c r="M480" s="21"/>
      <c r="N480" s="21"/>
      <c r="O480" s="8"/>
      <c r="P480" s="8"/>
      <c r="Q480" s="8"/>
      <c r="R480" s="8"/>
      <c r="S480" s="8"/>
      <c r="T480" s="8"/>
      <c r="U480" s="8"/>
      <c r="V480" s="8"/>
      <c r="W480" s="8"/>
      <c r="X480" s="8"/>
      <c r="Y480" s="8"/>
      <c r="Z480" s="8"/>
      <c r="AA480" s="8"/>
      <c r="AB480" s="8"/>
      <c r="AC480" s="8"/>
    </row>
    <row r="481" spans="1:29" ht="14.25" customHeight="1">
      <c r="A481" s="53"/>
      <c r="B481" s="55"/>
      <c r="C481" s="55"/>
      <c r="D481" s="55"/>
      <c r="E481" s="8"/>
      <c r="F481" s="8"/>
      <c r="G481" s="8"/>
      <c r="H481" s="21"/>
      <c r="I481" s="21"/>
      <c r="J481" s="21"/>
      <c r="K481" s="21"/>
      <c r="L481" s="21"/>
      <c r="M481" s="21"/>
      <c r="N481" s="21"/>
      <c r="O481" s="8"/>
      <c r="P481" s="8"/>
      <c r="Q481" s="8"/>
      <c r="R481" s="8"/>
      <c r="S481" s="8"/>
      <c r="T481" s="8"/>
      <c r="U481" s="8"/>
      <c r="V481" s="8"/>
      <c r="W481" s="8"/>
      <c r="X481" s="8"/>
      <c r="Y481" s="8"/>
      <c r="Z481" s="8"/>
      <c r="AA481" s="8"/>
      <c r="AB481" s="8"/>
      <c r="AC481" s="8"/>
    </row>
    <row r="482" spans="1:29" ht="14.25" customHeight="1">
      <c r="A482" s="53"/>
      <c r="B482" s="55"/>
      <c r="C482" s="55"/>
      <c r="D482" s="55"/>
      <c r="E482" s="8"/>
      <c r="F482" s="8"/>
      <c r="G482" s="8"/>
      <c r="H482" s="21"/>
      <c r="I482" s="21"/>
      <c r="J482" s="21"/>
      <c r="K482" s="21"/>
      <c r="L482" s="21"/>
      <c r="M482" s="21"/>
      <c r="N482" s="21"/>
      <c r="O482" s="8"/>
      <c r="P482" s="8"/>
      <c r="Q482" s="8"/>
      <c r="R482" s="8"/>
      <c r="S482" s="8"/>
      <c r="T482" s="8"/>
      <c r="U482" s="8"/>
      <c r="V482" s="8"/>
      <c r="W482" s="8"/>
      <c r="X482" s="8"/>
      <c r="Y482" s="8"/>
      <c r="Z482" s="8"/>
      <c r="AA482" s="8"/>
      <c r="AB482" s="8"/>
      <c r="AC482" s="8"/>
    </row>
    <row r="483" spans="1:29" ht="14.25" customHeight="1">
      <c r="A483" s="53"/>
      <c r="B483" s="55"/>
      <c r="C483" s="55"/>
      <c r="D483" s="55"/>
      <c r="E483" s="8"/>
      <c r="F483" s="8"/>
      <c r="G483" s="8"/>
      <c r="H483" s="21"/>
      <c r="I483" s="21"/>
      <c r="J483" s="21"/>
      <c r="K483" s="21"/>
      <c r="L483" s="21"/>
      <c r="M483" s="21"/>
      <c r="N483" s="21"/>
      <c r="O483" s="8"/>
      <c r="P483" s="8"/>
      <c r="Q483" s="8"/>
      <c r="R483" s="8"/>
      <c r="S483" s="8"/>
      <c r="T483" s="8"/>
      <c r="U483" s="8"/>
      <c r="V483" s="8"/>
      <c r="W483" s="8"/>
      <c r="X483" s="8"/>
      <c r="Y483" s="8"/>
      <c r="Z483" s="8"/>
      <c r="AA483" s="8"/>
      <c r="AB483" s="8"/>
      <c r="AC483" s="8"/>
    </row>
    <row r="484" spans="1:29" ht="14.25" customHeight="1">
      <c r="A484" s="53"/>
      <c r="B484" s="55"/>
      <c r="C484" s="55"/>
      <c r="D484" s="55"/>
      <c r="E484" s="8"/>
      <c r="F484" s="8"/>
      <c r="G484" s="8"/>
      <c r="H484" s="21"/>
      <c r="I484" s="21"/>
      <c r="J484" s="21"/>
      <c r="K484" s="21"/>
      <c r="L484" s="21"/>
      <c r="M484" s="21"/>
      <c r="N484" s="21"/>
      <c r="O484" s="8"/>
      <c r="P484" s="8"/>
      <c r="Q484" s="8"/>
      <c r="R484" s="8"/>
      <c r="S484" s="8"/>
      <c r="T484" s="8"/>
      <c r="U484" s="8"/>
      <c r="V484" s="8"/>
      <c r="W484" s="8"/>
      <c r="X484" s="8"/>
      <c r="Y484" s="8"/>
      <c r="Z484" s="8"/>
      <c r="AA484" s="8"/>
      <c r="AB484" s="8"/>
      <c r="AC484" s="8"/>
    </row>
    <row r="485" spans="1:29" ht="14.25" customHeight="1">
      <c r="A485" s="53"/>
      <c r="B485" s="55"/>
      <c r="C485" s="55"/>
      <c r="D485" s="55"/>
      <c r="E485" s="8"/>
      <c r="F485" s="8"/>
      <c r="G485" s="8"/>
      <c r="H485" s="21"/>
      <c r="I485" s="21"/>
      <c r="J485" s="21"/>
      <c r="K485" s="21"/>
      <c r="L485" s="21"/>
      <c r="M485" s="21"/>
      <c r="N485" s="21"/>
      <c r="O485" s="8"/>
      <c r="P485" s="8"/>
      <c r="Q485" s="8"/>
      <c r="R485" s="8"/>
      <c r="S485" s="8"/>
      <c r="T485" s="8"/>
      <c r="U485" s="8"/>
      <c r="V485" s="8"/>
      <c r="W485" s="8"/>
      <c r="X485" s="8"/>
      <c r="Y485" s="8"/>
      <c r="Z485" s="8"/>
      <c r="AA485" s="8"/>
      <c r="AB485" s="8"/>
      <c r="AC485" s="8"/>
    </row>
    <row r="486" spans="1:29" ht="14.25" customHeight="1">
      <c r="A486" s="53"/>
      <c r="B486" s="55"/>
      <c r="C486" s="55"/>
      <c r="D486" s="55"/>
      <c r="E486" s="8"/>
      <c r="F486" s="8"/>
      <c r="G486" s="8"/>
      <c r="H486" s="21"/>
      <c r="I486" s="21"/>
      <c r="J486" s="21"/>
      <c r="K486" s="21"/>
      <c r="L486" s="21"/>
      <c r="M486" s="21"/>
      <c r="N486" s="21"/>
      <c r="O486" s="8"/>
      <c r="P486" s="8"/>
      <c r="Q486" s="8"/>
      <c r="R486" s="8"/>
      <c r="S486" s="8"/>
      <c r="T486" s="8"/>
      <c r="U486" s="8"/>
      <c r="V486" s="8"/>
      <c r="W486" s="8"/>
      <c r="X486" s="8"/>
      <c r="Y486" s="8"/>
      <c r="Z486" s="8"/>
      <c r="AA486" s="8"/>
      <c r="AB486" s="8"/>
      <c r="AC486" s="8"/>
    </row>
    <row r="487" spans="1:29" ht="14.25" customHeight="1">
      <c r="A487" s="53"/>
      <c r="B487" s="55"/>
      <c r="C487" s="55"/>
      <c r="D487" s="55"/>
      <c r="E487" s="8"/>
      <c r="F487" s="8"/>
      <c r="G487" s="8"/>
      <c r="H487" s="21"/>
      <c r="I487" s="21"/>
      <c r="J487" s="21"/>
      <c r="K487" s="21"/>
      <c r="L487" s="21"/>
      <c r="M487" s="21"/>
      <c r="N487" s="21"/>
      <c r="O487" s="8"/>
      <c r="P487" s="8"/>
      <c r="Q487" s="8"/>
      <c r="R487" s="8"/>
      <c r="S487" s="8"/>
      <c r="T487" s="8"/>
      <c r="U487" s="8"/>
      <c r="V487" s="8"/>
      <c r="W487" s="8"/>
      <c r="X487" s="8"/>
      <c r="Y487" s="8"/>
      <c r="Z487" s="8"/>
      <c r="AA487" s="8"/>
      <c r="AB487" s="8"/>
      <c r="AC487" s="8"/>
    </row>
    <row r="488" spans="1:29" ht="14.25" customHeight="1">
      <c r="A488" s="53"/>
      <c r="B488" s="55"/>
      <c r="C488" s="55"/>
      <c r="D488" s="55"/>
      <c r="E488" s="8"/>
      <c r="F488" s="8"/>
      <c r="G488" s="8"/>
      <c r="H488" s="21"/>
      <c r="I488" s="21"/>
      <c r="J488" s="21"/>
      <c r="K488" s="21"/>
      <c r="L488" s="21"/>
      <c r="M488" s="21"/>
      <c r="N488" s="21"/>
      <c r="O488" s="8"/>
      <c r="P488" s="8"/>
      <c r="Q488" s="8"/>
      <c r="R488" s="8"/>
      <c r="S488" s="8"/>
      <c r="T488" s="8"/>
      <c r="U488" s="8"/>
      <c r="V488" s="8"/>
      <c r="W488" s="8"/>
      <c r="X488" s="8"/>
      <c r="Y488" s="8"/>
      <c r="Z488" s="8"/>
      <c r="AA488" s="8"/>
      <c r="AB488" s="8"/>
      <c r="AC488" s="8"/>
    </row>
    <row r="489" spans="1:29" ht="14.25" customHeight="1">
      <c r="A489" s="53"/>
      <c r="B489" s="55"/>
      <c r="C489" s="55"/>
      <c r="D489" s="55"/>
      <c r="E489" s="8"/>
      <c r="F489" s="8"/>
      <c r="G489" s="8"/>
      <c r="H489" s="21"/>
      <c r="I489" s="21"/>
      <c r="J489" s="21"/>
      <c r="K489" s="21"/>
      <c r="L489" s="21"/>
      <c r="M489" s="21"/>
      <c r="N489" s="21"/>
      <c r="O489" s="8"/>
      <c r="P489" s="8"/>
      <c r="Q489" s="8"/>
      <c r="R489" s="8"/>
      <c r="S489" s="8"/>
      <c r="T489" s="8"/>
      <c r="U489" s="8"/>
      <c r="V489" s="8"/>
      <c r="W489" s="8"/>
      <c r="X489" s="8"/>
      <c r="Y489" s="8"/>
      <c r="Z489" s="8"/>
      <c r="AA489" s="8"/>
      <c r="AB489" s="8"/>
      <c r="AC489" s="8"/>
    </row>
    <row r="490" spans="1:29" ht="14.25" customHeight="1">
      <c r="A490" s="53"/>
      <c r="B490" s="55"/>
      <c r="C490" s="55"/>
      <c r="D490" s="55"/>
      <c r="E490" s="8"/>
      <c r="F490" s="8"/>
      <c r="G490" s="8"/>
      <c r="H490" s="21"/>
      <c r="I490" s="21"/>
      <c r="J490" s="21"/>
      <c r="K490" s="21"/>
      <c r="L490" s="21"/>
      <c r="M490" s="21"/>
      <c r="N490" s="21"/>
      <c r="O490" s="8"/>
      <c r="P490" s="8"/>
      <c r="Q490" s="8"/>
      <c r="R490" s="8"/>
      <c r="S490" s="8"/>
      <c r="T490" s="8"/>
      <c r="U490" s="8"/>
      <c r="V490" s="8"/>
      <c r="W490" s="8"/>
      <c r="X490" s="8"/>
      <c r="Y490" s="8"/>
      <c r="Z490" s="8"/>
      <c r="AA490" s="8"/>
      <c r="AB490" s="8"/>
      <c r="AC490" s="8"/>
    </row>
    <row r="491" spans="1:29" ht="14.25" customHeight="1">
      <c r="A491" s="53"/>
      <c r="B491" s="55"/>
      <c r="C491" s="55"/>
      <c r="D491" s="55"/>
      <c r="E491" s="8"/>
      <c r="F491" s="8"/>
      <c r="G491" s="8"/>
      <c r="H491" s="21"/>
      <c r="I491" s="21"/>
      <c r="J491" s="21"/>
      <c r="K491" s="21"/>
      <c r="L491" s="21"/>
      <c r="M491" s="21"/>
      <c r="N491" s="21"/>
      <c r="O491" s="8"/>
      <c r="P491" s="8"/>
      <c r="Q491" s="8"/>
      <c r="R491" s="8"/>
      <c r="S491" s="8"/>
      <c r="T491" s="8"/>
      <c r="U491" s="8"/>
      <c r="V491" s="8"/>
      <c r="W491" s="8"/>
      <c r="X491" s="8"/>
      <c r="Y491" s="8"/>
      <c r="Z491" s="8"/>
      <c r="AA491" s="8"/>
      <c r="AB491" s="8"/>
      <c r="AC491" s="8"/>
    </row>
    <row r="492" spans="1:29" ht="14.25" customHeight="1">
      <c r="A492" s="53"/>
      <c r="B492" s="55"/>
      <c r="C492" s="55"/>
      <c r="D492" s="55"/>
      <c r="E492" s="8"/>
      <c r="F492" s="8"/>
      <c r="G492" s="8"/>
      <c r="H492" s="21"/>
      <c r="I492" s="21"/>
      <c r="J492" s="21"/>
      <c r="K492" s="21"/>
      <c r="L492" s="21"/>
      <c r="M492" s="21"/>
      <c r="N492" s="21"/>
      <c r="O492" s="8"/>
      <c r="P492" s="8"/>
      <c r="Q492" s="8"/>
      <c r="R492" s="8"/>
      <c r="S492" s="8"/>
      <c r="T492" s="8"/>
      <c r="U492" s="8"/>
      <c r="V492" s="8"/>
      <c r="W492" s="8"/>
      <c r="X492" s="8"/>
      <c r="Y492" s="8"/>
      <c r="Z492" s="8"/>
      <c r="AA492" s="8"/>
      <c r="AB492" s="8"/>
      <c r="AC492" s="8"/>
    </row>
    <row r="493" spans="1:29" ht="14.25" customHeight="1">
      <c r="A493" s="53"/>
      <c r="B493" s="55"/>
      <c r="C493" s="55"/>
      <c r="D493" s="55"/>
      <c r="E493" s="8"/>
      <c r="F493" s="8"/>
      <c r="G493" s="8"/>
      <c r="H493" s="21"/>
      <c r="I493" s="21"/>
      <c r="J493" s="21"/>
      <c r="K493" s="21"/>
      <c r="L493" s="21"/>
      <c r="M493" s="21"/>
      <c r="N493" s="21"/>
      <c r="O493" s="8"/>
      <c r="P493" s="8"/>
      <c r="Q493" s="8"/>
      <c r="R493" s="8"/>
      <c r="S493" s="8"/>
      <c r="T493" s="8"/>
      <c r="U493" s="8"/>
      <c r="V493" s="8"/>
      <c r="W493" s="8"/>
      <c r="X493" s="8"/>
      <c r="Y493" s="8"/>
      <c r="Z493" s="8"/>
      <c r="AA493" s="8"/>
      <c r="AB493" s="8"/>
      <c r="AC493" s="8"/>
    </row>
    <row r="494" spans="1:29" ht="14.25" customHeight="1">
      <c r="A494" s="53"/>
      <c r="B494" s="55"/>
      <c r="C494" s="55"/>
      <c r="D494" s="55"/>
      <c r="E494" s="8"/>
      <c r="F494" s="8"/>
      <c r="G494" s="8"/>
      <c r="H494" s="21"/>
      <c r="I494" s="21"/>
      <c r="J494" s="21"/>
      <c r="K494" s="21"/>
      <c r="L494" s="21"/>
      <c r="M494" s="21"/>
      <c r="N494" s="21"/>
      <c r="O494" s="8"/>
      <c r="P494" s="8"/>
      <c r="Q494" s="8"/>
      <c r="R494" s="8"/>
      <c r="S494" s="8"/>
      <c r="T494" s="8"/>
      <c r="U494" s="8"/>
      <c r="V494" s="8"/>
      <c r="W494" s="8"/>
      <c r="X494" s="8"/>
      <c r="Y494" s="8"/>
      <c r="Z494" s="8"/>
      <c r="AA494" s="8"/>
      <c r="AB494" s="8"/>
      <c r="AC494" s="8"/>
    </row>
    <row r="495" spans="1:29" ht="14.25" customHeight="1">
      <c r="A495" s="53"/>
      <c r="B495" s="55"/>
      <c r="C495" s="55"/>
      <c r="D495" s="55"/>
      <c r="E495" s="8"/>
      <c r="F495" s="8"/>
      <c r="G495" s="8"/>
      <c r="H495" s="21"/>
      <c r="I495" s="21"/>
      <c r="J495" s="21"/>
      <c r="K495" s="21"/>
      <c r="L495" s="21"/>
      <c r="M495" s="21"/>
      <c r="N495" s="21"/>
      <c r="O495" s="8"/>
      <c r="P495" s="8"/>
      <c r="Q495" s="8"/>
      <c r="R495" s="8"/>
      <c r="S495" s="8"/>
      <c r="T495" s="8"/>
      <c r="U495" s="8"/>
      <c r="V495" s="8"/>
      <c r="W495" s="8"/>
      <c r="X495" s="8"/>
      <c r="Y495" s="8"/>
      <c r="Z495" s="8"/>
      <c r="AA495" s="8"/>
      <c r="AB495" s="8"/>
      <c r="AC495" s="8"/>
    </row>
    <row r="496" spans="1:29" ht="14.25" customHeight="1">
      <c r="A496" s="53"/>
      <c r="B496" s="55"/>
      <c r="C496" s="55"/>
      <c r="D496" s="55"/>
      <c r="E496" s="8"/>
      <c r="F496" s="8"/>
      <c r="G496" s="8"/>
      <c r="H496" s="21"/>
      <c r="I496" s="21"/>
      <c r="J496" s="21"/>
      <c r="K496" s="21"/>
      <c r="L496" s="21"/>
      <c r="M496" s="21"/>
      <c r="N496" s="21"/>
      <c r="O496" s="8"/>
      <c r="P496" s="8"/>
      <c r="Q496" s="8"/>
      <c r="R496" s="8"/>
      <c r="S496" s="8"/>
      <c r="T496" s="8"/>
      <c r="U496" s="8"/>
      <c r="V496" s="8"/>
      <c r="W496" s="8"/>
      <c r="X496" s="8"/>
      <c r="Y496" s="8"/>
      <c r="Z496" s="8"/>
      <c r="AA496" s="8"/>
      <c r="AB496" s="8"/>
      <c r="AC496" s="8"/>
    </row>
    <row r="497" spans="1:29" ht="14.25" customHeight="1">
      <c r="A497" s="53"/>
      <c r="B497" s="55"/>
      <c r="C497" s="55"/>
      <c r="D497" s="55"/>
      <c r="E497" s="8"/>
      <c r="F497" s="8"/>
      <c r="G497" s="8"/>
      <c r="H497" s="21"/>
      <c r="I497" s="21"/>
      <c r="J497" s="21"/>
      <c r="K497" s="21"/>
      <c r="L497" s="21"/>
      <c r="M497" s="21"/>
      <c r="N497" s="21"/>
      <c r="O497" s="8"/>
      <c r="P497" s="8"/>
      <c r="Q497" s="8"/>
      <c r="R497" s="8"/>
      <c r="S497" s="8"/>
      <c r="T497" s="8"/>
      <c r="U497" s="8"/>
      <c r="V497" s="8"/>
      <c r="W497" s="8"/>
      <c r="X497" s="8"/>
      <c r="Y497" s="8"/>
      <c r="Z497" s="8"/>
      <c r="AA497" s="8"/>
      <c r="AB497" s="8"/>
      <c r="AC497" s="8"/>
    </row>
    <row r="498" spans="1:29" ht="14.25" customHeight="1">
      <c r="A498" s="53"/>
      <c r="B498" s="55"/>
      <c r="C498" s="55"/>
      <c r="D498" s="55"/>
      <c r="E498" s="8"/>
      <c r="F498" s="8"/>
      <c r="G498" s="8"/>
      <c r="H498" s="21"/>
      <c r="I498" s="21"/>
      <c r="J498" s="21"/>
      <c r="K498" s="21"/>
      <c r="L498" s="21"/>
      <c r="M498" s="21"/>
      <c r="N498" s="21"/>
      <c r="O498" s="8"/>
      <c r="P498" s="8"/>
      <c r="Q498" s="8"/>
      <c r="R498" s="8"/>
      <c r="S498" s="8"/>
      <c r="T498" s="8"/>
      <c r="U498" s="8"/>
      <c r="V498" s="8"/>
      <c r="W498" s="8"/>
      <c r="X498" s="8"/>
      <c r="Y498" s="8"/>
      <c r="Z498" s="8"/>
      <c r="AA498" s="8"/>
      <c r="AB498" s="8"/>
      <c r="AC498" s="8"/>
    </row>
    <row r="499" spans="1:29" ht="14.25" customHeight="1">
      <c r="A499" s="53"/>
      <c r="B499" s="55"/>
      <c r="C499" s="55"/>
      <c r="D499" s="55"/>
      <c r="E499" s="8"/>
      <c r="F499" s="8"/>
      <c r="G499" s="8"/>
      <c r="H499" s="21"/>
      <c r="I499" s="21"/>
      <c r="J499" s="21"/>
      <c r="K499" s="21"/>
      <c r="L499" s="21"/>
      <c r="M499" s="21"/>
      <c r="N499" s="21"/>
      <c r="O499" s="8"/>
      <c r="P499" s="8"/>
      <c r="Q499" s="8"/>
      <c r="R499" s="8"/>
      <c r="S499" s="8"/>
      <c r="T499" s="8"/>
      <c r="U499" s="8"/>
      <c r="V499" s="8"/>
      <c r="W499" s="8"/>
      <c r="X499" s="8"/>
      <c r="Y499" s="8"/>
      <c r="Z499" s="8"/>
      <c r="AA499" s="8"/>
      <c r="AB499" s="8"/>
      <c r="AC499" s="8"/>
    </row>
    <row r="500" spans="1:29" ht="14.25" customHeight="1">
      <c r="A500" s="53"/>
      <c r="B500" s="55"/>
      <c r="C500" s="55"/>
      <c r="D500" s="55"/>
      <c r="E500" s="8"/>
      <c r="F500" s="8"/>
      <c r="G500" s="8"/>
      <c r="H500" s="21"/>
      <c r="I500" s="21"/>
      <c r="J500" s="21"/>
      <c r="K500" s="21"/>
      <c r="L500" s="21"/>
      <c r="M500" s="21"/>
      <c r="N500" s="21"/>
      <c r="O500" s="8"/>
      <c r="P500" s="8"/>
      <c r="Q500" s="8"/>
      <c r="R500" s="8"/>
      <c r="S500" s="8"/>
      <c r="T500" s="8"/>
      <c r="U500" s="8"/>
      <c r="V500" s="8"/>
      <c r="W500" s="8"/>
      <c r="X500" s="8"/>
      <c r="Y500" s="8"/>
      <c r="Z500" s="8"/>
      <c r="AA500" s="8"/>
      <c r="AB500" s="8"/>
      <c r="AC500" s="8"/>
    </row>
    <row r="501" spans="1:29" ht="14.25" customHeight="1">
      <c r="A501" s="53"/>
      <c r="B501" s="55"/>
      <c r="C501" s="55"/>
      <c r="D501" s="55"/>
      <c r="E501" s="8"/>
      <c r="F501" s="8"/>
      <c r="G501" s="8"/>
      <c r="H501" s="21"/>
      <c r="I501" s="21"/>
      <c r="J501" s="21"/>
      <c r="K501" s="21"/>
      <c r="L501" s="21"/>
      <c r="M501" s="21"/>
      <c r="N501" s="21"/>
      <c r="O501" s="8"/>
      <c r="P501" s="8"/>
      <c r="Q501" s="8"/>
      <c r="R501" s="8"/>
      <c r="S501" s="8"/>
      <c r="T501" s="8"/>
      <c r="U501" s="8"/>
      <c r="V501" s="8"/>
      <c r="W501" s="8"/>
      <c r="X501" s="8"/>
      <c r="Y501" s="8"/>
      <c r="Z501" s="8"/>
      <c r="AA501" s="8"/>
      <c r="AB501" s="8"/>
      <c r="AC501" s="8"/>
    </row>
    <row r="502" spans="1:29" ht="14.25" customHeight="1">
      <c r="A502" s="53"/>
      <c r="B502" s="55"/>
      <c r="C502" s="55"/>
      <c r="D502" s="55"/>
      <c r="E502" s="8"/>
      <c r="F502" s="8"/>
      <c r="G502" s="8"/>
      <c r="H502" s="21"/>
      <c r="I502" s="21"/>
      <c r="J502" s="21"/>
      <c r="K502" s="21"/>
      <c r="L502" s="21"/>
      <c r="M502" s="21"/>
      <c r="N502" s="21"/>
      <c r="O502" s="8"/>
      <c r="P502" s="8"/>
      <c r="Q502" s="8"/>
      <c r="R502" s="8"/>
      <c r="S502" s="8"/>
      <c r="T502" s="8"/>
      <c r="U502" s="8"/>
      <c r="V502" s="8"/>
      <c r="W502" s="8"/>
      <c r="X502" s="8"/>
      <c r="Y502" s="8"/>
      <c r="Z502" s="8"/>
      <c r="AA502" s="8"/>
      <c r="AB502" s="8"/>
      <c r="AC502" s="8"/>
    </row>
    <row r="503" spans="1:29" ht="14.25" customHeight="1">
      <c r="A503" s="53"/>
      <c r="B503" s="55"/>
      <c r="C503" s="55"/>
      <c r="D503" s="55"/>
      <c r="E503" s="8"/>
      <c r="F503" s="8"/>
      <c r="G503" s="8"/>
      <c r="H503" s="21"/>
      <c r="I503" s="21"/>
      <c r="J503" s="21"/>
      <c r="K503" s="21"/>
      <c r="L503" s="21"/>
      <c r="M503" s="21"/>
      <c r="N503" s="21"/>
      <c r="O503" s="8"/>
      <c r="P503" s="8"/>
      <c r="Q503" s="8"/>
      <c r="R503" s="8"/>
      <c r="S503" s="8"/>
      <c r="T503" s="8"/>
      <c r="U503" s="8"/>
      <c r="V503" s="8"/>
      <c r="W503" s="8"/>
      <c r="X503" s="8"/>
      <c r="Y503" s="8"/>
      <c r="Z503" s="8"/>
      <c r="AA503" s="8"/>
      <c r="AB503" s="8"/>
      <c r="AC503" s="8"/>
    </row>
    <row r="504" spans="1:29" ht="14.25" customHeight="1">
      <c r="A504" s="53"/>
      <c r="B504" s="55"/>
      <c r="C504" s="55"/>
      <c r="D504" s="55"/>
      <c r="E504" s="8"/>
      <c r="F504" s="8"/>
      <c r="G504" s="8"/>
      <c r="H504" s="21"/>
      <c r="I504" s="21"/>
      <c r="J504" s="21"/>
      <c r="K504" s="21"/>
      <c r="L504" s="21"/>
      <c r="M504" s="21"/>
      <c r="N504" s="21"/>
      <c r="O504" s="8"/>
      <c r="P504" s="8"/>
      <c r="Q504" s="8"/>
      <c r="R504" s="8"/>
      <c r="S504" s="8"/>
      <c r="T504" s="8"/>
      <c r="U504" s="8"/>
      <c r="V504" s="8"/>
      <c r="W504" s="8"/>
      <c r="X504" s="8"/>
      <c r="Y504" s="8"/>
      <c r="Z504" s="8"/>
      <c r="AA504" s="8"/>
      <c r="AB504" s="8"/>
      <c r="AC504" s="8"/>
    </row>
    <row r="505" spans="1:29" ht="14.25" customHeight="1">
      <c r="A505" s="53"/>
      <c r="B505" s="55"/>
      <c r="C505" s="55"/>
      <c r="D505" s="55"/>
      <c r="E505" s="8"/>
      <c r="F505" s="8"/>
      <c r="G505" s="8"/>
      <c r="H505" s="21"/>
      <c r="I505" s="21"/>
      <c r="J505" s="21"/>
      <c r="K505" s="21"/>
      <c r="L505" s="21"/>
      <c r="M505" s="21"/>
      <c r="N505" s="21"/>
      <c r="O505" s="8"/>
      <c r="P505" s="8"/>
      <c r="Q505" s="8"/>
      <c r="R505" s="8"/>
      <c r="S505" s="8"/>
      <c r="T505" s="8"/>
      <c r="U505" s="8"/>
      <c r="V505" s="8"/>
      <c r="W505" s="8"/>
      <c r="X505" s="8"/>
      <c r="Y505" s="8"/>
      <c r="Z505" s="8"/>
      <c r="AA505" s="8"/>
      <c r="AB505" s="8"/>
      <c r="AC505" s="8"/>
    </row>
    <row r="506" spans="1:29" ht="14.25" customHeight="1">
      <c r="A506" s="53"/>
      <c r="B506" s="55"/>
      <c r="C506" s="55"/>
      <c r="D506" s="55"/>
      <c r="E506" s="8"/>
      <c r="F506" s="8"/>
      <c r="G506" s="8"/>
      <c r="H506" s="21"/>
      <c r="I506" s="21"/>
      <c r="J506" s="21"/>
      <c r="K506" s="21"/>
      <c r="L506" s="21"/>
      <c r="M506" s="21"/>
      <c r="N506" s="21"/>
      <c r="O506" s="8"/>
      <c r="P506" s="8"/>
      <c r="Q506" s="8"/>
      <c r="R506" s="8"/>
      <c r="S506" s="8"/>
      <c r="T506" s="8"/>
      <c r="U506" s="8"/>
      <c r="V506" s="8"/>
      <c r="W506" s="8"/>
      <c r="X506" s="8"/>
      <c r="Y506" s="8"/>
      <c r="Z506" s="8"/>
      <c r="AA506" s="8"/>
      <c r="AB506" s="8"/>
      <c r="AC506" s="8"/>
    </row>
    <row r="507" spans="1:29" ht="14.25" customHeight="1">
      <c r="A507" s="53"/>
      <c r="B507" s="55"/>
      <c r="C507" s="55"/>
      <c r="D507" s="55"/>
      <c r="E507" s="8"/>
      <c r="F507" s="8"/>
      <c r="G507" s="8"/>
      <c r="H507" s="21"/>
      <c r="I507" s="21"/>
      <c r="J507" s="21"/>
      <c r="K507" s="21"/>
      <c r="L507" s="21"/>
      <c r="M507" s="21"/>
      <c r="N507" s="21"/>
      <c r="O507" s="8"/>
      <c r="P507" s="8"/>
      <c r="Q507" s="8"/>
      <c r="R507" s="8"/>
      <c r="S507" s="8"/>
      <c r="T507" s="8"/>
      <c r="U507" s="8"/>
      <c r="V507" s="8"/>
      <c r="W507" s="8"/>
      <c r="X507" s="8"/>
      <c r="Y507" s="8"/>
      <c r="Z507" s="8"/>
      <c r="AA507" s="8"/>
      <c r="AB507" s="8"/>
      <c r="AC507" s="8"/>
    </row>
    <row r="508" spans="1:29" ht="14.25" customHeight="1">
      <c r="A508" s="53"/>
      <c r="B508" s="55"/>
      <c r="C508" s="55"/>
      <c r="D508" s="55"/>
      <c r="E508" s="8"/>
      <c r="F508" s="8"/>
      <c r="G508" s="8"/>
      <c r="H508" s="21"/>
      <c r="I508" s="21"/>
      <c r="J508" s="21"/>
      <c r="K508" s="21"/>
      <c r="L508" s="21"/>
      <c r="M508" s="21"/>
      <c r="N508" s="21"/>
      <c r="O508" s="8"/>
      <c r="P508" s="8"/>
      <c r="Q508" s="8"/>
      <c r="R508" s="8"/>
      <c r="S508" s="8"/>
      <c r="T508" s="8"/>
      <c r="U508" s="8"/>
      <c r="V508" s="8"/>
      <c r="W508" s="8"/>
      <c r="X508" s="8"/>
      <c r="Y508" s="8"/>
      <c r="Z508" s="8"/>
      <c r="AA508" s="8"/>
      <c r="AB508" s="8"/>
      <c r="AC508" s="8"/>
    </row>
    <row r="509" spans="1:29" ht="14.25" customHeight="1">
      <c r="A509" s="53"/>
      <c r="B509" s="55"/>
      <c r="C509" s="55"/>
      <c r="D509" s="55"/>
      <c r="E509" s="8"/>
      <c r="F509" s="8"/>
      <c r="G509" s="8"/>
      <c r="H509" s="21"/>
      <c r="I509" s="21"/>
      <c r="J509" s="21"/>
      <c r="K509" s="21"/>
      <c r="L509" s="21"/>
      <c r="M509" s="21"/>
      <c r="N509" s="21"/>
      <c r="O509" s="8"/>
      <c r="P509" s="8"/>
      <c r="Q509" s="8"/>
      <c r="R509" s="8"/>
      <c r="S509" s="8"/>
      <c r="T509" s="8"/>
      <c r="U509" s="8"/>
      <c r="V509" s="8"/>
      <c r="W509" s="8"/>
      <c r="X509" s="8"/>
      <c r="Y509" s="8"/>
      <c r="Z509" s="8"/>
      <c r="AA509" s="8"/>
      <c r="AB509" s="8"/>
      <c r="AC509" s="8"/>
    </row>
    <row r="510" spans="1:29" ht="14.25" customHeight="1">
      <c r="A510" s="53"/>
      <c r="B510" s="55"/>
      <c r="C510" s="55"/>
      <c r="D510" s="55"/>
      <c r="E510" s="8"/>
      <c r="F510" s="8"/>
      <c r="G510" s="8"/>
      <c r="H510" s="21"/>
      <c r="I510" s="21"/>
      <c r="J510" s="21"/>
      <c r="K510" s="21"/>
      <c r="L510" s="21"/>
      <c r="M510" s="21"/>
      <c r="N510" s="21"/>
      <c r="O510" s="8"/>
      <c r="P510" s="8"/>
      <c r="Q510" s="8"/>
      <c r="R510" s="8"/>
      <c r="S510" s="8"/>
      <c r="T510" s="8"/>
      <c r="U510" s="8"/>
      <c r="V510" s="8"/>
      <c r="W510" s="8"/>
      <c r="X510" s="8"/>
      <c r="Y510" s="8"/>
      <c r="Z510" s="8"/>
      <c r="AA510" s="8"/>
      <c r="AB510" s="8"/>
      <c r="AC510" s="8"/>
    </row>
    <row r="511" spans="1:29" ht="14.25" customHeight="1">
      <c r="A511" s="53"/>
      <c r="B511" s="55"/>
      <c r="C511" s="55"/>
      <c r="D511" s="55"/>
      <c r="E511" s="8"/>
      <c r="F511" s="8"/>
      <c r="G511" s="8"/>
      <c r="H511" s="21"/>
      <c r="I511" s="21"/>
      <c r="J511" s="21"/>
      <c r="K511" s="21"/>
      <c r="L511" s="21"/>
      <c r="M511" s="21"/>
      <c r="N511" s="21"/>
      <c r="O511" s="8"/>
      <c r="P511" s="8"/>
      <c r="Q511" s="8"/>
      <c r="R511" s="8"/>
      <c r="S511" s="8"/>
      <c r="T511" s="8"/>
      <c r="U511" s="8"/>
      <c r="V511" s="8"/>
      <c r="W511" s="8"/>
      <c r="X511" s="8"/>
      <c r="Y511" s="8"/>
      <c r="Z511" s="8"/>
      <c r="AA511" s="8"/>
      <c r="AB511" s="8"/>
      <c r="AC511" s="8"/>
    </row>
    <row r="512" spans="1:29" ht="14.25" customHeight="1">
      <c r="A512" s="53"/>
      <c r="B512" s="55"/>
      <c r="C512" s="55"/>
      <c r="D512" s="55"/>
      <c r="E512" s="8"/>
      <c r="F512" s="8"/>
      <c r="G512" s="8"/>
      <c r="H512" s="21"/>
      <c r="I512" s="21"/>
      <c r="J512" s="21"/>
      <c r="K512" s="21"/>
      <c r="L512" s="21"/>
      <c r="M512" s="21"/>
      <c r="N512" s="21"/>
      <c r="O512" s="8"/>
      <c r="P512" s="8"/>
      <c r="Q512" s="8"/>
      <c r="R512" s="8"/>
      <c r="S512" s="8"/>
      <c r="T512" s="8"/>
      <c r="U512" s="8"/>
      <c r="V512" s="8"/>
      <c r="W512" s="8"/>
      <c r="X512" s="8"/>
      <c r="Y512" s="8"/>
      <c r="Z512" s="8"/>
      <c r="AA512" s="8"/>
      <c r="AB512" s="8"/>
      <c r="AC512" s="8"/>
    </row>
    <row r="513" spans="1:29" ht="14.25" customHeight="1">
      <c r="A513" s="53"/>
      <c r="B513" s="55"/>
      <c r="C513" s="55"/>
      <c r="D513" s="55"/>
      <c r="E513" s="8"/>
      <c r="F513" s="8"/>
      <c r="G513" s="8"/>
      <c r="H513" s="21"/>
      <c r="I513" s="21"/>
      <c r="J513" s="21"/>
      <c r="K513" s="21"/>
      <c r="L513" s="21"/>
      <c r="M513" s="21"/>
      <c r="N513" s="21"/>
      <c r="O513" s="8"/>
      <c r="P513" s="8"/>
      <c r="Q513" s="8"/>
      <c r="R513" s="8"/>
      <c r="S513" s="8"/>
      <c r="T513" s="8"/>
      <c r="U513" s="8"/>
      <c r="V513" s="8"/>
      <c r="W513" s="8"/>
      <c r="X513" s="8"/>
      <c r="Y513" s="8"/>
      <c r="Z513" s="8"/>
      <c r="AA513" s="8"/>
      <c r="AB513" s="8"/>
      <c r="AC513" s="8"/>
    </row>
    <row r="514" spans="1:29" ht="14.25" customHeight="1">
      <c r="A514" s="53"/>
      <c r="B514" s="55"/>
      <c r="C514" s="55"/>
      <c r="D514" s="55"/>
      <c r="E514" s="8"/>
      <c r="F514" s="8"/>
      <c r="G514" s="8"/>
      <c r="H514" s="21"/>
      <c r="I514" s="21"/>
      <c r="J514" s="21"/>
      <c r="K514" s="21"/>
      <c r="L514" s="21"/>
      <c r="M514" s="21"/>
      <c r="N514" s="21"/>
      <c r="O514" s="8"/>
      <c r="P514" s="8"/>
      <c r="Q514" s="8"/>
      <c r="R514" s="8"/>
      <c r="S514" s="8"/>
      <c r="T514" s="8"/>
      <c r="U514" s="8"/>
      <c r="V514" s="8"/>
      <c r="W514" s="8"/>
      <c r="X514" s="8"/>
      <c r="Y514" s="8"/>
      <c r="Z514" s="8"/>
      <c r="AA514" s="8"/>
      <c r="AB514" s="8"/>
      <c r="AC514" s="8"/>
    </row>
    <row r="515" spans="1:29" ht="14.25" customHeight="1">
      <c r="A515" s="53"/>
      <c r="B515" s="55"/>
      <c r="C515" s="55"/>
      <c r="D515" s="55"/>
      <c r="E515" s="8"/>
      <c r="F515" s="8"/>
      <c r="G515" s="8"/>
      <c r="H515" s="21"/>
      <c r="I515" s="21"/>
      <c r="J515" s="21"/>
      <c r="K515" s="21"/>
      <c r="L515" s="21"/>
      <c r="M515" s="21"/>
      <c r="N515" s="21"/>
      <c r="O515" s="8"/>
      <c r="P515" s="8"/>
      <c r="Q515" s="8"/>
      <c r="R515" s="8"/>
      <c r="S515" s="8"/>
      <c r="T515" s="8"/>
      <c r="U515" s="8"/>
      <c r="V515" s="8"/>
      <c r="W515" s="8"/>
      <c r="X515" s="8"/>
      <c r="Y515" s="8"/>
      <c r="Z515" s="8"/>
      <c r="AA515" s="8"/>
      <c r="AB515" s="8"/>
      <c r="AC515" s="8"/>
    </row>
    <row r="516" spans="1:29" ht="14.25" customHeight="1">
      <c r="A516" s="53"/>
      <c r="B516" s="55"/>
      <c r="C516" s="55"/>
      <c r="D516" s="55"/>
      <c r="E516" s="8"/>
      <c r="F516" s="8"/>
      <c r="G516" s="8"/>
      <c r="H516" s="21"/>
      <c r="I516" s="21"/>
      <c r="J516" s="21"/>
      <c r="K516" s="21"/>
      <c r="L516" s="21"/>
      <c r="M516" s="21"/>
      <c r="N516" s="21"/>
      <c r="O516" s="8"/>
      <c r="P516" s="8"/>
      <c r="Q516" s="8"/>
      <c r="R516" s="8"/>
      <c r="S516" s="8"/>
      <c r="T516" s="8"/>
      <c r="U516" s="8"/>
      <c r="V516" s="8"/>
      <c r="W516" s="8"/>
      <c r="X516" s="8"/>
      <c r="Y516" s="8"/>
      <c r="Z516" s="8"/>
      <c r="AA516" s="8"/>
      <c r="AB516" s="8"/>
      <c r="AC516" s="8"/>
    </row>
    <row r="517" spans="1:29" ht="14.25" customHeight="1">
      <c r="A517" s="53"/>
      <c r="B517" s="55"/>
      <c r="C517" s="55"/>
      <c r="D517" s="55"/>
      <c r="E517" s="8"/>
      <c r="F517" s="8"/>
      <c r="G517" s="8"/>
      <c r="H517" s="21"/>
      <c r="I517" s="21"/>
      <c r="J517" s="21"/>
      <c r="K517" s="21"/>
      <c r="L517" s="21"/>
      <c r="M517" s="21"/>
      <c r="N517" s="21"/>
      <c r="O517" s="8"/>
      <c r="P517" s="8"/>
      <c r="Q517" s="8"/>
      <c r="R517" s="8"/>
      <c r="S517" s="8"/>
      <c r="T517" s="8"/>
      <c r="U517" s="8"/>
      <c r="V517" s="8"/>
      <c r="W517" s="8"/>
      <c r="X517" s="8"/>
      <c r="Y517" s="8"/>
      <c r="Z517" s="8"/>
      <c r="AA517" s="8"/>
      <c r="AB517" s="8"/>
      <c r="AC517" s="8"/>
    </row>
    <row r="518" spans="1:29" ht="14.25" customHeight="1">
      <c r="A518" s="53"/>
      <c r="B518" s="55"/>
      <c r="C518" s="55"/>
      <c r="D518" s="55"/>
      <c r="E518" s="8"/>
      <c r="F518" s="8"/>
      <c r="G518" s="8"/>
      <c r="H518" s="21"/>
      <c r="I518" s="21"/>
      <c r="J518" s="21"/>
      <c r="K518" s="21"/>
      <c r="L518" s="21"/>
      <c r="M518" s="21"/>
      <c r="N518" s="21"/>
      <c r="O518" s="8"/>
      <c r="P518" s="8"/>
      <c r="Q518" s="8"/>
      <c r="R518" s="8"/>
      <c r="S518" s="8"/>
      <c r="T518" s="8"/>
      <c r="U518" s="8"/>
      <c r="V518" s="8"/>
      <c r="W518" s="8"/>
      <c r="X518" s="8"/>
      <c r="Y518" s="8"/>
      <c r="Z518" s="8"/>
      <c r="AA518" s="8"/>
      <c r="AB518" s="8"/>
      <c r="AC518" s="8"/>
    </row>
    <row r="519" spans="1:29" ht="14.25" customHeight="1">
      <c r="A519" s="53"/>
      <c r="B519" s="55"/>
      <c r="C519" s="55"/>
      <c r="D519" s="55"/>
      <c r="E519" s="8"/>
      <c r="F519" s="8"/>
      <c r="G519" s="8"/>
      <c r="H519" s="21"/>
      <c r="I519" s="21"/>
      <c r="J519" s="21"/>
      <c r="K519" s="21"/>
      <c r="L519" s="21"/>
      <c r="M519" s="21"/>
      <c r="N519" s="21"/>
      <c r="O519" s="8"/>
      <c r="P519" s="8"/>
      <c r="Q519" s="8"/>
      <c r="R519" s="8"/>
      <c r="S519" s="8"/>
      <c r="T519" s="8"/>
      <c r="U519" s="8"/>
      <c r="V519" s="8"/>
      <c r="W519" s="8"/>
      <c r="X519" s="8"/>
      <c r="Y519" s="8"/>
      <c r="Z519" s="8"/>
      <c r="AA519" s="8"/>
      <c r="AB519" s="8"/>
      <c r="AC519" s="8"/>
    </row>
    <row r="520" spans="1:29" ht="14.25" customHeight="1">
      <c r="A520" s="53"/>
      <c r="B520" s="55"/>
      <c r="C520" s="55"/>
      <c r="D520" s="55"/>
      <c r="E520" s="8"/>
      <c r="F520" s="8"/>
      <c r="G520" s="8"/>
      <c r="H520" s="21"/>
      <c r="I520" s="21"/>
      <c r="J520" s="21"/>
      <c r="K520" s="21"/>
      <c r="L520" s="21"/>
      <c r="M520" s="21"/>
      <c r="N520" s="21"/>
      <c r="O520" s="8"/>
      <c r="P520" s="8"/>
      <c r="Q520" s="8"/>
      <c r="R520" s="8"/>
      <c r="S520" s="8"/>
      <c r="T520" s="8"/>
      <c r="U520" s="8"/>
      <c r="V520" s="8"/>
      <c r="W520" s="8"/>
      <c r="X520" s="8"/>
      <c r="Y520" s="8"/>
      <c r="Z520" s="8"/>
      <c r="AA520" s="8"/>
      <c r="AB520" s="8"/>
      <c r="AC520" s="8"/>
    </row>
    <row r="521" spans="1:29" ht="14.25" customHeight="1">
      <c r="A521" s="53"/>
      <c r="B521" s="55"/>
      <c r="C521" s="55"/>
      <c r="D521" s="55"/>
      <c r="E521" s="8"/>
      <c r="F521" s="8"/>
      <c r="G521" s="8"/>
      <c r="H521" s="21"/>
      <c r="I521" s="21"/>
      <c r="J521" s="21"/>
      <c r="K521" s="21"/>
      <c r="L521" s="21"/>
      <c r="M521" s="21"/>
      <c r="N521" s="21"/>
      <c r="O521" s="8"/>
      <c r="P521" s="8"/>
      <c r="Q521" s="8"/>
      <c r="R521" s="8"/>
      <c r="S521" s="8"/>
      <c r="T521" s="8"/>
      <c r="U521" s="8"/>
      <c r="V521" s="8"/>
      <c r="W521" s="8"/>
      <c r="X521" s="8"/>
      <c r="Y521" s="8"/>
      <c r="Z521" s="8"/>
      <c r="AA521" s="8"/>
      <c r="AB521" s="8"/>
      <c r="AC521" s="8"/>
    </row>
    <row r="522" spans="1:29" ht="14.25" customHeight="1">
      <c r="A522" s="53"/>
      <c r="B522" s="55"/>
      <c r="C522" s="55"/>
      <c r="D522" s="55"/>
      <c r="E522" s="8"/>
      <c r="F522" s="8"/>
      <c r="G522" s="8"/>
      <c r="H522" s="21"/>
      <c r="I522" s="21"/>
      <c r="J522" s="21"/>
      <c r="K522" s="21"/>
      <c r="L522" s="21"/>
      <c r="M522" s="21"/>
      <c r="N522" s="21"/>
      <c r="O522" s="8"/>
      <c r="P522" s="8"/>
      <c r="Q522" s="8"/>
      <c r="R522" s="8"/>
      <c r="S522" s="8"/>
      <c r="T522" s="8"/>
      <c r="U522" s="8"/>
      <c r="V522" s="8"/>
      <c r="W522" s="8"/>
      <c r="X522" s="8"/>
      <c r="Y522" s="8"/>
      <c r="Z522" s="8"/>
      <c r="AA522" s="8"/>
      <c r="AB522" s="8"/>
      <c r="AC522" s="8"/>
    </row>
    <row r="523" spans="1:29" ht="14.25" customHeight="1">
      <c r="A523" s="53"/>
      <c r="B523" s="55"/>
      <c r="C523" s="55"/>
      <c r="D523" s="55"/>
      <c r="E523" s="8"/>
      <c r="F523" s="8"/>
      <c r="G523" s="8"/>
      <c r="H523" s="21"/>
      <c r="I523" s="21"/>
      <c r="J523" s="21"/>
      <c r="K523" s="21"/>
      <c r="L523" s="21"/>
      <c r="M523" s="21"/>
      <c r="N523" s="21"/>
      <c r="O523" s="8"/>
      <c r="P523" s="8"/>
      <c r="Q523" s="8"/>
      <c r="R523" s="8"/>
      <c r="S523" s="8"/>
      <c r="T523" s="8"/>
      <c r="U523" s="8"/>
      <c r="V523" s="8"/>
      <c r="W523" s="8"/>
      <c r="X523" s="8"/>
      <c r="Y523" s="8"/>
      <c r="Z523" s="8"/>
      <c r="AA523" s="8"/>
      <c r="AB523" s="8"/>
      <c r="AC523" s="8"/>
    </row>
    <row r="524" spans="1:29" ht="14.25" customHeight="1">
      <c r="A524" s="53"/>
      <c r="B524" s="55"/>
      <c r="C524" s="55"/>
      <c r="D524" s="55"/>
      <c r="E524" s="8"/>
      <c r="F524" s="8"/>
      <c r="G524" s="8"/>
      <c r="H524" s="21"/>
      <c r="I524" s="21"/>
      <c r="J524" s="21"/>
      <c r="K524" s="21"/>
      <c r="L524" s="21"/>
      <c r="M524" s="21"/>
      <c r="N524" s="21"/>
      <c r="O524" s="8"/>
      <c r="P524" s="8"/>
      <c r="Q524" s="8"/>
      <c r="R524" s="8"/>
      <c r="S524" s="8"/>
      <c r="T524" s="8"/>
      <c r="U524" s="8"/>
      <c r="V524" s="8"/>
      <c r="W524" s="8"/>
      <c r="X524" s="8"/>
      <c r="Y524" s="8"/>
      <c r="Z524" s="8"/>
      <c r="AA524" s="8"/>
      <c r="AB524" s="8"/>
      <c r="AC524" s="8"/>
    </row>
    <row r="525" spans="1:29" ht="14.25" customHeight="1">
      <c r="A525" s="53"/>
      <c r="B525" s="55"/>
      <c r="C525" s="55"/>
      <c r="D525" s="55"/>
      <c r="E525" s="8"/>
      <c r="F525" s="8"/>
      <c r="G525" s="8"/>
      <c r="H525" s="21"/>
      <c r="I525" s="21"/>
      <c r="J525" s="21"/>
      <c r="K525" s="21"/>
      <c r="L525" s="21"/>
      <c r="M525" s="21"/>
      <c r="N525" s="21"/>
      <c r="O525" s="8"/>
      <c r="P525" s="8"/>
      <c r="Q525" s="8"/>
      <c r="R525" s="8"/>
      <c r="S525" s="8"/>
      <c r="T525" s="8"/>
      <c r="U525" s="8"/>
      <c r="V525" s="8"/>
      <c r="W525" s="8"/>
      <c r="X525" s="8"/>
      <c r="Y525" s="8"/>
      <c r="Z525" s="8"/>
      <c r="AA525" s="8"/>
      <c r="AB525" s="8"/>
      <c r="AC525" s="8"/>
    </row>
    <row r="526" spans="1:29" ht="14.25" customHeight="1">
      <c r="A526" s="53"/>
      <c r="B526" s="55"/>
      <c r="C526" s="55"/>
      <c r="D526" s="55"/>
      <c r="E526" s="8"/>
      <c r="F526" s="8"/>
      <c r="G526" s="8"/>
      <c r="H526" s="21"/>
      <c r="I526" s="21"/>
      <c r="J526" s="21"/>
      <c r="K526" s="21"/>
      <c r="L526" s="21"/>
      <c r="M526" s="21"/>
      <c r="N526" s="21"/>
      <c r="O526" s="8"/>
      <c r="P526" s="8"/>
      <c r="Q526" s="8"/>
      <c r="R526" s="8"/>
      <c r="S526" s="8"/>
      <c r="T526" s="8"/>
      <c r="U526" s="8"/>
      <c r="V526" s="8"/>
      <c r="W526" s="8"/>
      <c r="X526" s="8"/>
      <c r="Y526" s="8"/>
      <c r="Z526" s="8"/>
      <c r="AA526" s="8"/>
      <c r="AB526" s="8"/>
      <c r="AC526" s="8"/>
    </row>
    <row r="527" spans="1:29" ht="14.25" customHeight="1">
      <c r="A527" s="53"/>
      <c r="B527" s="55"/>
      <c r="C527" s="55"/>
      <c r="D527" s="55"/>
      <c r="E527" s="8"/>
      <c r="F527" s="8"/>
      <c r="G527" s="8"/>
      <c r="H527" s="21"/>
      <c r="I527" s="21"/>
      <c r="J527" s="21"/>
      <c r="K527" s="21"/>
      <c r="L527" s="21"/>
      <c r="M527" s="21"/>
      <c r="N527" s="21"/>
      <c r="O527" s="8"/>
      <c r="P527" s="8"/>
      <c r="Q527" s="8"/>
      <c r="R527" s="8"/>
      <c r="S527" s="8"/>
      <c r="T527" s="8"/>
      <c r="U527" s="8"/>
      <c r="V527" s="8"/>
      <c r="W527" s="8"/>
      <c r="X527" s="8"/>
      <c r="Y527" s="8"/>
      <c r="Z527" s="8"/>
      <c r="AA527" s="8"/>
      <c r="AB527" s="8"/>
      <c r="AC527" s="8"/>
    </row>
    <row r="528" spans="1:29" ht="14.25" customHeight="1">
      <c r="A528" s="53"/>
      <c r="B528" s="55"/>
      <c r="C528" s="55"/>
      <c r="D528" s="55"/>
      <c r="E528" s="8"/>
      <c r="F528" s="8"/>
      <c r="G528" s="8"/>
      <c r="H528" s="21"/>
      <c r="I528" s="21"/>
      <c r="J528" s="21"/>
      <c r="K528" s="21"/>
      <c r="L528" s="21"/>
      <c r="M528" s="21"/>
      <c r="N528" s="21"/>
      <c r="O528" s="8"/>
      <c r="P528" s="8"/>
      <c r="Q528" s="8"/>
      <c r="R528" s="8"/>
      <c r="S528" s="8"/>
      <c r="T528" s="8"/>
      <c r="U528" s="8"/>
      <c r="V528" s="8"/>
      <c r="W528" s="8"/>
      <c r="X528" s="8"/>
      <c r="Y528" s="8"/>
      <c r="Z528" s="8"/>
      <c r="AA528" s="8"/>
      <c r="AB528" s="8"/>
      <c r="AC528" s="8"/>
    </row>
    <row r="529" spans="1:29" ht="14.25" customHeight="1">
      <c r="A529" s="53"/>
      <c r="B529" s="55"/>
      <c r="C529" s="55"/>
      <c r="D529" s="55"/>
      <c r="E529" s="8"/>
      <c r="F529" s="8"/>
      <c r="G529" s="8"/>
      <c r="H529" s="21"/>
      <c r="I529" s="21"/>
      <c r="J529" s="21"/>
      <c r="K529" s="21"/>
      <c r="L529" s="21"/>
      <c r="M529" s="21"/>
      <c r="N529" s="21"/>
      <c r="O529" s="8"/>
      <c r="P529" s="8"/>
      <c r="Q529" s="8"/>
      <c r="R529" s="8"/>
      <c r="S529" s="8"/>
      <c r="T529" s="8"/>
      <c r="U529" s="8"/>
      <c r="V529" s="8"/>
      <c r="W529" s="8"/>
      <c r="X529" s="8"/>
      <c r="Y529" s="8"/>
      <c r="Z529" s="8"/>
      <c r="AA529" s="8"/>
      <c r="AB529" s="8"/>
      <c r="AC529" s="8"/>
    </row>
    <row r="530" spans="1:29" ht="14.25" customHeight="1">
      <c r="A530" s="53"/>
      <c r="B530" s="55"/>
      <c r="C530" s="55"/>
      <c r="D530" s="55"/>
      <c r="E530" s="8"/>
      <c r="F530" s="8"/>
      <c r="G530" s="8"/>
      <c r="H530" s="21"/>
      <c r="I530" s="21"/>
      <c r="J530" s="21"/>
      <c r="K530" s="21"/>
      <c r="L530" s="21"/>
      <c r="M530" s="21"/>
      <c r="N530" s="21"/>
      <c r="O530" s="8"/>
      <c r="P530" s="8"/>
      <c r="Q530" s="8"/>
      <c r="R530" s="8"/>
      <c r="S530" s="8"/>
      <c r="T530" s="8"/>
      <c r="U530" s="8"/>
      <c r="V530" s="8"/>
      <c r="W530" s="8"/>
      <c r="X530" s="8"/>
      <c r="Y530" s="8"/>
      <c r="Z530" s="8"/>
      <c r="AA530" s="8"/>
      <c r="AB530" s="8"/>
      <c r="AC530" s="8"/>
    </row>
    <row r="531" spans="1:29" ht="14.25" customHeight="1">
      <c r="A531" s="53"/>
      <c r="B531" s="55"/>
      <c r="C531" s="55"/>
      <c r="D531" s="55"/>
      <c r="E531" s="8"/>
      <c r="F531" s="8"/>
      <c r="G531" s="8"/>
      <c r="H531" s="21"/>
      <c r="I531" s="21"/>
      <c r="J531" s="21"/>
      <c r="K531" s="21"/>
      <c r="L531" s="21"/>
      <c r="M531" s="21"/>
      <c r="N531" s="21"/>
      <c r="O531" s="8"/>
      <c r="P531" s="8"/>
      <c r="Q531" s="8"/>
      <c r="R531" s="8"/>
      <c r="S531" s="8"/>
      <c r="T531" s="8"/>
      <c r="U531" s="8"/>
      <c r="V531" s="8"/>
      <c r="W531" s="8"/>
      <c r="X531" s="8"/>
      <c r="Y531" s="8"/>
      <c r="Z531" s="8"/>
      <c r="AA531" s="8"/>
      <c r="AB531" s="8"/>
      <c r="AC531" s="8"/>
    </row>
    <row r="532" spans="1:29" ht="14.25" customHeight="1">
      <c r="A532" s="53"/>
      <c r="B532" s="55"/>
      <c r="C532" s="55"/>
      <c r="D532" s="55"/>
      <c r="E532" s="8"/>
      <c r="F532" s="8"/>
      <c r="G532" s="8"/>
      <c r="H532" s="21"/>
      <c r="I532" s="21"/>
      <c r="J532" s="21"/>
      <c r="K532" s="21"/>
      <c r="L532" s="21"/>
      <c r="M532" s="21"/>
      <c r="N532" s="21"/>
      <c r="O532" s="8"/>
      <c r="P532" s="8"/>
      <c r="Q532" s="8"/>
      <c r="R532" s="8"/>
      <c r="S532" s="8"/>
      <c r="T532" s="8"/>
      <c r="U532" s="8"/>
      <c r="V532" s="8"/>
      <c r="W532" s="8"/>
      <c r="X532" s="8"/>
      <c r="Y532" s="8"/>
      <c r="Z532" s="8"/>
      <c r="AA532" s="8"/>
      <c r="AB532" s="8"/>
      <c r="AC532" s="8"/>
    </row>
    <row r="533" spans="1:29" ht="14.25" customHeight="1">
      <c r="A533" s="53"/>
      <c r="B533" s="55"/>
      <c r="C533" s="55"/>
      <c r="D533" s="55"/>
      <c r="E533" s="8"/>
      <c r="F533" s="8"/>
      <c r="G533" s="8"/>
      <c r="H533" s="21"/>
      <c r="I533" s="21"/>
      <c r="J533" s="21"/>
      <c r="K533" s="21"/>
      <c r="L533" s="21"/>
      <c r="M533" s="21"/>
      <c r="N533" s="21"/>
      <c r="O533" s="8"/>
      <c r="P533" s="8"/>
      <c r="Q533" s="8"/>
      <c r="R533" s="8"/>
      <c r="S533" s="8"/>
      <c r="T533" s="8"/>
      <c r="U533" s="8"/>
      <c r="V533" s="8"/>
      <c r="W533" s="8"/>
      <c r="X533" s="8"/>
      <c r="Y533" s="8"/>
      <c r="Z533" s="8"/>
      <c r="AA533" s="8"/>
      <c r="AB533" s="8"/>
      <c r="AC533" s="8"/>
    </row>
    <row r="534" spans="1:29" ht="14.25" customHeight="1">
      <c r="A534" s="53"/>
      <c r="B534" s="55"/>
      <c r="C534" s="55"/>
      <c r="D534" s="55"/>
      <c r="E534" s="8"/>
      <c r="F534" s="8"/>
      <c r="G534" s="8"/>
      <c r="H534" s="21"/>
      <c r="I534" s="21"/>
      <c r="J534" s="21"/>
      <c r="K534" s="21"/>
      <c r="L534" s="21"/>
      <c r="M534" s="21"/>
      <c r="N534" s="21"/>
      <c r="O534" s="8"/>
      <c r="P534" s="8"/>
      <c r="Q534" s="8"/>
      <c r="R534" s="8"/>
      <c r="S534" s="8"/>
      <c r="T534" s="8"/>
      <c r="U534" s="8"/>
      <c r="V534" s="8"/>
      <c r="W534" s="8"/>
      <c r="X534" s="8"/>
      <c r="Y534" s="8"/>
      <c r="Z534" s="8"/>
      <c r="AA534" s="8"/>
      <c r="AB534" s="8"/>
      <c r="AC534" s="8"/>
    </row>
    <row r="535" spans="1:29" ht="14.25" customHeight="1">
      <c r="A535" s="53"/>
      <c r="B535" s="55"/>
      <c r="C535" s="55"/>
      <c r="D535" s="55"/>
      <c r="E535" s="8"/>
      <c r="F535" s="8"/>
      <c r="G535" s="8"/>
      <c r="H535" s="21"/>
      <c r="I535" s="21"/>
      <c r="J535" s="21"/>
      <c r="K535" s="21"/>
      <c r="L535" s="21"/>
      <c r="M535" s="21"/>
      <c r="N535" s="21"/>
      <c r="O535" s="8"/>
      <c r="P535" s="8"/>
      <c r="Q535" s="8"/>
      <c r="R535" s="8"/>
      <c r="S535" s="8"/>
      <c r="T535" s="8"/>
      <c r="U535" s="8"/>
      <c r="V535" s="8"/>
      <c r="W535" s="8"/>
      <c r="X535" s="8"/>
      <c r="Y535" s="8"/>
      <c r="Z535" s="8"/>
      <c r="AA535" s="8"/>
      <c r="AB535" s="8"/>
      <c r="AC535" s="8"/>
    </row>
    <row r="536" spans="1:29" ht="14.25" customHeight="1">
      <c r="A536" s="53"/>
      <c r="B536" s="55"/>
      <c r="C536" s="55"/>
      <c r="D536" s="55"/>
      <c r="E536" s="8"/>
      <c r="F536" s="8"/>
      <c r="G536" s="8"/>
      <c r="H536" s="21"/>
      <c r="I536" s="21"/>
      <c r="J536" s="21"/>
      <c r="K536" s="21"/>
      <c r="L536" s="21"/>
      <c r="M536" s="21"/>
      <c r="N536" s="21"/>
      <c r="O536" s="8"/>
      <c r="P536" s="8"/>
      <c r="Q536" s="8"/>
      <c r="R536" s="8"/>
      <c r="S536" s="8"/>
      <c r="T536" s="8"/>
      <c r="U536" s="8"/>
      <c r="V536" s="8"/>
      <c r="W536" s="8"/>
      <c r="X536" s="8"/>
      <c r="Y536" s="8"/>
      <c r="Z536" s="8"/>
      <c r="AA536" s="8"/>
      <c r="AB536" s="8"/>
      <c r="AC536" s="8"/>
    </row>
    <row r="537" spans="1:29" ht="14.25" customHeight="1">
      <c r="A537" s="53"/>
      <c r="B537" s="55"/>
      <c r="C537" s="55"/>
      <c r="D537" s="55"/>
      <c r="E537" s="8"/>
      <c r="F537" s="8"/>
      <c r="G537" s="8"/>
      <c r="H537" s="21"/>
      <c r="I537" s="21"/>
      <c r="J537" s="21"/>
      <c r="K537" s="21"/>
      <c r="L537" s="21"/>
      <c r="M537" s="21"/>
      <c r="N537" s="21"/>
      <c r="O537" s="8"/>
      <c r="P537" s="8"/>
      <c r="Q537" s="8"/>
      <c r="R537" s="8"/>
      <c r="S537" s="8"/>
      <c r="T537" s="8"/>
      <c r="U537" s="8"/>
      <c r="V537" s="8"/>
      <c r="W537" s="8"/>
      <c r="X537" s="8"/>
      <c r="Y537" s="8"/>
      <c r="Z537" s="8"/>
      <c r="AA537" s="8"/>
      <c r="AB537" s="8"/>
      <c r="AC537" s="8"/>
    </row>
    <row r="538" spans="1:29" ht="14.25" customHeight="1">
      <c r="A538" s="53"/>
      <c r="B538" s="55"/>
      <c r="C538" s="55"/>
      <c r="D538" s="55"/>
      <c r="E538" s="8"/>
      <c r="F538" s="8"/>
      <c r="G538" s="8"/>
      <c r="H538" s="21"/>
      <c r="I538" s="21"/>
      <c r="J538" s="21"/>
      <c r="K538" s="21"/>
      <c r="L538" s="21"/>
      <c r="M538" s="21"/>
      <c r="N538" s="21"/>
      <c r="O538" s="8"/>
      <c r="P538" s="8"/>
      <c r="Q538" s="8"/>
      <c r="R538" s="8"/>
      <c r="S538" s="8"/>
      <c r="T538" s="8"/>
      <c r="U538" s="8"/>
      <c r="V538" s="8"/>
      <c r="W538" s="8"/>
      <c r="X538" s="8"/>
      <c r="Y538" s="8"/>
      <c r="Z538" s="8"/>
      <c r="AA538" s="8"/>
      <c r="AB538" s="8"/>
      <c r="AC538" s="8"/>
    </row>
    <row r="539" spans="1:29" ht="14.25" customHeight="1">
      <c r="A539" s="53"/>
      <c r="B539" s="55"/>
      <c r="C539" s="55"/>
      <c r="D539" s="55"/>
      <c r="E539" s="8"/>
      <c r="F539" s="8"/>
      <c r="G539" s="8"/>
      <c r="H539" s="21"/>
      <c r="I539" s="21"/>
      <c r="J539" s="21"/>
      <c r="K539" s="21"/>
      <c r="L539" s="21"/>
      <c r="M539" s="21"/>
      <c r="N539" s="21"/>
      <c r="O539" s="8"/>
      <c r="P539" s="8"/>
      <c r="Q539" s="8"/>
      <c r="R539" s="8"/>
      <c r="S539" s="8"/>
      <c r="T539" s="8"/>
      <c r="U539" s="8"/>
      <c r="V539" s="8"/>
      <c r="W539" s="8"/>
      <c r="X539" s="8"/>
      <c r="Y539" s="8"/>
      <c r="Z539" s="8"/>
      <c r="AA539" s="8"/>
      <c r="AB539" s="8"/>
      <c r="AC539" s="8"/>
    </row>
    <row r="540" spans="1:29" ht="14.25" customHeight="1">
      <c r="A540" s="53"/>
      <c r="B540" s="55"/>
      <c r="C540" s="55"/>
      <c r="D540" s="55"/>
      <c r="E540" s="8"/>
      <c r="F540" s="8"/>
      <c r="G540" s="8"/>
      <c r="H540" s="21"/>
      <c r="I540" s="21"/>
      <c r="J540" s="21"/>
      <c r="K540" s="21"/>
      <c r="L540" s="21"/>
      <c r="M540" s="21"/>
      <c r="N540" s="21"/>
      <c r="O540" s="8"/>
      <c r="P540" s="8"/>
      <c r="Q540" s="8"/>
      <c r="R540" s="8"/>
      <c r="S540" s="8"/>
      <c r="T540" s="8"/>
      <c r="U540" s="8"/>
      <c r="V540" s="8"/>
      <c r="W540" s="8"/>
      <c r="X540" s="8"/>
      <c r="Y540" s="8"/>
      <c r="Z540" s="8"/>
      <c r="AA540" s="8"/>
      <c r="AB540" s="8"/>
      <c r="AC540" s="8"/>
    </row>
    <row r="541" spans="1:29" ht="14.25" customHeight="1">
      <c r="A541" s="53"/>
      <c r="B541" s="55"/>
      <c r="C541" s="55"/>
      <c r="D541" s="55"/>
      <c r="E541" s="8"/>
      <c r="F541" s="8"/>
      <c r="G541" s="8"/>
      <c r="H541" s="21"/>
      <c r="I541" s="21"/>
      <c r="J541" s="21"/>
      <c r="K541" s="21"/>
      <c r="L541" s="21"/>
      <c r="M541" s="21"/>
      <c r="N541" s="21"/>
      <c r="O541" s="8"/>
      <c r="P541" s="8"/>
      <c r="Q541" s="8"/>
      <c r="R541" s="8"/>
      <c r="S541" s="8"/>
      <c r="T541" s="8"/>
      <c r="U541" s="8"/>
      <c r="V541" s="8"/>
      <c r="W541" s="8"/>
      <c r="X541" s="8"/>
      <c r="Y541" s="8"/>
      <c r="Z541" s="8"/>
      <c r="AA541" s="8"/>
      <c r="AB541" s="8"/>
      <c r="AC541" s="8"/>
    </row>
    <row r="542" spans="1:29" ht="14.25" customHeight="1">
      <c r="A542" s="53"/>
      <c r="B542" s="55"/>
      <c r="C542" s="55"/>
      <c r="D542" s="55"/>
      <c r="E542" s="8"/>
      <c r="F542" s="8"/>
      <c r="G542" s="8"/>
      <c r="H542" s="21"/>
      <c r="I542" s="21"/>
      <c r="J542" s="21"/>
      <c r="K542" s="21"/>
      <c r="L542" s="21"/>
      <c r="M542" s="21"/>
      <c r="N542" s="21"/>
      <c r="O542" s="8"/>
      <c r="P542" s="8"/>
      <c r="Q542" s="8"/>
      <c r="R542" s="8"/>
      <c r="S542" s="8"/>
      <c r="T542" s="8"/>
      <c r="U542" s="8"/>
      <c r="V542" s="8"/>
      <c r="W542" s="8"/>
      <c r="X542" s="8"/>
      <c r="Y542" s="8"/>
      <c r="Z542" s="8"/>
      <c r="AA542" s="8"/>
      <c r="AB542" s="8"/>
      <c r="AC542" s="8"/>
    </row>
    <row r="543" spans="1:29" ht="14.25" customHeight="1">
      <c r="A543" s="53"/>
      <c r="B543" s="55"/>
      <c r="C543" s="55"/>
      <c r="D543" s="55"/>
      <c r="E543" s="8"/>
      <c r="F543" s="8"/>
      <c r="G543" s="8"/>
      <c r="H543" s="21"/>
      <c r="I543" s="21"/>
      <c r="J543" s="21"/>
      <c r="K543" s="21"/>
      <c r="L543" s="21"/>
      <c r="M543" s="21"/>
      <c r="N543" s="21"/>
      <c r="O543" s="8"/>
      <c r="P543" s="8"/>
      <c r="Q543" s="8"/>
      <c r="R543" s="8"/>
      <c r="S543" s="8"/>
      <c r="T543" s="8"/>
      <c r="U543" s="8"/>
      <c r="V543" s="8"/>
      <c r="W543" s="8"/>
      <c r="X543" s="8"/>
      <c r="Y543" s="8"/>
      <c r="Z543" s="8"/>
      <c r="AA543" s="8"/>
      <c r="AB543" s="8"/>
      <c r="AC543" s="8"/>
    </row>
    <row r="544" spans="1:29" ht="14.25" customHeight="1">
      <c r="A544" s="53"/>
      <c r="B544" s="55"/>
      <c r="C544" s="55"/>
      <c r="D544" s="55"/>
      <c r="E544" s="8"/>
      <c r="F544" s="8"/>
      <c r="G544" s="8"/>
      <c r="H544" s="21"/>
      <c r="I544" s="21"/>
      <c r="J544" s="21"/>
      <c r="K544" s="21"/>
      <c r="L544" s="21"/>
      <c r="M544" s="21"/>
      <c r="N544" s="21"/>
      <c r="O544" s="8"/>
      <c r="P544" s="8"/>
      <c r="Q544" s="8"/>
      <c r="R544" s="8"/>
      <c r="S544" s="8"/>
      <c r="T544" s="8"/>
      <c r="U544" s="8"/>
      <c r="V544" s="8"/>
      <c r="W544" s="8"/>
      <c r="X544" s="8"/>
      <c r="Y544" s="8"/>
      <c r="Z544" s="8"/>
      <c r="AA544" s="8"/>
      <c r="AB544" s="8"/>
      <c r="AC544" s="8"/>
    </row>
    <row r="545" spans="1:29" ht="14.25" customHeight="1">
      <c r="A545" s="53"/>
      <c r="B545" s="55"/>
      <c r="C545" s="55"/>
      <c r="D545" s="55"/>
      <c r="E545" s="8"/>
      <c r="F545" s="8"/>
      <c r="G545" s="8"/>
      <c r="H545" s="21"/>
      <c r="I545" s="21"/>
      <c r="J545" s="21"/>
      <c r="K545" s="21"/>
      <c r="L545" s="21"/>
      <c r="M545" s="21"/>
      <c r="N545" s="21"/>
      <c r="O545" s="8"/>
      <c r="P545" s="8"/>
      <c r="Q545" s="8"/>
      <c r="R545" s="8"/>
      <c r="S545" s="8"/>
      <c r="T545" s="8"/>
      <c r="U545" s="8"/>
      <c r="V545" s="8"/>
      <c r="W545" s="8"/>
      <c r="X545" s="8"/>
      <c r="Y545" s="8"/>
      <c r="Z545" s="8"/>
      <c r="AA545" s="8"/>
      <c r="AB545" s="8"/>
      <c r="AC545" s="8"/>
    </row>
    <row r="546" spans="1:29" ht="14.25" customHeight="1">
      <c r="A546" s="53"/>
      <c r="B546" s="55"/>
      <c r="C546" s="55"/>
      <c r="D546" s="55"/>
      <c r="E546" s="8"/>
      <c r="F546" s="8"/>
      <c r="G546" s="8"/>
      <c r="H546" s="21"/>
      <c r="I546" s="21"/>
      <c r="J546" s="21"/>
      <c r="K546" s="21"/>
      <c r="L546" s="21"/>
      <c r="M546" s="21"/>
      <c r="N546" s="21"/>
      <c r="O546" s="8"/>
      <c r="P546" s="8"/>
      <c r="Q546" s="8"/>
      <c r="R546" s="8"/>
      <c r="S546" s="8"/>
      <c r="T546" s="8"/>
      <c r="U546" s="8"/>
      <c r="V546" s="8"/>
      <c r="W546" s="8"/>
      <c r="X546" s="8"/>
      <c r="Y546" s="8"/>
      <c r="Z546" s="8"/>
      <c r="AA546" s="8"/>
      <c r="AB546" s="8"/>
      <c r="AC546" s="8"/>
    </row>
    <row r="547" spans="1:29" ht="14.25" customHeight="1">
      <c r="A547" s="53"/>
      <c r="B547" s="55"/>
      <c r="C547" s="55"/>
      <c r="D547" s="55"/>
      <c r="E547" s="8"/>
      <c r="F547" s="8"/>
      <c r="G547" s="8"/>
      <c r="H547" s="21"/>
      <c r="I547" s="21"/>
      <c r="J547" s="21"/>
      <c r="K547" s="21"/>
      <c r="L547" s="21"/>
      <c r="M547" s="21"/>
      <c r="N547" s="21"/>
      <c r="O547" s="8"/>
      <c r="P547" s="8"/>
      <c r="Q547" s="8"/>
      <c r="R547" s="8"/>
      <c r="S547" s="8"/>
      <c r="T547" s="8"/>
      <c r="U547" s="8"/>
      <c r="V547" s="8"/>
      <c r="W547" s="8"/>
      <c r="X547" s="8"/>
      <c r="Y547" s="8"/>
      <c r="Z547" s="8"/>
      <c r="AA547" s="8"/>
      <c r="AB547" s="8"/>
      <c r="AC547" s="8"/>
    </row>
    <row r="548" spans="1:29" ht="14.25" customHeight="1">
      <c r="A548" s="53"/>
      <c r="B548" s="55"/>
      <c r="C548" s="55"/>
      <c r="D548" s="55"/>
      <c r="E548" s="8"/>
      <c r="F548" s="8"/>
      <c r="G548" s="8"/>
      <c r="H548" s="21"/>
      <c r="I548" s="21"/>
      <c r="J548" s="21"/>
      <c r="K548" s="21"/>
      <c r="L548" s="21"/>
      <c r="M548" s="21"/>
      <c r="N548" s="21"/>
      <c r="O548" s="8"/>
      <c r="P548" s="8"/>
      <c r="Q548" s="8"/>
      <c r="R548" s="8"/>
      <c r="S548" s="8"/>
      <c r="T548" s="8"/>
      <c r="U548" s="8"/>
      <c r="V548" s="8"/>
      <c r="W548" s="8"/>
      <c r="X548" s="8"/>
      <c r="Y548" s="8"/>
      <c r="Z548" s="8"/>
      <c r="AA548" s="8"/>
      <c r="AB548" s="8"/>
      <c r="AC548" s="8"/>
    </row>
    <row r="549" spans="1:29" ht="14.25" customHeight="1">
      <c r="A549" s="53"/>
      <c r="B549" s="55"/>
      <c r="C549" s="55"/>
      <c r="D549" s="55"/>
      <c r="E549" s="8"/>
      <c r="F549" s="8"/>
      <c r="G549" s="8"/>
      <c r="H549" s="21"/>
      <c r="I549" s="21"/>
      <c r="J549" s="21"/>
      <c r="K549" s="21"/>
      <c r="L549" s="21"/>
      <c r="M549" s="21"/>
      <c r="N549" s="21"/>
      <c r="O549" s="8"/>
      <c r="P549" s="8"/>
      <c r="Q549" s="8"/>
      <c r="R549" s="8"/>
      <c r="S549" s="8"/>
      <c r="T549" s="8"/>
      <c r="U549" s="8"/>
      <c r="V549" s="8"/>
      <c r="W549" s="8"/>
      <c r="X549" s="8"/>
      <c r="Y549" s="8"/>
      <c r="Z549" s="8"/>
      <c r="AA549" s="8"/>
      <c r="AB549" s="8"/>
      <c r="AC549" s="8"/>
    </row>
    <row r="550" spans="1:29" ht="14.25" customHeight="1">
      <c r="A550" s="53"/>
      <c r="B550" s="55"/>
      <c r="C550" s="55"/>
      <c r="D550" s="55"/>
      <c r="E550" s="8"/>
      <c r="F550" s="8"/>
      <c r="G550" s="8"/>
      <c r="H550" s="21"/>
      <c r="I550" s="21"/>
      <c r="J550" s="21"/>
      <c r="K550" s="21"/>
      <c r="L550" s="21"/>
      <c r="M550" s="21"/>
      <c r="N550" s="21"/>
      <c r="O550" s="8"/>
      <c r="P550" s="8"/>
      <c r="Q550" s="8"/>
      <c r="R550" s="8"/>
      <c r="S550" s="8"/>
      <c r="T550" s="8"/>
      <c r="U550" s="8"/>
      <c r="V550" s="8"/>
      <c r="W550" s="8"/>
      <c r="X550" s="8"/>
      <c r="Y550" s="8"/>
      <c r="Z550" s="8"/>
      <c r="AA550" s="8"/>
      <c r="AB550" s="8"/>
      <c r="AC550" s="8"/>
    </row>
    <row r="551" spans="1:29" ht="14.25" customHeight="1">
      <c r="A551" s="53"/>
      <c r="B551" s="55"/>
      <c r="C551" s="55"/>
      <c r="D551" s="55"/>
      <c r="E551" s="8"/>
      <c r="F551" s="8"/>
      <c r="G551" s="8"/>
      <c r="H551" s="21"/>
      <c r="I551" s="21"/>
      <c r="J551" s="21"/>
      <c r="K551" s="21"/>
      <c r="L551" s="21"/>
      <c r="M551" s="21"/>
      <c r="N551" s="21"/>
      <c r="O551" s="8"/>
      <c r="P551" s="8"/>
      <c r="Q551" s="8"/>
      <c r="R551" s="8"/>
      <c r="S551" s="8"/>
      <c r="T551" s="8"/>
      <c r="U551" s="8"/>
      <c r="V551" s="8"/>
      <c r="W551" s="8"/>
      <c r="X551" s="8"/>
      <c r="Y551" s="8"/>
      <c r="Z551" s="8"/>
      <c r="AA551" s="8"/>
      <c r="AB551" s="8"/>
      <c r="AC551" s="8"/>
    </row>
    <row r="552" spans="1:29" ht="14.25" customHeight="1">
      <c r="A552" s="53"/>
      <c r="B552" s="55"/>
      <c r="C552" s="55"/>
      <c r="D552" s="55"/>
      <c r="E552" s="8"/>
      <c r="F552" s="8"/>
      <c r="G552" s="8"/>
      <c r="H552" s="21"/>
      <c r="I552" s="21"/>
      <c r="J552" s="21"/>
      <c r="K552" s="21"/>
      <c r="L552" s="21"/>
      <c r="M552" s="21"/>
      <c r="N552" s="21"/>
      <c r="O552" s="8"/>
      <c r="P552" s="8"/>
      <c r="Q552" s="8"/>
      <c r="R552" s="8"/>
      <c r="S552" s="8"/>
      <c r="T552" s="8"/>
      <c r="U552" s="8"/>
      <c r="V552" s="8"/>
      <c r="W552" s="8"/>
      <c r="X552" s="8"/>
      <c r="Y552" s="8"/>
      <c r="Z552" s="8"/>
      <c r="AA552" s="8"/>
      <c r="AB552" s="8"/>
      <c r="AC552" s="8"/>
    </row>
    <row r="553" spans="1:29" ht="14.25" customHeight="1">
      <c r="A553" s="53"/>
      <c r="B553" s="55"/>
      <c r="C553" s="55"/>
      <c r="D553" s="55"/>
      <c r="E553" s="8"/>
      <c r="F553" s="8"/>
      <c r="G553" s="8"/>
      <c r="H553" s="21"/>
      <c r="I553" s="21"/>
      <c r="J553" s="21"/>
      <c r="K553" s="21"/>
      <c r="L553" s="21"/>
      <c r="M553" s="21"/>
      <c r="N553" s="21"/>
      <c r="O553" s="8"/>
      <c r="P553" s="8"/>
      <c r="Q553" s="8"/>
      <c r="R553" s="8"/>
      <c r="S553" s="8"/>
      <c r="T553" s="8"/>
      <c r="U553" s="8"/>
      <c r="V553" s="8"/>
      <c r="W553" s="8"/>
      <c r="X553" s="8"/>
      <c r="Y553" s="8"/>
      <c r="Z553" s="8"/>
      <c r="AA553" s="8"/>
      <c r="AB553" s="8"/>
      <c r="AC553" s="8"/>
    </row>
    <row r="554" spans="1:29" ht="14.25" customHeight="1">
      <c r="A554" s="53"/>
      <c r="B554" s="55"/>
      <c r="C554" s="55"/>
      <c r="D554" s="55"/>
      <c r="E554" s="8"/>
      <c r="F554" s="8"/>
      <c r="G554" s="8"/>
      <c r="H554" s="21"/>
      <c r="I554" s="21"/>
      <c r="J554" s="21"/>
      <c r="K554" s="21"/>
      <c r="L554" s="21"/>
      <c r="M554" s="21"/>
      <c r="N554" s="21"/>
      <c r="O554" s="8"/>
      <c r="P554" s="8"/>
      <c r="Q554" s="8"/>
      <c r="R554" s="8"/>
      <c r="S554" s="8"/>
      <c r="T554" s="8"/>
      <c r="U554" s="8"/>
      <c r="V554" s="8"/>
      <c r="W554" s="8"/>
      <c r="X554" s="8"/>
      <c r="Y554" s="8"/>
      <c r="Z554" s="8"/>
      <c r="AA554" s="8"/>
      <c r="AB554" s="8"/>
      <c r="AC554" s="8"/>
    </row>
    <row r="555" spans="1:29" ht="14.25" customHeight="1">
      <c r="A555" s="53"/>
      <c r="B555" s="55"/>
      <c r="C555" s="55"/>
      <c r="D555" s="55"/>
      <c r="E555" s="8"/>
      <c r="F555" s="8"/>
      <c r="G555" s="8"/>
      <c r="H555" s="21"/>
      <c r="I555" s="21"/>
      <c r="J555" s="21"/>
      <c r="K555" s="21"/>
      <c r="L555" s="21"/>
      <c r="M555" s="21"/>
      <c r="N555" s="21"/>
      <c r="O555" s="8"/>
      <c r="P555" s="8"/>
      <c r="Q555" s="8"/>
      <c r="R555" s="8"/>
      <c r="S555" s="8"/>
      <c r="T555" s="8"/>
      <c r="U555" s="8"/>
      <c r="V555" s="8"/>
      <c r="W555" s="8"/>
      <c r="X555" s="8"/>
      <c r="Y555" s="8"/>
      <c r="Z555" s="8"/>
      <c r="AA555" s="8"/>
      <c r="AB555" s="8"/>
      <c r="AC555" s="8"/>
    </row>
    <row r="556" spans="1:29" ht="14.25" customHeight="1">
      <c r="A556" s="53"/>
      <c r="B556" s="55"/>
      <c r="C556" s="55"/>
      <c r="D556" s="55"/>
      <c r="E556" s="8"/>
      <c r="F556" s="8"/>
      <c r="G556" s="8"/>
      <c r="H556" s="21"/>
      <c r="I556" s="21"/>
      <c r="J556" s="21"/>
      <c r="K556" s="21"/>
      <c r="L556" s="21"/>
      <c r="M556" s="21"/>
      <c r="N556" s="21"/>
      <c r="O556" s="8"/>
      <c r="P556" s="8"/>
      <c r="Q556" s="8"/>
      <c r="R556" s="8"/>
      <c r="S556" s="8"/>
      <c r="T556" s="8"/>
      <c r="U556" s="8"/>
      <c r="V556" s="8"/>
      <c r="W556" s="8"/>
      <c r="X556" s="8"/>
      <c r="Y556" s="8"/>
      <c r="Z556" s="8"/>
      <c r="AA556" s="8"/>
      <c r="AB556" s="8"/>
      <c r="AC556" s="8"/>
    </row>
    <row r="557" spans="1:29" ht="14.25" customHeight="1">
      <c r="A557" s="53"/>
      <c r="B557" s="55"/>
      <c r="C557" s="55"/>
      <c r="D557" s="55"/>
      <c r="E557" s="8"/>
      <c r="F557" s="8"/>
      <c r="G557" s="8"/>
      <c r="H557" s="21"/>
      <c r="I557" s="21"/>
      <c r="J557" s="21"/>
      <c r="K557" s="21"/>
      <c r="L557" s="21"/>
      <c r="M557" s="21"/>
      <c r="N557" s="21"/>
      <c r="O557" s="8"/>
      <c r="P557" s="8"/>
      <c r="Q557" s="8"/>
      <c r="R557" s="8"/>
      <c r="S557" s="8"/>
      <c r="T557" s="8"/>
      <c r="U557" s="8"/>
      <c r="V557" s="8"/>
      <c r="W557" s="8"/>
      <c r="X557" s="8"/>
      <c r="Y557" s="8"/>
      <c r="Z557" s="8"/>
      <c r="AA557" s="8"/>
      <c r="AB557" s="8"/>
      <c r="AC557" s="8"/>
    </row>
    <row r="558" spans="1:29" ht="14.25" customHeight="1">
      <c r="A558" s="53"/>
      <c r="B558" s="55"/>
      <c r="C558" s="55"/>
      <c r="D558" s="55"/>
      <c r="E558" s="8"/>
      <c r="F558" s="8"/>
      <c r="G558" s="8"/>
      <c r="H558" s="21"/>
      <c r="I558" s="21"/>
      <c r="J558" s="21"/>
      <c r="K558" s="21"/>
      <c r="L558" s="21"/>
      <c r="M558" s="21"/>
      <c r="N558" s="21"/>
      <c r="O558" s="8"/>
      <c r="P558" s="8"/>
      <c r="Q558" s="8"/>
      <c r="R558" s="8"/>
      <c r="S558" s="8"/>
      <c r="T558" s="8"/>
      <c r="U558" s="8"/>
      <c r="V558" s="8"/>
      <c r="W558" s="8"/>
      <c r="X558" s="8"/>
      <c r="Y558" s="8"/>
      <c r="Z558" s="8"/>
      <c r="AA558" s="8"/>
      <c r="AB558" s="8"/>
      <c r="AC558" s="8"/>
    </row>
    <row r="559" spans="1:29" ht="14.25" customHeight="1">
      <c r="A559" s="53"/>
      <c r="B559" s="55"/>
      <c r="C559" s="55"/>
      <c r="D559" s="55"/>
      <c r="E559" s="8"/>
      <c r="F559" s="8"/>
      <c r="G559" s="8"/>
      <c r="H559" s="21"/>
      <c r="I559" s="21"/>
      <c r="J559" s="21"/>
      <c r="K559" s="21"/>
      <c r="L559" s="21"/>
      <c r="M559" s="21"/>
      <c r="N559" s="21"/>
      <c r="O559" s="8"/>
      <c r="P559" s="8"/>
      <c r="Q559" s="8"/>
      <c r="R559" s="8"/>
      <c r="S559" s="8"/>
      <c r="T559" s="8"/>
      <c r="U559" s="8"/>
      <c r="V559" s="8"/>
      <c r="W559" s="8"/>
      <c r="X559" s="8"/>
      <c r="Y559" s="8"/>
      <c r="Z559" s="8"/>
      <c r="AA559" s="8"/>
      <c r="AB559" s="8"/>
      <c r="AC559" s="8"/>
    </row>
    <row r="560" spans="1:29" ht="14.25" customHeight="1">
      <c r="A560" s="53"/>
      <c r="B560" s="55"/>
      <c r="C560" s="55"/>
      <c r="D560" s="55"/>
      <c r="E560" s="8"/>
      <c r="F560" s="8"/>
      <c r="G560" s="8"/>
      <c r="H560" s="21"/>
      <c r="I560" s="21"/>
      <c r="J560" s="21"/>
      <c r="K560" s="21"/>
      <c r="L560" s="21"/>
      <c r="M560" s="21"/>
      <c r="N560" s="21"/>
      <c r="O560" s="8"/>
      <c r="P560" s="8"/>
      <c r="Q560" s="8"/>
      <c r="R560" s="8"/>
      <c r="S560" s="8"/>
      <c r="T560" s="8"/>
      <c r="U560" s="8"/>
      <c r="V560" s="8"/>
      <c r="W560" s="8"/>
      <c r="X560" s="8"/>
      <c r="Y560" s="8"/>
      <c r="Z560" s="8"/>
      <c r="AA560" s="8"/>
      <c r="AB560" s="8"/>
      <c r="AC560" s="8"/>
    </row>
    <row r="561" spans="1:29" ht="14.25" customHeight="1">
      <c r="A561" s="53"/>
      <c r="B561" s="55"/>
      <c r="C561" s="55"/>
      <c r="D561" s="55"/>
      <c r="E561" s="8"/>
      <c r="F561" s="8"/>
      <c r="G561" s="8"/>
      <c r="H561" s="21"/>
      <c r="I561" s="21"/>
      <c r="J561" s="21"/>
      <c r="K561" s="21"/>
      <c r="L561" s="21"/>
      <c r="M561" s="21"/>
      <c r="N561" s="21"/>
      <c r="O561" s="8"/>
      <c r="P561" s="8"/>
      <c r="Q561" s="8"/>
      <c r="R561" s="8"/>
      <c r="S561" s="8"/>
      <c r="T561" s="8"/>
      <c r="U561" s="8"/>
      <c r="V561" s="8"/>
      <c r="W561" s="8"/>
      <c r="X561" s="8"/>
      <c r="Y561" s="8"/>
      <c r="Z561" s="8"/>
      <c r="AA561" s="8"/>
      <c r="AB561" s="8"/>
      <c r="AC561" s="8"/>
    </row>
    <row r="562" spans="1:29" ht="14.25" customHeight="1">
      <c r="A562" s="53"/>
      <c r="B562" s="55"/>
      <c r="C562" s="55"/>
      <c r="D562" s="55"/>
      <c r="E562" s="8"/>
      <c r="F562" s="8"/>
      <c r="G562" s="8"/>
      <c r="H562" s="21"/>
      <c r="I562" s="21"/>
      <c r="J562" s="21"/>
      <c r="K562" s="21"/>
      <c r="L562" s="21"/>
      <c r="M562" s="21"/>
      <c r="N562" s="21"/>
      <c r="O562" s="8"/>
      <c r="P562" s="8"/>
      <c r="Q562" s="8"/>
      <c r="R562" s="8"/>
      <c r="S562" s="8"/>
      <c r="T562" s="8"/>
      <c r="U562" s="8"/>
      <c r="V562" s="8"/>
      <c r="W562" s="8"/>
      <c r="X562" s="8"/>
      <c r="Y562" s="8"/>
      <c r="Z562" s="8"/>
      <c r="AA562" s="8"/>
      <c r="AB562" s="8"/>
      <c r="AC562" s="8"/>
    </row>
    <row r="563" spans="1:29" ht="14.25" customHeight="1">
      <c r="A563" s="53"/>
      <c r="B563" s="55"/>
      <c r="C563" s="55"/>
      <c r="D563" s="55"/>
      <c r="E563" s="8"/>
      <c r="F563" s="8"/>
      <c r="G563" s="8"/>
      <c r="H563" s="21"/>
      <c r="I563" s="21"/>
      <c r="J563" s="21"/>
      <c r="K563" s="21"/>
      <c r="L563" s="21"/>
      <c r="M563" s="21"/>
      <c r="N563" s="21"/>
      <c r="O563" s="8"/>
      <c r="P563" s="8"/>
      <c r="Q563" s="8"/>
      <c r="R563" s="8"/>
      <c r="S563" s="8"/>
      <c r="T563" s="8"/>
      <c r="U563" s="8"/>
      <c r="V563" s="8"/>
      <c r="W563" s="8"/>
      <c r="X563" s="8"/>
      <c r="Y563" s="8"/>
      <c r="Z563" s="8"/>
      <c r="AA563" s="8"/>
      <c r="AB563" s="8"/>
      <c r="AC563" s="8"/>
    </row>
    <row r="564" spans="1:29" ht="14.25" customHeight="1">
      <c r="A564" s="53"/>
      <c r="B564" s="55"/>
      <c r="C564" s="55"/>
      <c r="D564" s="55"/>
      <c r="E564" s="8"/>
      <c r="F564" s="8"/>
      <c r="G564" s="8"/>
      <c r="H564" s="21"/>
      <c r="I564" s="21"/>
      <c r="J564" s="21"/>
      <c r="K564" s="21"/>
      <c r="L564" s="21"/>
      <c r="M564" s="21"/>
      <c r="N564" s="21"/>
      <c r="O564" s="8"/>
      <c r="P564" s="8"/>
      <c r="Q564" s="8"/>
      <c r="R564" s="8"/>
      <c r="S564" s="8"/>
      <c r="T564" s="8"/>
      <c r="U564" s="8"/>
      <c r="V564" s="8"/>
      <c r="W564" s="8"/>
      <c r="X564" s="8"/>
      <c r="Y564" s="8"/>
      <c r="Z564" s="8"/>
      <c r="AA564" s="8"/>
      <c r="AB564" s="8"/>
      <c r="AC564" s="8"/>
    </row>
    <row r="565" spans="1:29" ht="14.25" customHeight="1">
      <c r="A565" s="53"/>
      <c r="B565" s="55"/>
      <c r="C565" s="55"/>
      <c r="D565" s="55"/>
      <c r="E565" s="8"/>
      <c r="F565" s="8"/>
      <c r="G565" s="8"/>
      <c r="H565" s="21"/>
      <c r="I565" s="21"/>
      <c r="J565" s="21"/>
      <c r="K565" s="21"/>
      <c r="L565" s="21"/>
      <c r="M565" s="21"/>
      <c r="N565" s="21"/>
      <c r="O565" s="8"/>
      <c r="P565" s="8"/>
      <c r="Q565" s="8"/>
      <c r="R565" s="8"/>
      <c r="S565" s="8"/>
      <c r="T565" s="8"/>
      <c r="U565" s="8"/>
      <c r="V565" s="8"/>
      <c r="W565" s="8"/>
      <c r="X565" s="8"/>
      <c r="Y565" s="8"/>
      <c r="Z565" s="8"/>
      <c r="AA565" s="8"/>
      <c r="AB565" s="8"/>
      <c r="AC565" s="8"/>
    </row>
    <row r="566" spans="1:29" ht="14.25" customHeight="1">
      <c r="A566" s="53"/>
      <c r="B566" s="55"/>
      <c r="C566" s="55"/>
      <c r="D566" s="55"/>
      <c r="E566" s="8"/>
      <c r="F566" s="8"/>
      <c r="G566" s="8"/>
      <c r="H566" s="21"/>
      <c r="I566" s="21"/>
      <c r="J566" s="21"/>
      <c r="K566" s="21"/>
      <c r="L566" s="21"/>
      <c r="M566" s="21"/>
      <c r="N566" s="21"/>
      <c r="O566" s="8"/>
      <c r="P566" s="8"/>
      <c r="Q566" s="8"/>
      <c r="R566" s="8"/>
      <c r="S566" s="8"/>
      <c r="T566" s="8"/>
      <c r="U566" s="8"/>
      <c r="V566" s="8"/>
      <c r="W566" s="8"/>
      <c r="X566" s="8"/>
      <c r="Y566" s="8"/>
      <c r="Z566" s="8"/>
      <c r="AA566" s="8"/>
      <c r="AB566" s="8"/>
      <c r="AC566" s="8"/>
    </row>
    <row r="567" spans="1:29" ht="14.25" customHeight="1">
      <c r="A567" s="53"/>
      <c r="B567" s="55"/>
      <c r="C567" s="55"/>
      <c r="D567" s="55"/>
      <c r="E567" s="8"/>
      <c r="F567" s="8"/>
      <c r="G567" s="8"/>
      <c r="H567" s="21"/>
      <c r="I567" s="21"/>
      <c r="J567" s="21"/>
      <c r="K567" s="21"/>
      <c r="L567" s="21"/>
      <c r="M567" s="21"/>
      <c r="N567" s="21"/>
      <c r="O567" s="8"/>
      <c r="P567" s="8"/>
      <c r="Q567" s="8"/>
      <c r="R567" s="8"/>
      <c r="S567" s="8"/>
      <c r="T567" s="8"/>
      <c r="U567" s="8"/>
      <c r="V567" s="8"/>
      <c r="W567" s="8"/>
      <c r="X567" s="8"/>
      <c r="Y567" s="8"/>
      <c r="Z567" s="8"/>
      <c r="AA567" s="8"/>
      <c r="AB567" s="8"/>
      <c r="AC567" s="8"/>
    </row>
    <row r="568" spans="1:29" ht="14.25" customHeight="1">
      <c r="A568" s="53"/>
      <c r="B568" s="55"/>
      <c r="C568" s="55"/>
      <c r="D568" s="55"/>
      <c r="E568" s="8"/>
      <c r="F568" s="8"/>
      <c r="G568" s="8"/>
      <c r="H568" s="21"/>
      <c r="I568" s="21"/>
      <c r="J568" s="21"/>
      <c r="K568" s="21"/>
      <c r="L568" s="21"/>
      <c r="M568" s="21"/>
      <c r="N568" s="21"/>
      <c r="O568" s="8"/>
      <c r="P568" s="8"/>
      <c r="Q568" s="8"/>
      <c r="R568" s="8"/>
      <c r="S568" s="8"/>
      <c r="T568" s="8"/>
      <c r="U568" s="8"/>
      <c r="V568" s="8"/>
      <c r="W568" s="8"/>
      <c r="X568" s="8"/>
      <c r="Y568" s="8"/>
      <c r="Z568" s="8"/>
      <c r="AA568" s="8"/>
      <c r="AB568" s="8"/>
      <c r="AC568" s="8"/>
    </row>
    <row r="569" spans="1:29" ht="14.25" customHeight="1">
      <c r="A569" s="53"/>
      <c r="B569" s="55"/>
      <c r="C569" s="55"/>
      <c r="D569" s="55"/>
      <c r="E569" s="8"/>
      <c r="F569" s="8"/>
      <c r="G569" s="8"/>
      <c r="H569" s="21"/>
      <c r="I569" s="21"/>
      <c r="J569" s="21"/>
      <c r="K569" s="21"/>
      <c r="L569" s="21"/>
      <c r="M569" s="21"/>
      <c r="N569" s="21"/>
      <c r="O569" s="8"/>
      <c r="P569" s="8"/>
      <c r="Q569" s="8"/>
      <c r="R569" s="8"/>
      <c r="S569" s="8"/>
      <c r="T569" s="8"/>
      <c r="U569" s="8"/>
      <c r="V569" s="8"/>
      <c r="W569" s="8"/>
      <c r="X569" s="8"/>
      <c r="Y569" s="8"/>
      <c r="Z569" s="8"/>
      <c r="AA569" s="8"/>
      <c r="AB569" s="8"/>
      <c r="AC569" s="8"/>
    </row>
    <row r="570" spans="1:29" ht="14.25" customHeight="1">
      <c r="A570" s="53"/>
      <c r="B570" s="55"/>
      <c r="C570" s="55"/>
      <c r="D570" s="55"/>
      <c r="E570" s="8"/>
      <c r="F570" s="8"/>
      <c r="G570" s="8"/>
      <c r="H570" s="21"/>
      <c r="I570" s="21"/>
      <c r="J570" s="21"/>
      <c r="K570" s="21"/>
      <c r="L570" s="21"/>
      <c r="M570" s="21"/>
      <c r="N570" s="21"/>
      <c r="O570" s="8"/>
      <c r="P570" s="8"/>
      <c r="Q570" s="8"/>
      <c r="R570" s="8"/>
      <c r="S570" s="8"/>
      <c r="T570" s="8"/>
      <c r="U570" s="8"/>
      <c r="V570" s="8"/>
      <c r="W570" s="8"/>
      <c r="X570" s="8"/>
      <c r="Y570" s="8"/>
      <c r="Z570" s="8"/>
      <c r="AA570" s="8"/>
      <c r="AB570" s="8"/>
      <c r="AC570" s="8"/>
    </row>
    <row r="571" spans="1:29" ht="14.25" customHeight="1">
      <c r="A571" s="53"/>
      <c r="B571" s="55"/>
      <c r="C571" s="55"/>
      <c r="D571" s="55"/>
      <c r="E571" s="8"/>
      <c r="F571" s="8"/>
      <c r="G571" s="8"/>
      <c r="H571" s="21"/>
      <c r="I571" s="21"/>
      <c r="J571" s="21"/>
      <c r="K571" s="21"/>
      <c r="L571" s="21"/>
      <c r="M571" s="21"/>
      <c r="N571" s="21"/>
      <c r="O571" s="8"/>
      <c r="P571" s="8"/>
      <c r="Q571" s="8"/>
      <c r="R571" s="8"/>
      <c r="S571" s="8"/>
      <c r="T571" s="8"/>
      <c r="U571" s="8"/>
      <c r="V571" s="8"/>
      <c r="W571" s="8"/>
      <c r="X571" s="8"/>
      <c r="Y571" s="8"/>
      <c r="Z571" s="8"/>
      <c r="AA571" s="8"/>
      <c r="AB571" s="8"/>
      <c r="AC571" s="8"/>
    </row>
    <row r="572" spans="1:29" ht="14.25" customHeight="1">
      <c r="A572" s="53"/>
      <c r="B572" s="55"/>
      <c r="C572" s="55"/>
      <c r="D572" s="55"/>
      <c r="E572" s="8"/>
      <c r="F572" s="8"/>
      <c r="G572" s="8"/>
      <c r="H572" s="21"/>
      <c r="I572" s="21"/>
      <c r="J572" s="21"/>
      <c r="K572" s="21"/>
      <c r="L572" s="21"/>
      <c r="M572" s="21"/>
      <c r="N572" s="21"/>
      <c r="O572" s="8"/>
      <c r="P572" s="8"/>
      <c r="Q572" s="8"/>
      <c r="R572" s="8"/>
      <c r="S572" s="8"/>
      <c r="T572" s="8"/>
      <c r="U572" s="8"/>
      <c r="V572" s="8"/>
      <c r="W572" s="8"/>
      <c r="X572" s="8"/>
      <c r="Y572" s="8"/>
      <c r="Z572" s="8"/>
      <c r="AA572" s="8"/>
      <c r="AB572" s="8"/>
      <c r="AC572" s="8"/>
    </row>
    <row r="573" spans="1:29" ht="14.25" customHeight="1">
      <c r="A573" s="53"/>
      <c r="B573" s="55"/>
      <c r="C573" s="55"/>
      <c r="D573" s="55"/>
      <c r="E573" s="8"/>
      <c r="F573" s="8"/>
      <c r="G573" s="8"/>
      <c r="H573" s="21"/>
      <c r="I573" s="21"/>
      <c r="J573" s="21"/>
      <c r="K573" s="21"/>
      <c r="L573" s="21"/>
      <c r="M573" s="21"/>
      <c r="N573" s="21"/>
      <c r="O573" s="8"/>
      <c r="P573" s="8"/>
      <c r="Q573" s="8"/>
      <c r="R573" s="8"/>
      <c r="S573" s="8"/>
      <c r="T573" s="8"/>
      <c r="U573" s="8"/>
      <c r="V573" s="8"/>
      <c r="W573" s="8"/>
      <c r="X573" s="8"/>
      <c r="Y573" s="8"/>
      <c r="Z573" s="8"/>
      <c r="AA573" s="8"/>
      <c r="AB573" s="8"/>
      <c r="AC573" s="8"/>
    </row>
    <row r="574" spans="1:29" ht="14.25" customHeight="1">
      <c r="A574" s="53"/>
      <c r="B574" s="55"/>
      <c r="C574" s="55"/>
      <c r="D574" s="55"/>
      <c r="E574" s="8"/>
      <c r="F574" s="8"/>
      <c r="G574" s="8"/>
      <c r="H574" s="21"/>
      <c r="I574" s="21"/>
      <c r="J574" s="21"/>
      <c r="K574" s="21"/>
      <c r="L574" s="21"/>
      <c r="M574" s="21"/>
      <c r="N574" s="21"/>
      <c r="O574" s="8"/>
      <c r="P574" s="8"/>
      <c r="Q574" s="8"/>
      <c r="R574" s="8"/>
      <c r="S574" s="8"/>
      <c r="T574" s="8"/>
      <c r="U574" s="8"/>
      <c r="V574" s="8"/>
      <c r="W574" s="8"/>
      <c r="X574" s="8"/>
      <c r="Y574" s="8"/>
      <c r="Z574" s="8"/>
      <c r="AA574" s="8"/>
      <c r="AB574" s="8"/>
      <c r="AC574" s="8"/>
    </row>
    <row r="575" spans="1:29" ht="14.25" customHeight="1">
      <c r="A575" s="53"/>
      <c r="B575" s="55"/>
      <c r="C575" s="55"/>
      <c r="D575" s="55"/>
      <c r="E575" s="8"/>
      <c r="F575" s="8"/>
      <c r="G575" s="8"/>
      <c r="H575" s="21"/>
      <c r="I575" s="21"/>
      <c r="J575" s="21"/>
      <c r="K575" s="21"/>
      <c r="L575" s="21"/>
      <c r="M575" s="21"/>
      <c r="N575" s="21"/>
      <c r="O575" s="8"/>
      <c r="P575" s="8"/>
      <c r="Q575" s="8"/>
      <c r="R575" s="8"/>
      <c r="S575" s="8"/>
      <c r="T575" s="8"/>
      <c r="U575" s="8"/>
      <c r="V575" s="8"/>
      <c r="W575" s="8"/>
      <c r="X575" s="8"/>
      <c r="Y575" s="8"/>
      <c r="Z575" s="8"/>
      <c r="AA575" s="8"/>
      <c r="AB575" s="8"/>
      <c r="AC575" s="8"/>
    </row>
    <row r="576" spans="1:29" ht="14.25" customHeight="1">
      <c r="A576" s="53"/>
      <c r="B576" s="55"/>
      <c r="C576" s="55"/>
      <c r="D576" s="55"/>
      <c r="E576" s="8"/>
      <c r="F576" s="8"/>
      <c r="G576" s="8"/>
      <c r="H576" s="21"/>
      <c r="I576" s="21"/>
      <c r="J576" s="21"/>
      <c r="K576" s="21"/>
      <c r="L576" s="21"/>
      <c r="M576" s="21"/>
      <c r="N576" s="21"/>
      <c r="O576" s="8"/>
      <c r="P576" s="8"/>
      <c r="Q576" s="8"/>
      <c r="R576" s="8"/>
      <c r="S576" s="8"/>
      <c r="T576" s="8"/>
      <c r="U576" s="8"/>
      <c r="V576" s="8"/>
      <c r="W576" s="8"/>
      <c r="X576" s="8"/>
      <c r="Y576" s="8"/>
      <c r="Z576" s="8"/>
      <c r="AA576" s="8"/>
      <c r="AB576" s="8"/>
      <c r="AC576" s="8"/>
    </row>
    <row r="577" spans="1:29" ht="14.25" customHeight="1">
      <c r="A577" s="53"/>
      <c r="B577" s="55"/>
      <c r="C577" s="55"/>
      <c r="D577" s="55"/>
      <c r="E577" s="8"/>
      <c r="F577" s="8"/>
      <c r="G577" s="8"/>
      <c r="H577" s="21"/>
      <c r="I577" s="21"/>
      <c r="J577" s="21"/>
      <c r="K577" s="21"/>
      <c r="L577" s="21"/>
      <c r="M577" s="21"/>
      <c r="N577" s="21"/>
      <c r="O577" s="8"/>
      <c r="P577" s="8"/>
      <c r="Q577" s="8"/>
      <c r="R577" s="8"/>
      <c r="S577" s="8"/>
      <c r="T577" s="8"/>
      <c r="U577" s="8"/>
      <c r="V577" s="8"/>
      <c r="W577" s="8"/>
      <c r="X577" s="8"/>
      <c r="Y577" s="8"/>
      <c r="Z577" s="8"/>
      <c r="AA577" s="8"/>
      <c r="AB577" s="8"/>
      <c r="AC577" s="8"/>
    </row>
    <row r="578" spans="1:29" ht="14.25" customHeight="1">
      <c r="A578" s="53"/>
      <c r="B578" s="55"/>
      <c r="C578" s="55"/>
      <c r="D578" s="55"/>
      <c r="E578" s="8"/>
      <c r="F578" s="8"/>
      <c r="G578" s="8"/>
      <c r="H578" s="21"/>
      <c r="I578" s="21"/>
      <c r="J578" s="21"/>
      <c r="K578" s="21"/>
      <c r="L578" s="21"/>
      <c r="M578" s="21"/>
      <c r="N578" s="21"/>
      <c r="O578" s="8"/>
      <c r="P578" s="8"/>
      <c r="Q578" s="8"/>
      <c r="R578" s="8"/>
      <c r="S578" s="8"/>
      <c r="T578" s="8"/>
      <c r="U578" s="8"/>
      <c r="V578" s="8"/>
      <c r="W578" s="8"/>
      <c r="X578" s="8"/>
      <c r="Y578" s="8"/>
      <c r="Z578" s="8"/>
      <c r="AA578" s="8"/>
      <c r="AB578" s="8"/>
      <c r="AC578" s="8"/>
    </row>
    <row r="579" spans="1:29" ht="14.25" customHeight="1">
      <c r="A579" s="53"/>
      <c r="B579" s="55"/>
      <c r="C579" s="55"/>
      <c r="D579" s="55"/>
      <c r="E579" s="8"/>
      <c r="F579" s="8"/>
      <c r="G579" s="8"/>
      <c r="H579" s="21"/>
      <c r="I579" s="21"/>
      <c r="J579" s="21"/>
      <c r="K579" s="21"/>
      <c r="L579" s="21"/>
      <c r="M579" s="21"/>
      <c r="N579" s="21"/>
      <c r="O579" s="8"/>
      <c r="P579" s="8"/>
      <c r="Q579" s="8"/>
      <c r="R579" s="8"/>
      <c r="S579" s="8"/>
      <c r="T579" s="8"/>
      <c r="U579" s="8"/>
      <c r="V579" s="8"/>
      <c r="W579" s="8"/>
      <c r="X579" s="8"/>
      <c r="Y579" s="8"/>
      <c r="Z579" s="8"/>
      <c r="AA579" s="8"/>
      <c r="AB579" s="8"/>
      <c r="AC579" s="8"/>
    </row>
    <row r="580" spans="1:29" ht="14.25" customHeight="1">
      <c r="A580" s="53"/>
      <c r="B580" s="55"/>
      <c r="C580" s="55"/>
      <c r="D580" s="55"/>
      <c r="E580" s="8"/>
      <c r="F580" s="8"/>
      <c r="G580" s="8"/>
      <c r="H580" s="21"/>
      <c r="I580" s="21"/>
      <c r="J580" s="21"/>
      <c r="K580" s="21"/>
      <c r="L580" s="21"/>
      <c r="M580" s="21"/>
      <c r="N580" s="21"/>
      <c r="O580" s="8"/>
      <c r="P580" s="8"/>
      <c r="Q580" s="8"/>
      <c r="R580" s="8"/>
      <c r="S580" s="8"/>
      <c r="T580" s="8"/>
      <c r="U580" s="8"/>
      <c r="V580" s="8"/>
      <c r="W580" s="8"/>
      <c r="X580" s="8"/>
      <c r="Y580" s="8"/>
      <c r="Z580" s="8"/>
      <c r="AA580" s="8"/>
      <c r="AB580" s="8"/>
      <c r="AC580" s="8"/>
    </row>
    <row r="581" spans="1:29" ht="14.25" customHeight="1">
      <c r="A581" s="53"/>
      <c r="B581" s="55"/>
      <c r="C581" s="55"/>
      <c r="D581" s="55"/>
      <c r="E581" s="8"/>
      <c r="F581" s="8"/>
      <c r="G581" s="8"/>
      <c r="H581" s="21"/>
      <c r="I581" s="21"/>
      <c r="J581" s="21"/>
      <c r="K581" s="21"/>
      <c r="L581" s="21"/>
      <c r="M581" s="21"/>
      <c r="N581" s="21"/>
      <c r="O581" s="8"/>
      <c r="P581" s="8"/>
      <c r="Q581" s="8"/>
      <c r="R581" s="8"/>
      <c r="S581" s="8"/>
      <c r="T581" s="8"/>
      <c r="U581" s="8"/>
      <c r="V581" s="8"/>
      <c r="W581" s="8"/>
      <c r="X581" s="8"/>
      <c r="Y581" s="8"/>
      <c r="Z581" s="8"/>
      <c r="AA581" s="8"/>
      <c r="AB581" s="8"/>
      <c r="AC581" s="8"/>
    </row>
    <row r="582" spans="1:29" ht="14.25" customHeight="1">
      <c r="A582" s="53"/>
      <c r="B582" s="55"/>
      <c r="C582" s="55"/>
      <c r="D582" s="55"/>
      <c r="E582" s="8"/>
      <c r="F582" s="8"/>
      <c r="G582" s="8"/>
      <c r="H582" s="21"/>
      <c r="I582" s="21"/>
      <c r="J582" s="21"/>
      <c r="K582" s="21"/>
      <c r="L582" s="21"/>
      <c r="M582" s="21"/>
      <c r="N582" s="21"/>
      <c r="O582" s="8"/>
      <c r="P582" s="8"/>
      <c r="Q582" s="8"/>
      <c r="R582" s="8"/>
      <c r="S582" s="8"/>
      <c r="T582" s="8"/>
      <c r="U582" s="8"/>
      <c r="V582" s="8"/>
      <c r="W582" s="8"/>
      <c r="X582" s="8"/>
      <c r="Y582" s="8"/>
      <c r="Z582" s="8"/>
      <c r="AA582" s="8"/>
      <c r="AB582" s="8"/>
      <c r="AC582" s="8"/>
    </row>
    <row r="583" spans="1:29" ht="14.25" customHeight="1">
      <c r="A583" s="53"/>
      <c r="B583" s="55"/>
      <c r="C583" s="55"/>
      <c r="D583" s="55"/>
      <c r="E583" s="8"/>
      <c r="F583" s="8"/>
      <c r="G583" s="8"/>
      <c r="H583" s="21"/>
      <c r="I583" s="21"/>
      <c r="J583" s="21"/>
      <c r="K583" s="21"/>
      <c r="L583" s="21"/>
      <c r="M583" s="21"/>
      <c r="N583" s="21"/>
      <c r="O583" s="8"/>
      <c r="P583" s="8"/>
      <c r="Q583" s="8"/>
      <c r="R583" s="8"/>
      <c r="S583" s="8"/>
      <c r="T583" s="8"/>
      <c r="U583" s="8"/>
      <c r="V583" s="8"/>
      <c r="W583" s="8"/>
      <c r="X583" s="8"/>
      <c r="Y583" s="8"/>
      <c r="Z583" s="8"/>
      <c r="AA583" s="8"/>
      <c r="AB583" s="8"/>
      <c r="AC583" s="8"/>
    </row>
    <row r="584" spans="1:29" ht="14.25" customHeight="1">
      <c r="A584" s="53"/>
      <c r="B584" s="55"/>
      <c r="C584" s="55"/>
      <c r="D584" s="55"/>
      <c r="E584" s="8"/>
      <c r="F584" s="8"/>
      <c r="G584" s="8"/>
      <c r="H584" s="21"/>
      <c r="I584" s="21"/>
      <c r="J584" s="21"/>
      <c r="K584" s="21"/>
      <c r="L584" s="21"/>
      <c r="M584" s="21"/>
      <c r="N584" s="21"/>
      <c r="O584" s="8"/>
      <c r="P584" s="8"/>
      <c r="Q584" s="8"/>
      <c r="R584" s="8"/>
      <c r="S584" s="8"/>
      <c r="T584" s="8"/>
      <c r="U584" s="8"/>
      <c r="V584" s="8"/>
      <c r="W584" s="8"/>
      <c r="X584" s="8"/>
      <c r="Y584" s="8"/>
      <c r="Z584" s="8"/>
      <c r="AA584" s="8"/>
      <c r="AB584" s="8"/>
      <c r="AC584" s="8"/>
    </row>
    <row r="585" spans="1:29" ht="14.25" customHeight="1">
      <c r="A585" s="53"/>
      <c r="B585" s="55"/>
      <c r="C585" s="55"/>
      <c r="D585" s="55"/>
      <c r="E585" s="8"/>
      <c r="F585" s="8"/>
      <c r="G585" s="8"/>
      <c r="H585" s="21"/>
      <c r="I585" s="21"/>
      <c r="J585" s="21"/>
      <c r="K585" s="21"/>
      <c r="L585" s="21"/>
      <c r="M585" s="21"/>
      <c r="N585" s="21"/>
      <c r="O585" s="8"/>
      <c r="P585" s="8"/>
      <c r="Q585" s="8"/>
      <c r="R585" s="8"/>
      <c r="S585" s="8"/>
      <c r="T585" s="8"/>
      <c r="U585" s="8"/>
      <c r="V585" s="8"/>
      <c r="W585" s="8"/>
      <c r="X585" s="8"/>
      <c r="Y585" s="8"/>
      <c r="Z585" s="8"/>
      <c r="AA585" s="8"/>
      <c r="AB585" s="8"/>
      <c r="AC585" s="8"/>
    </row>
    <row r="586" spans="1:29" ht="14.25" customHeight="1">
      <c r="A586" s="53"/>
      <c r="B586" s="55"/>
      <c r="C586" s="55"/>
      <c r="D586" s="55"/>
      <c r="E586" s="8"/>
      <c r="F586" s="8"/>
      <c r="G586" s="8"/>
      <c r="H586" s="21"/>
      <c r="I586" s="21"/>
      <c r="J586" s="21"/>
      <c r="K586" s="21"/>
      <c r="L586" s="21"/>
      <c r="M586" s="21"/>
      <c r="N586" s="21"/>
      <c r="O586" s="8"/>
      <c r="P586" s="8"/>
      <c r="Q586" s="8"/>
      <c r="R586" s="8"/>
      <c r="S586" s="8"/>
      <c r="T586" s="8"/>
      <c r="U586" s="8"/>
      <c r="V586" s="8"/>
      <c r="W586" s="8"/>
      <c r="X586" s="8"/>
      <c r="Y586" s="8"/>
      <c r="Z586" s="8"/>
      <c r="AA586" s="8"/>
      <c r="AB586" s="8"/>
      <c r="AC586" s="8"/>
    </row>
    <row r="587" spans="1:29" ht="14.25" customHeight="1">
      <c r="A587" s="53"/>
      <c r="B587" s="55"/>
      <c r="C587" s="55"/>
      <c r="D587" s="55"/>
      <c r="E587" s="8"/>
      <c r="F587" s="8"/>
      <c r="G587" s="8"/>
      <c r="H587" s="21"/>
      <c r="I587" s="21"/>
      <c r="J587" s="21"/>
      <c r="K587" s="21"/>
      <c r="L587" s="21"/>
      <c r="M587" s="21"/>
      <c r="N587" s="21"/>
      <c r="O587" s="8"/>
      <c r="P587" s="8"/>
      <c r="Q587" s="8"/>
      <c r="R587" s="8"/>
      <c r="S587" s="8"/>
      <c r="T587" s="8"/>
      <c r="U587" s="8"/>
      <c r="V587" s="8"/>
      <c r="W587" s="8"/>
      <c r="X587" s="8"/>
      <c r="Y587" s="8"/>
      <c r="Z587" s="8"/>
      <c r="AA587" s="8"/>
      <c r="AB587" s="8"/>
      <c r="AC587" s="8"/>
    </row>
    <row r="588" spans="1:29" ht="14.25" customHeight="1">
      <c r="A588" s="53"/>
      <c r="B588" s="55"/>
      <c r="C588" s="55"/>
      <c r="D588" s="55"/>
      <c r="E588" s="8"/>
      <c r="F588" s="8"/>
      <c r="G588" s="8"/>
      <c r="H588" s="21"/>
      <c r="I588" s="21"/>
      <c r="J588" s="21"/>
      <c r="K588" s="21"/>
      <c r="L588" s="21"/>
      <c r="M588" s="21"/>
      <c r="N588" s="21"/>
      <c r="O588" s="8"/>
      <c r="P588" s="8"/>
      <c r="Q588" s="8"/>
      <c r="R588" s="8"/>
      <c r="S588" s="8"/>
      <c r="T588" s="8"/>
      <c r="U588" s="8"/>
      <c r="V588" s="8"/>
      <c r="W588" s="8"/>
      <c r="X588" s="8"/>
      <c r="Y588" s="8"/>
      <c r="Z588" s="8"/>
      <c r="AA588" s="8"/>
      <c r="AB588" s="8"/>
      <c r="AC588" s="8"/>
    </row>
    <row r="589" spans="1:29" ht="14.25" customHeight="1">
      <c r="A589" s="53"/>
      <c r="B589" s="55"/>
      <c r="C589" s="55"/>
      <c r="D589" s="55"/>
      <c r="E589" s="8"/>
      <c r="F589" s="8"/>
      <c r="G589" s="8"/>
      <c r="H589" s="21"/>
      <c r="I589" s="21"/>
      <c r="J589" s="21"/>
      <c r="K589" s="21"/>
      <c r="L589" s="21"/>
      <c r="M589" s="21"/>
      <c r="N589" s="21"/>
      <c r="O589" s="8"/>
      <c r="P589" s="8"/>
      <c r="Q589" s="8"/>
      <c r="R589" s="8"/>
      <c r="S589" s="8"/>
      <c r="T589" s="8"/>
      <c r="U589" s="8"/>
      <c r="V589" s="8"/>
      <c r="W589" s="8"/>
      <c r="X589" s="8"/>
      <c r="Y589" s="8"/>
      <c r="Z589" s="8"/>
      <c r="AA589" s="8"/>
      <c r="AB589" s="8"/>
      <c r="AC589" s="8"/>
    </row>
    <row r="590" spans="1:29" ht="14.25" customHeight="1">
      <c r="A590" s="53"/>
      <c r="B590" s="55"/>
      <c r="C590" s="55"/>
      <c r="D590" s="55"/>
      <c r="E590" s="8"/>
      <c r="F590" s="8"/>
      <c r="G590" s="8"/>
      <c r="H590" s="21"/>
      <c r="I590" s="21"/>
      <c r="J590" s="21"/>
      <c r="K590" s="21"/>
      <c r="L590" s="21"/>
      <c r="M590" s="21"/>
      <c r="N590" s="21"/>
      <c r="O590" s="8"/>
      <c r="P590" s="8"/>
      <c r="Q590" s="8"/>
      <c r="R590" s="8"/>
      <c r="S590" s="8"/>
      <c r="T590" s="8"/>
      <c r="U590" s="8"/>
      <c r="V590" s="8"/>
      <c r="W590" s="8"/>
      <c r="X590" s="8"/>
      <c r="Y590" s="8"/>
      <c r="Z590" s="8"/>
      <c r="AA590" s="8"/>
      <c r="AB590" s="8"/>
      <c r="AC590" s="8"/>
    </row>
    <row r="591" spans="1:29" ht="14.25" customHeight="1">
      <c r="A591" s="53"/>
      <c r="B591" s="55"/>
      <c r="C591" s="55"/>
      <c r="D591" s="55"/>
      <c r="E591" s="8"/>
      <c r="F591" s="8"/>
      <c r="G591" s="8"/>
      <c r="H591" s="21"/>
      <c r="I591" s="21"/>
      <c r="J591" s="21"/>
      <c r="K591" s="21"/>
      <c r="L591" s="21"/>
      <c r="M591" s="21"/>
      <c r="N591" s="21"/>
      <c r="O591" s="8"/>
      <c r="P591" s="8"/>
      <c r="Q591" s="8"/>
      <c r="R591" s="8"/>
      <c r="S591" s="8"/>
      <c r="T591" s="8"/>
      <c r="U591" s="8"/>
      <c r="V591" s="8"/>
      <c r="W591" s="8"/>
      <c r="X591" s="8"/>
      <c r="Y591" s="8"/>
      <c r="Z591" s="8"/>
      <c r="AA591" s="8"/>
      <c r="AB591" s="8"/>
      <c r="AC591" s="8"/>
    </row>
    <row r="592" spans="1:29" ht="14.25" customHeight="1">
      <c r="A592" s="53"/>
      <c r="B592" s="55"/>
      <c r="C592" s="55"/>
      <c r="D592" s="55"/>
      <c r="E592" s="8"/>
      <c r="F592" s="8"/>
      <c r="G592" s="8"/>
      <c r="H592" s="21"/>
      <c r="I592" s="21"/>
      <c r="J592" s="21"/>
      <c r="K592" s="21"/>
      <c r="L592" s="21"/>
      <c r="M592" s="21"/>
      <c r="N592" s="21"/>
      <c r="O592" s="8"/>
      <c r="P592" s="8"/>
      <c r="Q592" s="8"/>
      <c r="R592" s="8"/>
      <c r="S592" s="8"/>
      <c r="T592" s="8"/>
      <c r="U592" s="8"/>
      <c r="V592" s="8"/>
      <c r="W592" s="8"/>
      <c r="X592" s="8"/>
      <c r="Y592" s="8"/>
      <c r="Z592" s="8"/>
      <c r="AA592" s="8"/>
      <c r="AB592" s="8"/>
      <c r="AC592" s="8"/>
    </row>
    <row r="593" spans="1:29" ht="14.25" customHeight="1">
      <c r="A593" s="53"/>
      <c r="B593" s="55"/>
      <c r="C593" s="55"/>
      <c r="D593" s="55"/>
      <c r="E593" s="8"/>
      <c r="F593" s="8"/>
      <c r="G593" s="8"/>
      <c r="H593" s="21"/>
      <c r="I593" s="21"/>
      <c r="J593" s="21"/>
      <c r="K593" s="21"/>
      <c r="L593" s="21"/>
      <c r="M593" s="21"/>
      <c r="N593" s="21"/>
      <c r="O593" s="8"/>
      <c r="P593" s="8"/>
      <c r="Q593" s="8"/>
      <c r="R593" s="8"/>
      <c r="S593" s="8"/>
      <c r="T593" s="8"/>
      <c r="U593" s="8"/>
      <c r="V593" s="8"/>
      <c r="W593" s="8"/>
      <c r="X593" s="8"/>
      <c r="Y593" s="8"/>
      <c r="Z593" s="8"/>
      <c r="AA593" s="8"/>
      <c r="AB593" s="8"/>
      <c r="AC593" s="8"/>
    </row>
    <row r="594" spans="1:29" ht="14.25" customHeight="1">
      <c r="A594" s="53"/>
      <c r="B594" s="55"/>
      <c r="C594" s="55"/>
      <c r="D594" s="55"/>
      <c r="E594" s="8"/>
      <c r="F594" s="8"/>
      <c r="G594" s="8"/>
      <c r="H594" s="21"/>
      <c r="I594" s="21"/>
      <c r="J594" s="21"/>
      <c r="K594" s="21"/>
      <c r="L594" s="21"/>
      <c r="M594" s="21"/>
      <c r="N594" s="21"/>
      <c r="O594" s="8"/>
      <c r="P594" s="8"/>
      <c r="Q594" s="8"/>
      <c r="R594" s="8"/>
      <c r="S594" s="8"/>
      <c r="T594" s="8"/>
      <c r="U594" s="8"/>
      <c r="V594" s="8"/>
      <c r="W594" s="8"/>
      <c r="X594" s="8"/>
      <c r="Y594" s="8"/>
      <c r="Z594" s="8"/>
      <c r="AA594" s="8"/>
      <c r="AB594" s="8"/>
      <c r="AC594" s="8"/>
    </row>
    <row r="595" spans="1:29" ht="14.25" customHeight="1">
      <c r="A595" s="53"/>
      <c r="B595" s="55"/>
      <c r="C595" s="55"/>
      <c r="D595" s="55"/>
      <c r="E595" s="8"/>
      <c r="F595" s="8"/>
      <c r="G595" s="8"/>
      <c r="H595" s="21"/>
      <c r="I595" s="21"/>
      <c r="J595" s="21"/>
      <c r="K595" s="21"/>
      <c r="L595" s="21"/>
      <c r="M595" s="21"/>
      <c r="N595" s="21"/>
      <c r="O595" s="8"/>
      <c r="P595" s="8"/>
      <c r="Q595" s="8"/>
      <c r="R595" s="8"/>
      <c r="S595" s="8"/>
      <c r="T595" s="8"/>
      <c r="U595" s="8"/>
      <c r="V595" s="8"/>
      <c r="W595" s="8"/>
      <c r="X595" s="8"/>
      <c r="Y595" s="8"/>
      <c r="Z595" s="8"/>
      <c r="AA595" s="8"/>
      <c r="AB595" s="8"/>
      <c r="AC595" s="8"/>
    </row>
    <row r="596" spans="1:29" ht="14.25" customHeight="1">
      <c r="A596" s="53"/>
      <c r="B596" s="55"/>
      <c r="C596" s="55"/>
      <c r="D596" s="55"/>
      <c r="E596" s="8"/>
      <c r="F596" s="8"/>
      <c r="G596" s="8"/>
      <c r="H596" s="21"/>
      <c r="I596" s="21"/>
      <c r="J596" s="21"/>
      <c r="K596" s="21"/>
      <c r="L596" s="21"/>
      <c r="M596" s="21"/>
      <c r="N596" s="21"/>
      <c r="O596" s="8"/>
      <c r="P596" s="8"/>
      <c r="Q596" s="8"/>
      <c r="R596" s="8"/>
      <c r="S596" s="8"/>
      <c r="T596" s="8"/>
      <c r="U596" s="8"/>
      <c r="V596" s="8"/>
      <c r="W596" s="8"/>
      <c r="X596" s="8"/>
      <c r="Y596" s="8"/>
      <c r="Z596" s="8"/>
      <c r="AA596" s="8"/>
      <c r="AB596" s="8"/>
      <c r="AC596" s="8"/>
    </row>
    <row r="597" spans="1:29" ht="14.25" customHeight="1">
      <c r="A597" s="53"/>
      <c r="B597" s="55"/>
      <c r="C597" s="55"/>
      <c r="D597" s="55"/>
      <c r="E597" s="8"/>
      <c r="F597" s="8"/>
      <c r="G597" s="8"/>
      <c r="H597" s="21"/>
      <c r="I597" s="21"/>
      <c r="J597" s="21"/>
      <c r="K597" s="21"/>
      <c r="L597" s="21"/>
      <c r="M597" s="21"/>
      <c r="N597" s="21"/>
      <c r="O597" s="8"/>
      <c r="P597" s="8"/>
      <c r="Q597" s="8"/>
      <c r="R597" s="8"/>
      <c r="S597" s="8"/>
      <c r="T597" s="8"/>
      <c r="U597" s="8"/>
      <c r="V597" s="8"/>
      <c r="W597" s="8"/>
      <c r="X597" s="8"/>
      <c r="Y597" s="8"/>
      <c r="Z597" s="8"/>
      <c r="AA597" s="8"/>
      <c r="AB597" s="8"/>
      <c r="AC597" s="8"/>
    </row>
    <row r="598" spans="1:29" ht="14.25" customHeight="1">
      <c r="A598" s="53"/>
      <c r="B598" s="55"/>
      <c r="C598" s="55"/>
      <c r="D598" s="55"/>
      <c r="E598" s="8"/>
      <c r="F598" s="8"/>
      <c r="G598" s="8"/>
      <c r="H598" s="21"/>
      <c r="I598" s="21"/>
      <c r="J598" s="21"/>
      <c r="K598" s="21"/>
      <c r="L598" s="21"/>
      <c r="M598" s="21"/>
      <c r="N598" s="21"/>
      <c r="O598" s="8"/>
      <c r="P598" s="8"/>
      <c r="Q598" s="8"/>
      <c r="R598" s="8"/>
      <c r="S598" s="8"/>
      <c r="T598" s="8"/>
      <c r="U598" s="8"/>
      <c r="V598" s="8"/>
      <c r="W598" s="8"/>
      <c r="X598" s="8"/>
      <c r="Y598" s="8"/>
      <c r="Z598" s="8"/>
      <c r="AA598" s="8"/>
      <c r="AB598" s="8"/>
      <c r="AC598" s="8"/>
    </row>
    <row r="599" spans="1:29" ht="14.25" customHeight="1">
      <c r="A599" s="53"/>
      <c r="B599" s="55"/>
      <c r="C599" s="55"/>
      <c r="D599" s="55"/>
      <c r="E599" s="8"/>
      <c r="F599" s="8"/>
      <c r="G599" s="8"/>
      <c r="H599" s="21"/>
      <c r="I599" s="21"/>
      <c r="J599" s="21"/>
      <c r="K599" s="21"/>
      <c r="L599" s="21"/>
      <c r="M599" s="21"/>
      <c r="N599" s="21"/>
      <c r="O599" s="8"/>
      <c r="P599" s="8"/>
      <c r="Q599" s="8"/>
      <c r="R599" s="8"/>
      <c r="S599" s="8"/>
      <c r="T599" s="8"/>
      <c r="U599" s="8"/>
      <c r="V599" s="8"/>
      <c r="W599" s="8"/>
      <c r="X599" s="8"/>
      <c r="Y599" s="8"/>
      <c r="Z599" s="8"/>
      <c r="AA599" s="8"/>
      <c r="AB599" s="8"/>
      <c r="AC599" s="8"/>
    </row>
    <row r="600" spans="1:29" ht="14.25" customHeight="1">
      <c r="A600" s="53"/>
      <c r="B600" s="55"/>
      <c r="C600" s="55"/>
      <c r="D600" s="55"/>
      <c r="E600" s="8"/>
      <c r="F600" s="8"/>
      <c r="G600" s="8"/>
      <c r="H600" s="21"/>
      <c r="I600" s="21"/>
      <c r="J600" s="21"/>
      <c r="K600" s="21"/>
      <c r="L600" s="21"/>
      <c r="M600" s="21"/>
      <c r="N600" s="21"/>
      <c r="O600" s="8"/>
      <c r="P600" s="8"/>
      <c r="Q600" s="8"/>
      <c r="R600" s="8"/>
      <c r="S600" s="8"/>
      <c r="T600" s="8"/>
      <c r="U600" s="8"/>
      <c r="V600" s="8"/>
      <c r="W600" s="8"/>
      <c r="X600" s="8"/>
      <c r="Y600" s="8"/>
      <c r="Z600" s="8"/>
      <c r="AA600" s="8"/>
      <c r="AB600" s="8"/>
      <c r="AC600" s="8"/>
    </row>
    <row r="601" spans="1:29" ht="14.25" customHeight="1">
      <c r="A601" s="53"/>
      <c r="B601" s="55"/>
      <c r="C601" s="55"/>
      <c r="D601" s="55"/>
      <c r="E601" s="8"/>
      <c r="F601" s="8"/>
      <c r="G601" s="8"/>
      <c r="H601" s="21"/>
      <c r="I601" s="21"/>
      <c r="J601" s="21"/>
      <c r="K601" s="21"/>
      <c r="L601" s="21"/>
      <c r="M601" s="21"/>
      <c r="N601" s="21"/>
      <c r="O601" s="8"/>
      <c r="P601" s="8"/>
      <c r="Q601" s="8"/>
      <c r="R601" s="8"/>
      <c r="S601" s="8"/>
      <c r="T601" s="8"/>
      <c r="U601" s="8"/>
      <c r="V601" s="8"/>
      <c r="W601" s="8"/>
      <c r="X601" s="8"/>
      <c r="Y601" s="8"/>
      <c r="Z601" s="8"/>
      <c r="AA601" s="8"/>
      <c r="AB601" s="8"/>
      <c r="AC601" s="8"/>
    </row>
    <row r="602" spans="1:29" ht="14.25" customHeight="1">
      <c r="A602" s="53"/>
      <c r="B602" s="55"/>
      <c r="C602" s="55"/>
      <c r="D602" s="55"/>
      <c r="E602" s="8"/>
      <c r="F602" s="8"/>
      <c r="G602" s="8"/>
      <c r="H602" s="21"/>
      <c r="I602" s="21"/>
      <c r="J602" s="21"/>
      <c r="K602" s="21"/>
      <c r="L602" s="21"/>
      <c r="M602" s="21"/>
      <c r="N602" s="21"/>
      <c r="O602" s="8"/>
      <c r="P602" s="8"/>
      <c r="Q602" s="8"/>
      <c r="R602" s="8"/>
      <c r="S602" s="8"/>
      <c r="T602" s="8"/>
      <c r="U602" s="8"/>
      <c r="V602" s="8"/>
      <c r="W602" s="8"/>
      <c r="X602" s="8"/>
      <c r="Y602" s="8"/>
      <c r="Z602" s="8"/>
      <c r="AA602" s="8"/>
      <c r="AB602" s="8"/>
      <c r="AC602" s="8"/>
    </row>
    <row r="603" spans="1:29" ht="14.25" customHeight="1">
      <c r="A603" s="53"/>
      <c r="B603" s="55"/>
      <c r="C603" s="55"/>
      <c r="D603" s="55"/>
      <c r="E603" s="8"/>
      <c r="F603" s="8"/>
      <c r="G603" s="8"/>
      <c r="H603" s="21"/>
      <c r="I603" s="21"/>
      <c r="J603" s="21"/>
      <c r="K603" s="21"/>
      <c r="L603" s="21"/>
      <c r="M603" s="21"/>
      <c r="N603" s="21"/>
      <c r="O603" s="8"/>
      <c r="P603" s="8"/>
      <c r="Q603" s="8"/>
      <c r="R603" s="8"/>
      <c r="S603" s="8"/>
      <c r="T603" s="8"/>
      <c r="U603" s="8"/>
      <c r="V603" s="8"/>
      <c r="W603" s="8"/>
      <c r="X603" s="8"/>
      <c r="Y603" s="8"/>
      <c r="Z603" s="8"/>
      <c r="AA603" s="8"/>
      <c r="AB603" s="8"/>
      <c r="AC603" s="8"/>
    </row>
    <row r="604" spans="1:29" ht="14.25" customHeight="1">
      <c r="A604" s="53"/>
      <c r="B604" s="55"/>
      <c r="C604" s="55"/>
      <c r="D604" s="55"/>
      <c r="E604" s="8"/>
      <c r="F604" s="8"/>
      <c r="G604" s="8"/>
      <c r="H604" s="21"/>
      <c r="I604" s="21"/>
      <c r="J604" s="21"/>
      <c r="K604" s="21"/>
      <c r="L604" s="21"/>
      <c r="M604" s="21"/>
      <c r="N604" s="21"/>
      <c r="O604" s="8"/>
      <c r="P604" s="8"/>
      <c r="Q604" s="8"/>
      <c r="R604" s="8"/>
      <c r="S604" s="8"/>
      <c r="T604" s="8"/>
      <c r="U604" s="8"/>
      <c r="V604" s="8"/>
      <c r="W604" s="8"/>
      <c r="X604" s="8"/>
      <c r="Y604" s="8"/>
      <c r="Z604" s="8"/>
      <c r="AA604" s="8"/>
      <c r="AB604" s="8"/>
      <c r="AC604" s="8"/>
    </row>
    <row r="605" spans="1:29" ht="14.25" customHeight="1">
      <c r="A605" s="53"/>
      <c r="B605" s="55"/>
      <c r="C605" s="55"/>
      <c r="D605" s="55"/>
      <c r="E605" s="8"/>
      <c r="F605" s="8"/>
      <c r="G605" s="8"/>
      <c r="H605" s="21"/>
      <c r="I605" s="21"/>
      <c r="J605" s="21"/>
      <c r="K605" s="21"/>
      <c r="L605" s="21"/>
      <c r="M605" s="21"/>
      <c r="N605" s="21"/>
      <c r="O605" s="8"/>
      <c r="P605" s="8"/>
      <c r="Q605" s="8"/>
      <c r="R605" s="8"/>
      <c r="S605" s="8"/>
      <c r="T605" s="8"/>
      <c r="U605" s="8"/>
      <c r="V605" s="8"/>
      <c r="W605" s="8"/>
      <c r="X605" s="8"/>
      <c r="Y605" s="8"/>
      <c r="Z605" s="8"/>
      <c r="AA605" s="8"/>
      <c r="AB605" s="8"/>
      <c r="AC605" s="8"/>
    </row>
    <row r="606" spans="1:29" ht="14.25" customHeight="1">
      <c r="A606" s="53"/>
      <c r="B606" s="55"/>
      <c r="C606" s="55"/>
      <c r="D606" s="55"/>
      <c r="E606" s="8"/>
      <c r="F606" s="8"/>
      <c r="G606" s="8"/>
      <c r="H606" s="21"/>
      <c r="I606" s="21"/>
      <c r="J606" s="21"/>
      <c r="K606" s="21"/>
      <c r="L606" s="21"/>
      <c r="M606" s="21"/>
      <c r="N606" s="21"/>
      <c r="O606" s="8"/>
      <c r="P606" s="8"/>
      <c r="Q606" s="8"/>
      <c r="R606" s="8"/>
      <c r="S606" s="8"/>
      <c r="T606" s="8"/>
      <c r="U606" s="8"/>
      <c r="V606" s="8"/>
      <c r="W606" s="8"/>
      <c r="X606" s="8"/>
      <c r="Y606" s="8"/>
      <c r="Z606" s="8"/>
      <c r="AA606" s="8"/>
      <c r="AB606" s="8"/>
      <c r="AC606" s="8"/>
    </row>
    <row r="607" spans="1:29" ht="14.25" customHeight="1">
      <c r="A607" s="53"/>
      <c r="B607" s="55"/>
      <c r="C607" s="55"/>
      <c r="D607" s="55"/>
      <c r="E607" s="8"/>
      <c r="F607" s="8"/>
      <c r="G607" s="8"/>
      <c r="H607" s="21"/>
      <c r="I607" s="21"/>
      <c r="J607" s="21"/>
      <c r="K607" s="21"/>
      <c r="L607" s="21"/>
      <c r="M607" s="21"/>
      <c r="N607" s="21"/>
      <c r="O607" s="8"/>
      <c r="P607" s="8"/>
      <c r="Q607" s="8"/>
      <c r="R607" s="8"/>
      <c r="S607" s="8"/>
      <c r="T607" s="8"/>
      <c r="U607" s="8"/>
      <c r="V607" s="8"/>
      <c r="W607" s="8"/>
      <c r="X607" s="8"/>
      <c r="Y607" s="8"/>
      <c r="Z607" s="8"/>
      <c r="AA607" s="8"/>
      <c r="AB607" s="8"/>
      <c r="AC607" s="8"/>
    </row>
    <row r="608" spans="1:29" ht="14.25" customHeight="1">
      <c r="A608" s="53"/>
      <c r="B608" s="55"/>
      <c r="C608" s="55"/>
      <c r="D608" s="55"/>
      <c r="E608" s="8"/>
      <c r="F608" s="8"/>
      <c r="G608" s="8"/>
      <c r="H608" s="21"/>
      <c r="I608" s="21"/>
      <c r="J608" s="21"/>
      <c r="K608" s="21"/>
      <c r="L608" s="21"/>
      <c r="M608" s="21"/>
      <c r="N608" s="21"/>
      <c r="O608" s="8"/>
      <c r="P608" s="8"/>
      <c r="Q608" s="8"/>
      <c r="R608" s="8"/>
      <c r="S608" s="8"/>
      <c r="T608" s="8"/>
      <c r="U608" s="8"/>
      <c r="V608" s="8"/>
      <c r="W608" s="8"/>
      <c r="X608" s="8"/>
      <c r="Y608" s="8"/>
      <c r="Z608" s="8"/>
      <c r="AA608" s="8"/>
      <c r="AB608" s="8"/>
      <c r="AC608" s="8"/>
    </row>
    <row r="609" spans="1:29" ht="14.25" customHeight="1">
      <c r="A609" s="53"/>
      <c r="B609" s="55"/>
      <c r="C609" s="55"/>
      <c r="D609" s="55"/>
      <c r="E609" s="8"/>
      <c r="F609" s="8"/>
      <c r="G609" s="8"/>
      <c r="H609" s="21"/>
      <c r="I609" s="21"/>
      <c r="J609" s="21"/>
      <c r="K609" s="21"/>
      <c r="L609" s="21"/>
      <c r="M609" s="21"/>
      <c r="N609" s="21"/>
      <c r="O609" s="8"/>
      <c r="P609" s="8"/>
      <c r="Q609" s="8"/>
      <c r="R609" s="8"/>
      <c r="S609" s="8"/>
      <c r="T609" s="8"/>
      <c r="U609" s="8"/>
      <c r="V609" s="8"/>
      <c r="W609" s="8"/>
      <c r="X609" s="8"/>
      <c r="Y609" s="8"/>
      <c r="Z609" s="8"/>
      <c r="AA609" s="8"/>
      <c r="AB609" s="8"/>
      <c r="AC609" s="8"/>
    </row>
    <row r="610" spans="1:29" ht="14.25" customHeight="1">
      <c r="A610" s="53"/>
      <c r="B610" s="55"/>
      <c r="C610" s="55"/>
      <c r="D610" s="55"/>
      <c r="E610" s="8"/>
      <c r="F610" s="8"/>
      <c r="G610" s="8"/>
      <c r="H610" s="21"/>
      <c r="I610" s="21"/>
      <c r="J610" s="21"/>
      <c r="K610" s="21"/>
      <c r="L610" s="21"/>
      <c r="M610" s="21"/>
      <c r="N610" s="21"/>
      <c r="O610" s="8"/>
      <c r="P610" s="8"/>
      <c r="Q610" s="8"/>
      <c r="R610" s="8"/>
      <c r="S610" s="8"/>
      <c r="T610" s="8"/>
      <c r="U610" s="8"/>
      <c r="V610" s="8"/>
      <c r="W610" s="8"/>
      <c r="X610" s="8"/>
      <c r="Y610" s="8"/>
      <c r="Z610" s="8"/>
      <c r="AA610" s="8"/>
      <c r="AB610" s="8"/>
      <c r="AC610" s="8"/>
    </row>
    <row r="611" spans="1:29" ht="14.25" customHeight="1">
      <c r="A611" s="53"/>
      <c r="B611" s="55"/>
      <c r="C611" s="55"/>
      <c r="D611" s="55"/>
      <c r="E611" s="8"/>
      <c r="F611" s="8"/>
      <c r="G611" s="8"/>
      <c r="H611" s="21"/>
      <c r="I611" s="21"/>
      <c r="J611" s="21"/>
      <c r="K611" s="21"/>
      <c r="L611" s="21"/>
      <c r="M611" s="21"/>
      <c r="N611" s="21"/>
      <c r="O611" s="8"/>
      <c r="P611" s="8"/>
      <c r="Q611" s="8"/>
      <c r="R611" s="8"/>
      <c r="S611" s="8"/>
      <c r="T611" s="8"/>
      <c r="U611" s="8"/>
      <c r="V611" s="8"/>
      <c r="W611" s="8"/>
      <c r="X611" s="8"/>
      <c r="Y611" s="8"/>
      <c r="Z611" s="8"/>
      <c r="AA611" s="8"/>
      <c r="AB611" s="8"/>
      <c r="AC611" s="8"/>
    </row>
    <row r="612" spans="1:29" ht="14.25" customHeight="1">
      <c r="A612" s="53"/>
      <c r="B612" s="55"/>
      <c r="C612" s="55"/>
      <c r="D612" s="55"/>
      <c r="E612" s="8"/>
      <c r="F612" s="8"/>
      <c r="G612" s="8"/>
      <c r="H612" s="21"/>
      <c r="I612" s="21"/>
      <c r="J612" s="21"/>
      <c r="K612" s="21"/>
      <c r="L612" s="21"/>
      <c r="M612" s="21"/>
      <c r="N612" s="21"/>
      <c r="O612" s="8"/>
      <c r="P612" s="8"/>
      <c r="Q612" s="8"/>
      <c r="R612" s="8"/>
      <c r="S612" s="8"/>
      <c r="T612" s="8"/>
      <c r="U612" s="8"/>
      <c r="V612" s="8"/>
      <c r="W612" s="8"/>
      <c r="X612" s="8"/>
      <c r="Y612" s="8"/>
      <c r="Z612" s="8"/>
      <c r="AA612" s="8"/>
      <c r="AB612" s="8"/>
      <c r="AC612" s="8"/>
    </row>
    <row r="613" spans="1:29" ht="14.25" customHeight="1">
      <c r="A613" s="53"/>
      <c r="B613" s="55"/>
      <c r="C613" s="55"/>
      <c r="D613" s="55"/>
      <c r="E613" s="8"/>
      <c r="F613" s="8"/>
      <c r="G613" s="8"/>
      <c r="H613" s="21"/>
      <c r="I613" s="21"/>
      <c r="J613" s="21"/>
      <c r="K613" s="21"/>
      <c r="L613" s="21"/>
      <c r="M613" s="21"/>
      <c r="N613" s="21"/>
      <c r="O613" s="8"/>
      <c r="P613" s="8"/>
      <c r="Q613" s="8"/>
      <c r="R613" s="8"/>
      <c r="S613" s="8"/>
      <c r="T613" s="8"/>
      <c r="U613" s="8"/>
      <c r="V613" s="8"/>
      <c r="W613" s="8"/>
      <c r="X613" s="8"/>
      <c r="Y613" s="8"/>
      <c r="Z613" s="8"/>
      <c r="AA613" s="8"/>
      <c r="AB613" s="8"/>
      <c r="AC613" s="8"/>
    </row>
    <row r="614" spans="1:29" ht="14.25" customHeight="1">
      <c r="A614" s="53"/>
      <c r="B614" s="55"/>
      <c r="C614" s="55"/>
      <c r="D614" s="55"/>
      <c r="E614" s="8"/>
      <c r="F614" s="8"/>
      <c r="G614" s="8"/>
      <c r="H614" s="21"/>
      <c r="I614" s="21"/>
      <c r="J614" s="21"/>
      <c r="K614" s="21"/>
      <c r="L614" s="21"/>
      <c r="M614" s="21"/>
      <c r="N614" s="21"/>
      <c r="O614" s="8"/>
      <c r="P614" s="8"/>
      <c r="Q614" s="8"/>
      <c r="R614" s="8"/>
      <c r="S614" s="8"/>
      <c r="T614" s="8"/>
      <c r="U614" s="8"/>
      <c r="V614" s="8"/>
      <c r="W614" s="8"/>
      <c r="X614" s="8"/>
      <c r="Y614" s="8"/>
      <c r="Z614" s="8"/>
      <c r="AA614" s="8"/>
      <c r="AB614" s="8"/>
      <c r="AC614" s="8"/>
    </row>
    <row r="615" spans="1:29" ht="14.25" customHeight="1">
      <c r="A615" s="53"/>
      <c r="B615" s="55"/>
      <c r="C615" s="55"/>
      <c r="D615" s="55"/>
      <c r="E615" s="8"/>
      <c r="F615" s="8"/>
      <c r="G615" s="8"/>
      <c r="H615" s="21"/>
      <c r="I615" s="21"/>
      <c r="J615" s="21"/>
      <c r="K615" s="21"/>
      <c r="L615" s="21"/>
      <c r="M615" s="21"/>
      <c r="N615" s="21"/>
      <c r="O615" s="8"/>
      <c r="P615" s="8"/>
      <c r="Q615" s="8"/>
      <c r="R615" s="8"/>
      <c r="S615" s="8"/>
      <c r="T615" s="8"/>
      <c r="U615" s="8"/>
      <c r="V615" s="8"/>
      <c r="W615" s="8"/>
      <c r="X615" s="8"/>
      <c r="Y615" s="8"/>
      <c r="Z615" s="8"/>
      <c r="AA615" s="8"/>
      <c r="AB615" s="8"/>
      <c r="AC615" s="8"/>
    </row>
    <row r="616" spans="1:29" ht="14.25" customHeight="1">
      <c r="A616" s="53"/>
      <c r="B616" s="55"/>
      <c r="C616" s="55"/>
      <c r="D616" s="55"/>
      <c r="E616" s="8"/>
      <c r="F616" s="8"/>
      <c r="G616" s="8"/>
      <c r="H616" s="21"/>
      <c r="I616" s="21"/>
      <c r="J616" s="21"/>
      <c r="K616" s="21"/>
      <c r="L616" s="21"/>
      <c r="M616" s="21"/>
      <c r="N616" s="21"/>
      <c r="O616" s="8"/>
      <c r="P616" s="8"/>
      <c r="Q616" s="8"/>
      <c r="R616" s="8"/>
      <c r="S616" s="8"/>
      <c r="T616" s="8"/>
      <c r="U616" s="8"/>
      <c r="V616" s="8"/>
      <c r="W616" s="8"/>
      <c r="X616" s="8"/>
      <c r="Y616" s="8"/>
      <c r="Z616" s="8"/>
      <c r="AA616" s="8"/>
      <c r="AB616" s="8"/>
      <c r="AC616" s="8"/>
    </row>
    <row r="617" spans="1:29" ht="14.25" customHeight="1">
      <c r="A617" s="53"/>
      <c r="B617" s="55"/>
      <c r="C617" s="55"/>
      <c r="D617" s="55"/>
      <c r="E617" s="8"/>
      <c r="F617" s="8"/>
      <c r="G617" s="8"/>
      <c r="H617" s="21"/>
      <c r="I617" s="21"/>
      <c r="J617" s="21"/>
      <c r="K617" s="21"/>
      <c r="L617" s="21"/>
      <c r="M617" s="21"/>
      <c r="N617" s="21"/>
      <c r="O617" s="8"/>
      <c r="P617" s="8"/>
      <c r="Q617" s="8"/>
      <c r="R617" s="8"/>
      <c r="S617" s="8"/>
      <c r="T617" s="8"/>
      <c r="U617" s="8"/>
      <c r="V617" s="8"/>
      <c r="W617" s="8"/>
      <c r="X617" s="8"/>
      <c r="Y617" s="8"/>
      <c r="Z617" s="8"/>
      <c r="AA617" s="8"/>
      <c r="AB617" s="8"/>
      <c r="AC617" s="8"/>
    </row>
    <row r="618" spans="1:29" ht="14.25" customHeight="1">
      <c r="A618" s="53"/>
      <c r="B618" s="55"/>
      <c r="C618" s="55"/>
      <c r="D618" s="55"/>
      <c r="E618" s="8"/>
      <c r="F618" s="8"/>
      <c r="G618" s="8"/>
      <c r="H618" s="21"/>
      <c r="I618" s="21"/>
      <c r="J618" s="21"/>
      <c r="K618" s="21"/>
      <c r="L618" s="21"/>
      <c r="M618" s="21"/>
      <c r="N618" s="21"/>
      <c r="O618" s="8"/>
      <c r="P618" s="8"/>
      <c r="Q618" s="8"/>
      <c r="R618" s="8"/>
      <c r="S618" s="8"/>
      <c r="T618" s="8"/>
      <c r="U618" s="8"/>
      <c r="V618" s="8"/>
      <c r="W618" s="8"/>
      <c r="X618" s="8"/>
      <c r="Y618" s="8"/>
      <c r="Z618" s="8"/>
      <c r="AA618" s="8"/>
      <c r="AB618" s="8"/>
      <c r="AC618" s="8"/>
    </row>
    <row r="619" spans="1:29" ht="14.25" customHeight="1">
      <c r="A619" s="53"/>
      <c r="B619" s="55"/>
      <c r="C619" s="55"/>
      <c r="D619" s="55"/>
      <c r="E619" s="8"/>
      <c r="F619" s="8"/>
      <c r="G619" s="8"/>
      <c r="H619" s="21"/>
      <c r="I619" s="21"/>
      <c r="J619" s="21"/>
      <c r="K619" s="21"/>
      <c r="L619" s="21"/>
      <c r="M619" s="21"/>
      <c r="N619" s="21"/>
      <c r="O619" s="8"/>
      <c r="P619" s="8"/>
      <c r="Q619" s="8"/>
      <c r="R619" s="8"/>
      <c r="S619" s="8"/>
      <c r="T619" s="8"/>
      <c r="U619" s="8"/>
      <c r="V619" s="8"/>
      <c r="W619" s="8"/>
      <c r="X619" s="8"/>
      <c r="Y619" s="8"/>
      <c r="Z619" s="8"/>
      <c r="AA619" s="8"/>
      <c r="AB619" s="8"/>
      <c r="AC619" s="8"/>
    </row>
    <row r="620" spans="1:29" ht="14.25" customHeight="1">
      <c r="A620" s="53"/>
      <c r="B620" s="55"/>
      <c r="C620" s="55"/>
      <c r="D620" s="55"/>
      <c r="E620" s="8"/>
      <c r="F620" s="8"/>
      <c r="G620" s="8"/>
      <c r="H620" s="21"/>
      <c r="I620" s="21"/>
      <c r="J620" s="21"/>
      <c r="K620" s="21"/>
      <c r="L620" s="21"/>
      <c r="M620" s="21"/>
      <c r="N620" s="21"/>
      <c r="O620" s="8"/>
      <c r="P620" s="8"/>
      <c r="Q620" s="8"/>
      <c r="R620" s="8"/>
      <c r="S620" s="8"/>
      <c r="T620" s="8"/>
      <c r="U620" s="8"/>
      <c r="V620" s="8"/>
      <c r="W620" s="8"/>
      <c r="X620" s="8"/>
      <c r="Y620" s="8"/>
      <c r="Z620" s="8"/>
      <c r="AA620" s="8"/>
      <c r="AB620" s="8"/>
      <c r="AC620" s="8"/>
    </row>
    <row r="621" spans="1:29" ht="14.25" customHeight="1">
      <c r="A621" s="53"/>
      <c r="B621" s="55"/>
      <c r="C621" s="55"/>
      <c r="D621" s="55"/>
      <c r="E621" s="8"/>
      <c r="F621" s="8"/>
      <c r="G621" s="8"/>
      <c r="H621" s="21"/>
      <c r="I621" s="21"/>
      <c r="J621" s="21"/>
      <c r="K621" s="21"/>
      <c r="L621" s="21"/>
      <c r="M621" s="21"/>
      <c r="N621" s="21"/>
      <c r="O621" s="8"/>
      <c r="P621" s="8"/>
      <c r="Q621" s="8"/>
      <c r="R621" s="8"/>
      <c r="S621" s="8"/>
      <c r="T621" s="8"/>
      <c r="U621" s="8"/>
      <c r="V621" s="8"/>
      <c r="W621" s="8"/>
      <c r="X621" s="8"/>
      <c r="Y621" s="8"/>
      <c r="Z621" s="8"/>
      <c r="AA621" s="8"/>
      <c r="AB621" s="8"/>
      <c r="AC621" s="8"/>
    </row>
    <row r="622" spans="1:29" ht="14.25" customHeight="1">
      <c r="A622" s="53"/>
      <c r="B622" s="55"/>
      <c r="C622" s="55"/>
      <c r="D622" s="55"/>
      <c r="E622" s="8"/>
      <c r="F622" s="8"/>
      <c r="G622" s="8"/>
      <c r="H622" s="21"/>
      <c r="I622" s="21"/>
      <c r="J622" s="21"/>
      <c r="K622" s="21"/>
      <c r="L622" s="21"/>
      <c r="M622" s="21"/>
      <c r="N622" s="21"/>
      <c r="O622" s="8"/>
      <c r="P622" s="8"/>
      <c r="Q622" s="8"/>
      <c r="R622" s="8"/>
      <c r="S622" s="8"/>
      <c r="T622" s="8"/>
      <c r="U622" s="8"/>
      <c r="V622" s="8"/>
      <c r="W622" s="8"/>
      <c r="X622" s="8"/>
      <c r="Y622" s="8"/>
      <c r="Z622" s="8"/>
      <c r="AA622" s="8"/>
      <c r="AB622" s="8"/>
      <c r="AC622" s="8"/>
    </row>
    <row r="623" spans="1:29" ht="14.25" customHeight="1">
      <c r="A623" s="53"/>
      <c r="B623" s="55"/>
      <c r="C623" s="55"/>
      <c r="D623" s="55"/>
      <c r="E623" s="8"/>
      <c r="F623" s="8"/>
      <c r="G623" s="8"/>
      <c r="H623" s="21"/>
      <c r="I623" s="21"/>
      <c r="J623" s="21"/>
      <c r="K623" s="21"/>
      <c r="L623" s="21"/>
      <c r="M623" s="21"/>
      <c r="N623" s="21"/>
      <c r="O623" s="8"/>
      <c r="P623" s="8"/>
      <c r="Q623" s="8"/>
      <c r="R623" s="8"/>
      <c r="S623" s="8"/>
      <c r="T623" s="8"/>
      <c r="U623" s="8"/>
      <c r="V623" s="8"/>
      <c r="W623" s="8"/>
      <c r="X623" s="8"/>
      <c r="Y623" s="8"/>
      <c r="Z623" s="8"/>
      <c r="AA623" s="8"/>
      <c r="AB623" s="8"/>
      <c r="AC623" s="8"/>
    </row>
    <row r="624" spans="1:29" ht="14.25" customHeight="1">
      <c r="A624" s="53"/>
      <c r="B624" s="55"/>
      <c r="C624" s="55"/>
      <c r="D624" s="55"/>
      <c r="E624" s="8"/>
      <c r="F624" s="8"/>
      <c r="G624" s="8"/>
      <c r="H624" s="21"/>
      <c r="I624" s="21"/>
      <c r="J624" s="21"/>
      <c r="K624" s="21"/>
      <c r="L624" s="21"/>
      <c r="M624" s="21"/>
      <c r="N624" s="21"/>
      <c r="O624" s="8"/>
      <c r="P624" s="8"/>
      <c r="Q624" s="8"/>
      <c r="R624" s="8"/>
      <c r="S624" s="8"/>
      <c r="T624" s="8"/>
      <c r="U624" s="8"/>
      <c r="V624" s="8"/>
      <c r="W624" s="8"/>
      <c r="X624" s="8"/>
      <c r="Y624" s="8"/>
      <c r="Z624" s="8"/>
      <c r="AA624" s="8"/>
      <c r="AB624" s="8"/>
      <c r="AC624" s="8"/>
    </row>
    <row r="625" spans="1:29" ht="14.25" customHeight="1">
      <c r="A625" s="53"/>
      <c r="B625" s="55"/>
      <c r="C625" s="55"/>
      <c r="D625" s="55"/>
      <c r="E625" s="8"/>
      <c r="F625" s="8"/>
      <c r="G625" s="8"/>
      <c r="H625" s="21"/>
      <c r="I625" s="21"/>
      <c r="J625" s="21"/>
      <c r="K625" s="21"/>
      <c r="L625" s="21"/>
      <c r="M625" s="21"/>
      <c r="N625" s="21"/>
      <c r="O625" s="8"/>
      <c r="P625" s="8"/>
      <c r="Q625" s="8"/>
      <c r="R625" s="8"/>
      <c r="S625" s="8"/>
      <c r="T625" s="8"/>
      <c r="U625" s="8"/>
      <c r="V625" s="8"/>
      <c r="W625" s="8"/>
      <c r="X625" s="8"/>
      <c r="Y625" s="8"/>
      <c r="Z625" s="8"/>
      <c r="AA625" s="8"/>
      <c r="AB625" s="8"/>
      <c r="AC625" s="8"/>
    </row>
    <row r="626" spans="1:29" ht="14.25" customHeight="1">
      <c r="A626" s="53"/>
      <c r="B626" s="55"/>
      <c r="C626" s="55"/>
      <c r="D626" s="55"/>
      <c r="E626" s="8"/>
      <c r="F626" s="8"/>
      <c r="G626" s="8"/>
      <c r="H626" s="21"/>
      <c r="I626" s="21"/>
      <c r="J626" s="21"/>
      <c r="K626" s="21"/>
      <c r="L626" s="21"/>
      <c r="M626" s="21"/>
      <c r="N626" s="21"/>
      <c r="O626" s="8"/>
      <c r="P626" s="8"/>
      <c r="Q626" s="8"/>
      <c r="R626" s="8"/>
      <c r="S626" s="8"/>
      <c r="T626" s="8"/>
      <c r="U626" s="8"/>
      <c r="V626" s="8"/>
      <c r="W626" s="8"/>
      <c r="X626" s="8"/>
      <c r="Y626" s="8"/>
      <c r="Z626" s="8"/>
      <c r="AA626" s="8"/>
      <c r="AB626" s="8"/>
      <c r="AC626" s="8"/>
    </row>
    <row r="627" spans="1:29" ht="14.25" customHeight="1">
      <c r="A627" s="53"/>
      <c r="B627" s="55"/>
      <c r="C627" s="55"/>
      <c r="D627" s="55"/>
      <c r="E627" s="8"/>
      <c r="F627" s="8"/>
      <c r="G627" s="8"/>
      <c r="H627" s="21"/>
      <c r="I627" s="21"/>
      <c r="J627" s="21"/>
      <c r="K627" s="21"/>
      <c r="L627" s="21"/>
      <c r="M627" s="21"/>
      <c r="N627" s="21"/>
      <c r="O627" s="8"/>
      <c r="P627" s="8"/>
      <c r="Q627" s="8"/>
      <c r="R627" s="8"/>
      <c r="S627" s="8"/>
      <c r="T627" s="8"/>
      <c r="U627" s="8"/>
      <c r="V627" s="8"/>
      <c r="W627" s="8"/>
      <c r="X627" s="8"/>
      <c r="Y627" s="8"/>
      <c r="Z627" s="8"/>
      <c r="AA627" s="8"/>
      <c r="AB627" s="8"/>
      <c r="AC627" s="8"/>
    </row>
    <row r="628" spans="1:29" ht="14.25" customHeight="1">
      <c r="A628" s="53"/>
      <c r="B628" s="55"/>
      <c r="C628" s="55"/>
      <c r="D628" s="55"/>
      <c r="E628" s="8"/>
      <c r="F628" s="8"/>
      <c r="G628" s="8"/>
      <c r="H628" s="21"/>
      <c r="I628" s="21"/>
      <c r="J628" s="21"/>
      <c r="K628" s="21"/>
      <c r="L628" s="21"/>
      <c r="M628" s="21"/>
      <c r="N628" s="21"/>
      <c r="O628" s="8"/>
      <c r="P628" s="8"/>
      <c r="Q628" s="8"/>
      <c r="R628" s="8"/>
      <c r="S628" s="8"/>
      <c r="T628" s="8"/>
      <c r="U628" s="8"/>
      <c r="V628" s="8"/>
      <c r="W628" s="8"/>
      <c r="X628" s="8"/>
      <c r="Y628" s="8"/>
      <c r="Z628" s="8"/>
      <c r="AA628" s="8"/>
      <c r="AB628" s="8"/>
      <c r="AC628" s="8"/>
    </row>
    <row r="629" spans="1:29" ht="14.25" customHeight="1">
      <c r="A629" s="53"/>
      <c r="B629" s="55"/>
      <c r="C629" s="55"/>
      <c r="D629" s="55"/>
      <c r="E629" s="8"/>
      <c r="F629" s="8"/>
      <c r="G629" s="8"/>
      <c r="H629" s="21"/>
      <c r="I629" s="21"/>
      <c r="J629" s="21"/>
      <c r="K629" s="21"/>
      <c r="L629" s="21"/>
      <c r="M629" s="21"/>
      <c r="N629" s="21"/>
      <c r="O629" s="8"/>
      <c r="P629" s="8"/>
      <c r="Q629" s="8"/>
      <c r="R629" s="8"/>
      <c r="S629" s="8"/>
      <c r="T629" s="8"/>
      <c r="U629" s="8"/>
      <c r="V629" s="8"/>
      <c r="W629" s="8"/>
      <c r="X629" s="8"/>
      <c r="Y629" s="8"/>
      <c r="Z629" s="8"/>
      <c r="AA629" s="8"/>
      <c r="AB629" s="8"/>
      <c r="AC629" s="8"/>
    </row>
    <row r="630" spans="1:29" ht="14.25" customHeight="1">
      <c r="A630" s="53"/>
      <c r="B630" s="55"/>
      <c r="C630" s="55"/>
      <c r="D630" s="55"/>
      <c r="E630" s="8"/>
      <c r="F630" s="8"/>
      <c r="G630" s="8"/>
      <c r="H630" s="21"/>
      <c r="I630" s="21"/>
      <c r="J630" s="21"/>
      <c r="K630" s="21"/>
      <c r="L630" s="21"/>
      <c r="M630" s="21"/>
      <c r="N630" s="21"/>
      <c r="O630" s="8"/>
      <c r="P630" s="8"/>
      <c r="Q630" s="8"/>
      <c r="R630" s="8"/>
      <c r="S630" s="8"/>
      <c r="T630" s="8"/>
      <c r="U630" s="8"/>
      <c r="V630" s="8"/>
      <c r="W630" s="8"/>
      <c r="X630" s="8"/>
      <c r="Y630" s="8"/>
      <c r="Z630" s="8"/>
      <c r="AA630" s="8"/>
      <c r="AB630" s="8"/>
      <c r="AC630" s="8"/>
    </row>
    <row r="631" spans="1:29" ht="14.25" customHeight="1">
      <c r="A631" s="53"/>
      <c r="B631" s="55"/>
      <c r="C631" s="55"/>
      <c r="D631" s="55"/>
      <c r="E631" s="8"/>
      <c r="F631" s="8"/>
      <c r="G631" s="8"/>
      <c r="H631" s="21"/>
      <c r="I631" s="21"/>
      <c r="J631" s="21"/>
      <c r="K631" s="21"/>
      <c r="L631" s="21"/>
      <c r="M631" s="21"/>
      <c r="N631" s="21"/>
      <c r="O631" s="8"/>
      <c r="P631" s="8"/>
      <c r="Q631" s="8"/>
      <c r="R631" s="8"/>
      <c r="S631" s="8"/>
      <c r="T631" s="8"/>
      <c r="U631" s="8"/>
      <c r="V631" s="8"/>
      <c r="W631" s="8"/>
      <c r="X631" s="8"/>
      <c r="Y631" s="8"/>
      <c r="Z631" s="8"/>
      <c r="AA631" s="8"/>
      <c r="AB631" s="8"/>
      <c r="AC631" s="8"/>
    </row>
    <row r="632" spans="1:29" ht="14.25" customHeight="1">
      <c r="A632" s="53"/>
      <c r="B632" s="55"/>
      <c r="C632" s="55"/>
      <c r="D632" s="55"/>
      <c r="E632" s="8"/>
      <c r="F632" s="8"/>
      <c r="G632" s="8"/>
      <c r="H632" s="21"/>
      <c r="I632" s="21"/>
      <c r="J632" s="21"/>
      <c r="K632" s="21"/>
      <c r="L632" s="21"/>
      <c r="M632" s="21"/>
      <c r="N632" s="21"/>
      <c r="O632" s="8"/>
      <c r="P632" s="8"/>
      <c r="Q632" s="8"/>
      <c r="R632" s="8"/>
      <c r="S632" s="8"/>
      <c r="T632" s="8"/>
      <c r="U632" s="8"/>
      <c r="V632" s="8"/>
      <c r="W632" s="8"/>
      <c r="X632" s="8"/>
      <c r="Y632" s="8"/>
      <c r="Z632" s="8"/>
      <c r="AA632" s="8"/>
      <c r="AB632" s="8"/>
      <c r="AC632" s="8"/>
    </row>
    <row r="633" spans="1:29" ht="14.25" customHeight="1">
      <c r="A633" s="53"/>
      <c r="B633" s="55"/>
      <c r="C633" s="55"/>
      <c r="D633" s="55"/>
      <c r="E633" s="8"/>
      <c r="F633" s="8"/>
      <c r="G633" s="8"/>
      <c r="H633" s="21"/>
      <c r="I633" s="21"/>
      <c r="J633" s="21"/>
      <c r="K633" s="21"/>
      <c r="L633" s="21"/>
      <c r="M633" s="21"/>
      <c r="N633" s="21"/>
      <c r="O633" s="8"/>
      <c r="P633" s="8"/>
      <c r="Q633" s="8"/>
      <c r="R633" s="8"/>
      <c r="S633" s="8"/>
      <c r="T633" s="8"/>
      <c r="U633" s="8"/>
      <c r="V633" s="8"/>
      <c r="W633" s="8"/>
      <c r="X633" s="8"/>
      <c r="Y633" s="8"/>
      <c r="Z633" s="8"/>
      <c r="AA633" s="8"/>
      <c r="AB633" s="8"/>
      <c r="AC633" s="8"/>
    </row>
    <row r="634" spans="1:29" ht="14.25" customHeight="1">
      <c r="A634" s="53"/>
      <c r="B634" s="55"/>
      <c r="C634" s="55"/>
      <c r="D634" s="55"/>
      <c r="E634" s="8"/>
      <c r="F634" s="8"/>
      <c r="G634" s="8"/>
      <c r="H634" s="21"/>
      <c r="I634" s="21"/>
      <c r="J634" s="21"/>
      <c r="K634" s="21"/>
      <c r="L634" s="21"/>
      <c r="M634" s="21"/>
      <c r="N634" s="21"/>
      <c r="O634" s="8"/>
      <c r="P634" s="8"/>
      <c r="Q634" s="8"/>
      <c r="R634" s="8"/>
      <c r="S634" s="8"/>
      <c r="T634" s="8"/>
      <c r="U634" s="8"/>
      <c r="V634" s="8"/>
      <c r="W634" s="8"/>
      <c r="X634" s="8"/>
      <c r="Y634" s="8"/>
      <c r="Z634" s="8"/>
      <c r="AA634" s="8"/>
      <c r="AB634" s="8"/>
      <c r="AC634" s="8"/>
    </row>
    <row r="635" spans="1:29" ht="14.25" customHeight="1">
      <c r="A635" s="53"/>
      <c r="B635" s="55"/>
      <c r="C635" s="55"/>
      <c r="D635" s="55"/>
      <c r="E635" s="8"/>
      <c r="F635" s="8"/>
      <c r="G635" s="8"/>
      <c r="H635" s="21"/>
      <c r="I635" s="21"/>
      <c r="J635" s="21"/>
      <c r="K635" s="21"/>
      <c r="L635" s="21"/>
      <c r="M635" s="21"/>
      <c r="N635" s="21"/>
      <c r="O635" s="8"/>
      <c r="P635" s="8"/>
      <c r="Q635" s="8"/>
      <c r="R635" s="8"/>
      <c r="S635" s="8"/>
      <c r="T635" s="8"/>
      <c r="U635" s="8"/>
      <c r="V635" s="8"/>
      <c r="W635" s="8"/>
      <c r="X635" s="8"/>
      <c r="Y635" s="8"/>
      <c r="Z635" s="8"/>
      <c r="AA635" s="8"/>
      <c r="AB635" s="8"/>
      <c r="AC635" s="8"/>
    </row>
    <row r="636" spans="1:29" ht="14.25" customHeight="1">
      <c r="A636" s="53"/>
      <c r="B636" s="55"/>
      <c r="C636" s="55"/>
      <c r="D636" s="55"/>
      <c r="E636" s="8"/>
      <c r="F636" s="8"/>
      <c r="G636" s="8"/>
      <c r="H636" s="21"/>
      <c r="I636" s="21"/>
      <c r="J636" s="21"/>
      <c r="K636" s="21"/>
      <c r="L636" s="21"/>
      <c r="M636" s="21"/>
      <c r="N636" s="21"/>
      <c r="O636" s="8"/>
      <c r="P636" s="8"/>
      <c r="Q636" s="8"/>
      <c r="R636" s="8"/>
      <c r="S636" s="8"/>
      <c r="T636" s="8"/>
      <c r="U636" s="8"/>
      <c r="V636" s="8"/>
      <c r="W636" s="8"/>
      <c r="X636" s="8"/>
      <c r="Y636" s="8"/>
      <c r="Z636" s="8"/>
      <c r="AA636" s="8"/>
      <c r="AB636" s="8"/>
      <c r="AC636" s="8"/>
    </row>
    <row r="637" spans="1:29" ht="14.25" customHeight="1">
      <c r="A637" s="53"/>
      <c r="B637" s="55"/>
      <c r="C637" s="55"/>
      <c r="D637" s="55"/>
      <c r="E637" s="8"/>
      <c r="F637" s="8"/>
      <c r="G637" s="8"/>
      <c r="H637" s="21"/>
      <c r="I637" s="21"/>
      <c r="J637" s="21"/>
      <c r="K637" s="21"/>
      <c r="L637" s="21"/>
      <c r="M637" s="21"/>
      <c r="N637" s="21"/>
      <c r="O637" s="8"/>
      <c r="P637" s="8"/>
      <c r="Q637" s="8"/>
      <c r="R637" s="8"/>
      <c r="S637" s="8"/>
      <c r="T637" s="8"/>
      <c r="U637" s="8"/>
      <c r="V637" s="8"/>
      <c r="W637" s="8"/>
      <c r="X637" s="8"/>
      <c r="Y637" s="8"/>
      <c r="Z637" s="8"/>
      <c r="AA637" s="8"/>
      <c r="AB637" s="8"/>
      <c r="AC637" s="8"/>
    </row>
    <row r="638" spans="1:29" ht="14.25" customHeight="1">
      <c r="A638" s="53"/>
      <c r="B638" s="55"/>
      <c r="C638" s="55"/>
      <c r="D638" s="55"/>
      <c r="E638" s="8"/>
      <c r="F638" s="8"/>
      <c r="G638" s="8"/>
      <c r="H638" s="21"/>
      <c r="I638" s="21"/>
      <c r="J638" s="21"/>
      <c r="K638" s="21"/>
      <c r="L638" s="21"/>
      <c r="M638" s="21"/>
      <c r="N638" s="21"/>
      <c r="O638" s="8"/>
      <c r="P638" s="8"/>
      <c r="Q638" s="8"/>
      <c r="R638" s="8"/>
      <c r="S638" s="8"/>
      <c r="T638" s="8"/>
      <c r="U638" s="8"/>
      <c r="V638" s="8"/>
      <c r="W638" s="8"/>
      <c r="X638" s="8"/>
      <c r="Y638" s="8"/>
      <c r="Z638" s="8"/>
      <c r="AA638" s="8"/>
      <c r="AB638" s="8"/>
      <c r="AC638" s="8"/>
    </row>
    <row r="639" spans="1:29" ht="14.25" customHeight="1">
      <c r="A639" s="53"/>
      <c r="B639" s="55"/>
      <c r="C639" s="55"/>
      <c r="D639" s="55"/>
      <c r="E639" s="8"/>
      <c r="F639" s="8"/>
      <c r="G639" s="8"/>
      <c r="H639" s="21"/>
      <c r="I639" s="21"/>
      <c r="J639" s="21"/>
      <c r="K639" s="21"/>
      <c r="L639" s="21"/>
      <c r="M639" s="21"/>
      <c r="N639" s="21"/>
      <c r="O639" s="8"/>
      <c r="P639" s="8"/>
      <c r="Q639" s="8"/>
      <c r="R639" s="8"/>
      <c r="S639" s="8"/>
      <c r="T639" s="8"/>
      <c r="U639" s="8"/>
      <c r="V639" s="8"/>
      <c r="W639" s="8"/>
      <c r="X639" s="8"/>
      <c r="Y639" s="8"/>
      <c r="Z639" s="8"/>
      <c r="AA639" s="8"/>
      <c r="AB639" s="8"/>
      <c r="AC639" s="8"/>
    </row>
    <row r="640" spans="1:29" ht="14.25" customHeight="1">
      <c r="A640" s="53"/>
      <c r="B640" s="55"/>
      <c r="C640" s="55"/>
      <c r="D640" s="55"/>
      <c r="E640" s="8"/>
      <c r="F640" s="8"/>
      <c r="G640" s="8"/>
      <c r="H640" s="21"/>
      <c r="I640" s="21"/>
      <c r="J640" s="21"/>
      <c r="K640" s="21"/>
      <c r="L640" s="21"/>
      <c r="M640" s="21"/>
      <c r="N640" s="21"/>
      <c r="O640" s="8"/>
      <c r="P640" s="8"/>
      <c r="Q640" s="8"/>
      <c r="R640" s="8"/>
      <c r="S640" s="8"/>
      <c r="T640" s="8"/>
      <c r="U640" s="8"/>
      <c r="V640" s="8"/>
      <c r="W640" s="8"/>
      <c r="X640" s="8"/>
      <c r="Y640" s="8"/>
      <c r="Z640" s="8"/>
      <c r="AA640" s="8"/>
      <c r="AB640" s="8"/>
      <c r="AC640" s="8"/>
    </row>
    <row r="641" spans="1:29" ht="14.25" customHeight="1">
      <c r="A641" s="53"/>
      <c r="B641" s="55"/>
      <c r="C641" s="55"/>
      <c r="D641" s="55"/>
      <c r="E641" s="8"/>
      <c r="F641" s="8"/>
      <c r="G641" s="8"/>
      <c r="H641" s="21"/>
      <c r="I641" s="21"/>
      <c r="J641" s="21"/>
      <c r="K641" s="21"/>
      <c r="L641" s="21"/>
      <c r="M641" s="21"/>
      <c r="N641" s="21"/>
      <c r="O641" s="8"/>
      <c r="P641" s="8"/>
      <c r="Q641" s="8"/>
      <c r="R641" s="8"/>
      <c r="S641" s="8"/>
      <c r="T641" s="8"/>
      <c r="U641" s="8"/>
      <c r="V641" s="8"/>
      <c r="W641" s="8"/>
      <c r="X641" s="8"/>
      <c r="Y641" s="8"/>
      <c r="Z641" s="8"/>
      <c r="AA641" s="8"/>
      <c r="AB641" s="8"/>
      <c r="AC641" s="8"/>
    </row>
    <row r="642" spans="1:29" ht="14.25" customHeight="1">
      <c r="A642" s="53"/>
      <c r="B642" s="55"/>
      <c r="C642" s="55"/>
      <c r="D642" s="55"/>
      <c r="E642" s="8"/>
      <c r="F642" s="8"/>
      <c r="G642" s="8"/>
      <c r="H642" s="21"/>
      <c r="I642" s="21"/>
      <c r="J642" s="21"/>
      <c r="K642" s="21"/>
      <c r="L642" s="21"/>
      <c r="M642" s="21"/>
      <c r="N642" s="21"/>
      <c r="O642" s="8"/>
      <c r="P642" s="8"/>
      <c r="Q642" s="8"/>
      <c r="R642" s="8"/>
      <c r="S642" s="8"/>
      <c r="T642" s="8"/>
      <c r="U642" s="8"/>
      <c r="V642" s="8"/>
      <c r="W642" s="8"/>
      <c r="X642" s="8"/>
      <c r="Y642" s="8"/>
      <c r="Z642" s="8"/>
      <c r="AA642" s="8"/>
      <c r="AB642" s="8"/>
      <c r="AC642" s="8"/>
    </row>
    <row r="643" spans="1:29" ht="14.25" customHeight="1">
      <c r="A643" s="53"/>
      <c r="B643" s="55"/>
      <c r="C643" s="55"/>
      <c r="D643" s="55"/>
      <c r="E643" s="8"/>
      <c r="F643" s="8"/>
      <c r="G643" s="8"/>
      <c r="H643" s="21"/>
      <c r="I643" s="21"/>
      <c r="J643" s="21"/>
      <c r="K643" s="21"/>
      <c r="L643" s="21"/>
      <c r="M643" s="21"/>
      <c r="N643" s="21"/>
      <c r="O643" s="8"/>
      <c r="P643" s="8"/>
      <c r="Q643" s="8"/>
      <c r="R643" s="8"/>
      <c r="S643" s="8"/>
      <c r="T643" s="8"/>
      <c r="U643" s="8"/>
      <c r="V643" s="8"/>
      <c r="W643" s="8"/>
      <c r="X643" s="8"/>
      <c r="Y643" s="8"/>
      <c r="Z643" s="8"/>
      <c r="AA643" s="8"/>
      <c r="AB643" s="8"/>
      <c r="AC643" s="8"/>
    </row>
    <row r="644" spans="1:29" ht="14.25" customHeight="1">
      <c r="A644" s="53"/>
      <c r="B644" s="55"/>
      <c r="C644" s="55"/>
      <c r="D644" s="55"/>
      <c r="E644" s="8"/>
      <c r="F644" s="8"/>
      <c r="G644" s="8"/>
      <c r="H644" s="21"/>
      <c r="I644" s="21"/>
      <c r="J644" s="21"/>
      <c r="K644" s="21"/>
      <c r="L644" s="21"/>
      <c r="M644" s="21"/>
      <c r="N644" s="21"/>
      <c r="O644" s="8"/>
      <c r="P644" s="8"/>
      <c r="Q644" s="8"/>
      <c r="R644" s="8"/>
      <c r="S644" s="8"/>
      <c r="T644" s="8"/>
      <c r="U644" s="8"/>
      <c r="V644" s="8"/>
      <c r="W644" s="8"/>
      <c r="X644" s="8"/>
      <c r="Y644" s="8"/>
      <c r="Z644" s="8"/>
      <c r="AA644" s="8"/>
      <c r="AB644" s="8"/>
      <c r="AC644" s="8"/>
    </row>
    <row r="645" spans="1:29" ht="14.25" customHeight="1">
      <c r="A645" s="53"/>
      <c r="B645" s="55"/>
      <c r="C645" s="55"/>
      <c r="D645" s="55"/>
      <c r="E645" s="8"/>
      <c r="F645" s="8"/>
      <c r="G645" s="8"/>
      <c r="H645" s="21"/>
      <c r="I645" s="21"/>
      <c r="J645" s="21"/>
      <c r="K645" s="21"/>
      <c r="L645" s="21"/>
      <c r="M645" s="21"/>
      <c r="N645" s="21"/>
      <c r="O645" s="8"/>
      <c r="P645" s="8"/>
      <c r="Q645" s="8"/>
      <c r="R645" s="8"/>
      <c r="S645" s="8"/>
      <c r="T645" s="8"/>
      <c r="U645" s="8"/>
      <c r="V645" s="8"/>
      <c r="W645" s="8"/>
      <c r="X645" s="8"/>
      <c r="Y645" s="8"/>
      <c r="Z645" s="8"/>
      <c r="AA645" s="8"/>
      <c r="AB645" s="8"/>
      <c r="AC645" s="8"/>
    </row>
    <row r="646" spans="1:29" ht="14.25" customHeight="1">
      <c r="A646" s="53"/>
      <c r="B646" s="55"/>
      <c r="C646" s="55"/>
      <c r="D646" s="55"/>
      <c r="E646" s="8"/>
      <c r="F646" s="8"/>
      <c r="G646" s="8"/>
      <c r="H646" s="21"/>
      <c r="I646" s="21"/>
      <c r="J646" s="21"/>
      <c r="K646" s="21"/>
      <c r="L646" s="21"/>
      <c r="M646" s="21"/>
      <c r="N646" s="21"/>
      <c r="O646" s="8"/>
      <c r="P646" s="8"/>
      <c r="Q646" s="8"/>
      <c r="R646" s="8"/>
      <c r="S646" s="8"/>
      <c r="T646" s="8"/>
      <c r="U646" s="8"/>
      <c r="V646" s="8"/>
      <c r="W646" s="8"/>
      <c r="X646" s="8"/>
      <c r="Y646" s="8"/>
      <c r="Z646" s="8"/>
      <c r="AA646" s="8"/>
      <c r="AB646" s="8"/>
      <c r="AC646" s="8"/>
    </row>
    <row r="647" spans="1:29" ht="14.25" customHeight="1">
      <c r="A647" s="53"/>
      <c r="B647" s="55"/>
      <c r="C647" s="55"/>
      <c r="D647" s="55"/>
      <c r="E647" s="8"/>
      <c r="F647" s="8"/>
      <c r="G647" s="8"/>
      <c r="H647" s="21"/>
      <c r="I647" s="21"/>
      <c r="J647" s="21"/>
      <c r="K647" s="21"/>
      <c r="L647" s="21"/>
      <c r="M647" s="21"/>
      <c r="N647" s="21"/>
      <c r="O647" s="8"/>
      <c r="P647" s="8"/>
      <c r="Q647" s="8"/>
      <c r="R647" s="8"/>
      <c r="S647" s="8"/>
      <c r="T647" s="8"/>
      <c r="U647" s="8"/>
      <c r="V647" s="8"/>
      <c r="W647" s="8"/>
      <c r="X647" s="8"/>
      <c r="Y647" s="8"/>
      <c r="Z647" s="8"/>
      <c r="AA647" s="8"/>
      <c r="AB647" s="8"/>
      <c r="AC647" s="8"/>
    </row>
    <row r="648" spans="1:29" ht="14.25" customHeight="1">
      <c r="A648" s="53"/>
      <c r="B648" s="55"/>
      <c r="C648" s="55"/>
      <c r="D648" s="55"/>
      <c r="E648" s="8"/>
      <c r="F648" s="8"/>
      <c r="G648" s="8"/>
      <c r="H648" s="21"/>
      <c r="I648" s="21"/>
      <c r="J648" s="21"/>
      <c r="K648" s="21"/>
      <c r="L648" s="21"/>
      <c r="M648" s="21"/>
      <c r="N648" s="21"/>
      <c r="O648" s="8"/>
      <c r="P648" s="8"/>
      <c r="Q648" s="8"/>
      <c r="R648" s="8"/>
      <c r="S648" s="8"/>
      <c r="T648" s="8"/>
      <c r="U648" s="8"/>
      <c r="V648" s="8"/>
      <c r="W648" s="8"/>
      <c r="X648" s="8"/>
      <c r="Y648" s="8"/>
      <c r="Z648" s="8"/>
      <c r="AA648" s="8"/>
      <c r="AB648" s="8"/>
      <c r="AC648" s="8"/>
    </row>
    <row r="649" spans="1:29" ht="14.25" customHeight="1">
      <c r="A649" s="53"/>
      <c r="B649" s="55"/>
      <c r="C649" s="55"/>
      <c r="D649" s="55"/>
      <c r="E649" s="8"/>
      <c r="F649" s="8"/>
      <c r="G649" s="8"/>
      <c r="H649" s="21"/>
      <c r="I649" s="21"/>
      <c r="J649" s="21"/>
      <c r="K649" s="21"/>
      <c r="L649" s="21"/>
      <c r="M649" s="21"/>
      <c r="N649" s="21"/>
      <c r="O649" s="8"/>
      <c r="P649" s="8"/>
      <c r="Q649" s="8"/>
      <c r="R649" s="8"/>
      <c r="S649" s="8"/>
      <c r="T649" s="8"/>
      <c r="U649" s="8"/>
      <c r="V649" s="8"/>
      <c r="W649" s="8"/>
      <c r="X649" s="8"/>
      <c r="Y649" s="8"/>
      <c r="Z649" s="8"/>
      <c r="AA649" s="8"/>
      <c r="AB649" s="8"/>
      <c r="AC649" s="8"/>
    </row>
    <row r="650" spans="1:29" ht="14.25" customHeight="1">
      <c r="A650" s="53"/>
      <c r="B650" s="55"/>
      <c r="C650" s="55"/>
      <c r="D650" s="55"/>
      <c r="E650" s="8"/>
      <c r="F650" s="8"/>
      <c r="G650" s="8"/>
      <c r="H650" s="21"/>
      <c r="I650" s="21"/>
      <c r="J650" s="21"/>
      <c r="K650" s="21"/>
      <c r="L650" s="21"/>
      <c r="M650" s="21"/>
      <c r="N650" s="21"/>
      <c r="O650" s="8"/>
      <c r="P650" s="8"/>
      <c r="Q650" s="8"/>
      <c r="R650" s="8"/>
      <c r="S650" s="8"/>
      <c r="T650" s="8"/>
      <c r="U650" s="8"/>
      <c r="V650" s="8"/>
      <c r="W650" s="8"/>
      <c r="X650" s="8"/>
      <c r="Y650" s="8"/>
      <c r="Z650" s="8"/>
      <c r="AA650" s="8"/>
      <c r="AB650" s="8"/>
      <c r="AC650" s="8"/>
    </row>
    <row r="651" spans="1:29" ht="14.25" customHeight="1">
      <c r="A651" s="53"/>
      <c r="B651" s="55"/>
      <c r="C651" s="55"/>
      <c r="D651" s="55"/>
      <c r="E651" s="8"/>
      <c r="F651" s="8"/>
      <c r="G651" s="8"/>
      <c r="H651" s="21"/>
      <c r="I651" s="21"/>
      <c r="J651" s="21"/>
      <c r="K651" s="21"/>
      <c r="L651" s="21"/>
      <c r="M651" s="21"/>
      <c r="N651" s="21"/>
      <c r="O651" s="8"/>
      <c r="P651" s="8"/>
      <c r="Q651" s="8"/>
      <c r="R651" s="8"/>
      <c r="S651" s="8"/>
      <c r="T651" s="8"/>
      <c r="U651" s="8"/>
      <c r="V651" s="8"/>
      <c r="W651" s="8"/>
      <c r="X651" s="8"/>
      <c r="Y651" s="8"/>
      <c r="Z651" s="8"/>
      <c r="AA651" s="8"/>
      <c r="AB651" s="8"/>
      <c r="AC651" s="8"/>
    </row>
    <row r="652" spans="1:29" ht="14.25" customHeight="1">
      <c r="A652" s="53"/>
      <c r="B652" s="55"/>
      <c r="C652" s="55"/>
      <c r="D652" s="55"/>
      <c r="E652" s="8"/>
      <c r="F652" s="8"/>
      <c r="G652" s="8"/>
      <c r="H652" s="21"/>
      <c r="I652" s="21"/>
      <c r="J652" s="21"/>
      <c r="K652" s="21"/>
      <c r="L652" s="21"/>
      <c r="M652" s="21"/>
      <c r="N652" s="21"/>
      <c r="O652" s="8"/>
      <c r="P652" s="8"/>
      <c r="Q652" s="8"/>
      <c r="R652" s="8"/>
      <c r="S652" s="8"/>
      <c r="T652" s="8"/>
      <c r="U652" s="8"/>
      <c r="V652" s="8"/>
      <c r="W652" s="8"/>
      <c r="X652" s="8"/>
      <c r="Y652" s="8"/>
      <c r="Z652" s="8"/>
      <c r="AA652" s="8"/>
      <c r="AB652" s="8"/>
      <c r="AC652" s="8"/>
    </row>
    <row r="653" spans="1:29" ht="14.25" customHeight="1">
      <c r="A653" s="53"/>
      <c r="B653" s="55"/>
      <c r="C653" s="55"/>
      <c r="D653" s="55"/>
      <c r="E653" s="8"/>
      <c r="F653" s="8"/>
      <c r="G653" s="8"/>
      <c r="H653" s="21"/>
      <c r="I653" s="21"/>
      <c r="J653" s="21"/>
      <c r="K653" s="21"/>
      <c r="L653" s="21"/>
      <c r="M653" s="21"/>
      <c r="N653" s="21"/>
      <c r="O653" s="8"/>
      <c r="P653" s="8"/>
      <c r="Q653" s="8"/>
      <c r="R653" s="8"/>
      <c r="S653" s="8"/>
      <c r="T653" s="8"/>
      <c r="U653" s="8"/>
      <c r="V653" s="8"/>
      <c r="W653" s="8"/>
      <c r="X653" s="8"/>
      <c r="Y653" s="8"/>
      <c r="Z653" s="8"/>
      <c r="AA653" s="8"/>
      <c r="AB653" s="8"/>
      <c r="AC653" s="8"/>
    </row>
    <row r="654" spans="1:29" ht="14.25" customHeight="1">
      <c r="A654" s="53"/>
      <c r="B654" s="55"/>
      <c r="C654" s="55"/>
      <c r="D654" s="55"/>
      <c r="E654" s="8"/>
      <c r="F654" s="8"/>
      <c r="G654" s="8"/>
      <c r="H654" s="21"/>
      <c r="I654" s="21"/>
      <c r="J654" s="21"/>
      <c r="K654" s="21"/>
      <c r="L654" s="21"/>
      <c r="M654" s="21"/>
      <c r="N654" s="21"/>
      <c r="O654" s="8"/>
      <c r="P654" s="8"/>
      <c r="Q654" s="8"/>
      <c r="R654" s="8"/>
      <c r="S654" s="8"/>
      <c r="T654" s="8"/>
      <c r="U654" s="8"/>
      <c r="V654" s="8"/>
      <c r="W654" s="8"/>
      <c r="X654" s="8"/>
      <c r="Y654" s="8"/>
      <c r="Z654" s="8"/>
      <c r="AA654" s="8"/>
      <c r="AB654" s="8"/>
      <c r="AC654" s="8"/>
    </row>
    <row r="655" spans="1:29" ht="14.25" customHeight="1">
      <c r="A655" s="53"/>
      <c r="B655" s="55"/>
      <c r="C655" s="55"/>
      <c r="D655" s="55"/>
      <c r="E655" s="8"/>
      <c r="F655" s="8"/>
      <c r="G655" s="8"/>
      <c r="H655" s="21"/>
      <c r="I655" s="21"/>
      <c r="J655" s="21"/>
      <c r="K655" s="21"/>
      <c r="L655" s="21"/>
      <c r="M655" s="21"/>
      <c r="N655" s="21"/>
      <c r="O655" s="8"/>
      <c r="P655" s="8"/>
      <c r="Q655" s="8"/>
      <c r="R655" s="8"/>
      <c r="S655" s="8"/>
      <c r="T655" s="8"/>
      <c r="U655" s="8"/>
      <c r="V655" s="8"/>
      <c r="W655" s="8"/>
      <c r="X655" s="8"/>
      <c r="Y655" s="8"/>
      <c r="Z655" s="8"/>
      <c r="AA655" s="8"/>
      <c r="AB655" s="8"/>
      <c r="AC655" s="8"/>
    </row>
    <row r="656" spans="1:29" ht="14.25" customHeight="1">
      <c r="A656" s="53"/>
      <c r="B656" s="55"/>
      <c r="C656" s="55"/>
      <c r="D656" s="55"/>
      <c r="E656" s="8"/>
      <c r="F656" s="8"/>
      <c r="G656" s="8"/>
      <c r="H656" s="21"/>
      <c r="I656" s="21"/>
      <c r="J656" s="21"/>
      <c r="K656" s="21"/>
      <c r="L656" s="21"/>
      <c r="M656" s="21"/>
      <c r="N656" s="21"/>
      <c r="O656" s="8"/>
      <c r="P656" s="8"/>
      <c r="Q656" s="8"/>
      <c r="R656" s="8"/>
      <c r="S656" s="8"/>
      <c r="T656" s="8"/>
      <c r="U656" s="8"/>
      <c r="V656" s="8"/>
      <c r="W656" s="8"/>
      <c r="X656" s="8"/>
      <c r="Y656" s="8"/>
      <c r="Z656" s="8"/>
      <c r="AA656" s="8"/>
      <c r="AB656" s="8"/>
      <c r="AC656" s="8"/>
    </row>
    <row r="657" spans="1:29" ht="14.25" customHeight="1">
      <c r="A657" s="53"/>
      <c r="B657" s="55"/>
      <c r="C657" s="55"/>
      <c r="D657" s="55"/>
      <c r="E657" s="8"/>
      <c r="F657" s="8"/>
      <c r="G657" s="8"/>
      <c r="H657" s="21"/>
      <c r="I657" s="21"/>
      <c r="J657" s="21"/>
      <c r="K657" s="21"/>
      <c r="L657" s="21"/>
      <c r="M657" s="21"/>
      <c r="N657" s="21"/>
      <c r="O657" s="8"/>
      <c r="P657" s="8"/>
      <c r="Q657" s="8"/>
      <c r="R657" s="8"/>
      <c r="S657" s="8"/>
      <c r="T657" s="8"/>
      <c r="U657" s="8"/>
      <c r="V657" s="8"/>
      <c r="W657" s="8"/>
      <c r="X657" s="8"/>
      <c r="Y657" s="8"/>
      <c r="Z657" s="8"/>
      <c r="AA657" s="8"/>
      <c r="AB657" s="8"/>
      <c r="AC657" s="8"/>
    </row>
    <row r="658" spans="1:29" ht="14.25" customHeight="1">
      <c r="A658" s="53"/>
      <c r="B658" s="55"/>
      <c r="C658" s="55"/>
      <c r="D658" s="55"/>
      <c r="E658" s="8"/>
      <c r="F658" s="8"/>
      <c r="G658" s="8"/>
      <c r="H658" s="21"/>
      <c r="I658" s="21"/>
      <c r="J658" s="21"/>
      <c r="K658" s="21"/>
      <c r="L658" s="21"/>
      <c r="M658" s="21"/>
      <c r="N658" s="21"/>
      <c r="O658" s="8"/>
      <c r="P658" s="8"/>
      <c r="Q658" s="8"/>
      <c r="R658" s="8"/>
      <c r="S658" s="8"/>
      <c r="T658" s="8"/>
      <c r="U658" s="8"/>
      <c r="V658" s="8"/>
      <c r="W658" s="8"/>
      <c r="X658" s="8"/>
      <c r="Y658" s="8"/>
      <c r="Z658" s="8"/>
      <c r="AA658" s="8"/>
      <c r="AB658" s="8"/>
      <c r="AC658" s="8"/>
    </row>
    <row r="659" spans="1:29" ht="14.25" customHeight="1">
      <c r="A659" s="53"/>
      <c r="B659" s="55"/>
      <c r="C659" s="55"/>
      <c r="D659" s="55"/>
      <c r="E659" s="8"/>
      <c r="F659" s="8"/>
      <c r="G659" s="8"/>
      <c r="H659" s="21"/>
      <c r="I659" s="21"/>
      <c r="J659" s="21"/>
      <c r="K659" s="21"/>
      <c r="L659" s="21"/>
      <c r="M659" s="21"/>
      <c r="N659" s="21"/>
      <c r="O659" s="8"/>
      <c r="P659" s="8"/>
      <c r="Q659" s="8"/>
      <c r="R659" s="8"/>
      <c r="S659" s="8"/>
      <c r="T659" s="8"/>
      <c r="U659" s="8"/>
      <c r="V659" s="8"/>
      <c r="W659" s="8"/>
      <c r="X659" s="8"/>
      <c r="Y659" s="8"/>
      <c r="Z659" s="8"/>
      <c r="AA659" s="8"/>
      <c r="AB659" s="8"/>
      <c r="AC659" s="8"/>
    </row>
    <row r="660" spans="1:29" ht="14.25" customHeight="1">
      <c r="A660" s="53"/>
      <c r="B660" s="55"/>
      <c r="C660" s="55"/>
      <c r="D660" s="55"/>
      <c r="E660" s="8"/>
      <c r="F660" s="8"/>
      <c r="G660" s="8"/>
      <c r="H660" s="21"/>
      <c r="I660" s="21"/>
      <c r="J660" s="21"/>
      <c r="K660" s="21"/>
      <c r="L660" s="21"/>
      <c r="M660" s="21"/>
      <c r="N660" s="21"/>
      <c r="O660" s="8"/>
      <c r="P660" s="8"/>
      <c r="Q660" s="8"/>
      <c r="R660" s="8"/>
      <c r="S660" s="8"/>
      <c r="T660" s="8"/>
      <c r="U660" s="8"/>
      <c r="V660" s="8"/>
      <c r="W660" s="8"/>
      <c r="X660" s="8"/>
      <c r="Y660" s="8"/>
      <c r="Z660" s="8"/>
      <c r="AA660" s="8"/>
      <c r="AB660" s="8"/>
      <c r="AC660" s="8"/>
    </row>
    <row r="661" spans="1:29" ht="14.25" customHeight="1">
      <c r="A661" s="53"/>
      <c r="B661" s="55"/>
      <c r="C661" s="55"/>
      <c r="D661" s="55"/>
      <c r="E661" s="8"/>
      <c r="F661" s="8"/>
      <c r="G661" s="8"/>
      <c r="H661" s="21"/>
      <c r="I661" s="21"/>
      <c r="J661" s="21"/>
      <c r="K661" s="21"/>
      <c r="L661" s="21"/>
      <c r="M661" s="21"/>
      <c r="N661" s="21"/>
      <c r="O661" s="8"/>
      <c r="P661" s="8"/>
      <c r="Q661" s="8"/>
      <c r="R661" s="8"/>
      <c r="S661" s="8"/>
      <c r="T661" s="8"/>
      <c r="U661" s="8"/>
      <c r="V661" s="8"/>
      <c r="W661" s="8"/>
      <c r="X661" s="8"/>
      <c r="Y661" s="8"/>
      <c r="Z661" s="8"/>
      <c r="AA661" s="8"/>
      <c r="AB661" s="8"/>
      <c r="AC661" s="8"/>
    </row>
    <row r="662" spans="1:29" ht="14.25" customHeight="1">
      <c r="A662" s="53"/>
      <c r="B662" s="55"/>
      <c r="C662" s="55"/>
      <c r="D662" s="55"/>
      <c r="E662" s="8"/>
      <c r="F662" s="8"/>
      <c r="G662" s="8"/>
      <c r="H662" s="21"/>
      <c r="I662" s="21"/>
      <c r="J662" s="21"/>
      <c r="K662" s="21"/>
      <c r="L662" s="21"/>
      <c r="M662" s="21"/>
      <c r="N662" s="21"/>
      <c r="O662" s="8"/>
      <c r="P662" s="8"/>
      <c r="Q662" s="8"/>
      <c r="R662" s="8"/>
      <c r="S662" s="8"/>
      <c r="T662" s="8"/>
      <c r="U662" s="8"/>
      <c r="V662" s="8"/>
      <c r="W662" s="8"/>
      <c r="X662" s="8"/>
      <c r="Y662" s="8"/>
      <c r="Z662" s="8"/>
      <c r="AA662" s="8"/>
      <c r="AB662" s="8"/>
      <c r="AC662" s="8"/>
    </row>
    <row r="663" spans="1:29" ht="14.25" customHeight="1">
      <c r="A663" s="53"/>
      <c r="B663" s="55"/>
      <c r="C663" s="55"/>
      <c r="D663" s="55"/>
      <c r="E663" s="8"/>
      <c r="F663" s="8"/>
      <c r="G663" s="8"/>
      <c r="H663" s="21"/>
      <c r="I663" s="21"/>
      <c r="J663" s="21"/>
      <c r="K663" s="21"/>
      <c r="L663" s="21"/>
      <c r="M663" s="21"/>
      <c r="N663" s="21"/>
      <c r="O663" s="8"/>
      <c r="P663" s="8"/>
      <c r="Q663" s="8"/>
      <c r="R663" s="8"/>
      <c r="S663" s="8"/>
      <c r="T663" s="8"/>
      <c r="U663" s="8"/>
      <c r="V663" s="8"/>
      <c r="W663" s="8"/>
      <c r="X663" s="8"/>
      <c r="Y663" s="8"/>
      <c r="Z663" s="8"/>
      <c r="AA663" s="8"/>
      <c r="AB663" s="8"/>
      <c r="AC663" s="8"/>
    </row>
    <row r="664" spans="1:29" ht="14.25" customHeight="1">
      <c r="A664" s="53"/>
      <c r="B664" s="55"/>
      <c r="C664" s="55"/>
      <c r="D664" s="55"/>
      <c r="E664" s="8"/>
      <c r="F664" s="8"/>
      <c r="G664" s="8"/>
      <c r="H664" s="21"/>
      <c r="I664" s="21"/>
      <c r="J664" s="21"/>
      <c r="K664" s="21"/>
      <c r="L664" s="21"/>
      <c r="M664" s="21"/>
      <c r="N664" s="21"/>
      <c r="O664" s="8"/>
      <c r="P664" s="8"/>
      <c r="Q664" s="8"/>
      <c r="R664" s="8"/>
      <c r="S664" s="8"/>
      <c r="T664" s="8"/>
      <c r="U664" s="8"/>
      <c r="V664" s="8"/>
      <c r="W664" s="8"/>
      <c r="X664" s="8"/>
      <c r="Y664" s="8"/>
      <c r="Z664" s="8"/>
      <c r="AA664" s="8"/>
      <c r="AB664" s="8"/>
      <c r="AC664" s="8"/>
    </row>
    <row r="665" spans="1:29" ht="14.25" customHeight="1">
      <c r="A665" s="53"/>
      <c r="B665" s="55"/>
      <c r="C665" s="55"/>
      <c r="D665" s="55"/>
      <c r="E665" s="8"/>
      <c r="F665" s="8"/>
      <c r="G665" s="8"/>
      <c r="H665" s="21"/>
      <c r="I665" s="21"/>
      <c r="J665" s="21"/>
      <c r="K665" s="21"/>
      <c r="L665" s="21"/>
      <c r="M665" s="21"/>
      <c r="N665" s="21"/>
      <c r="O665" s="8"/>
      <c r="P665" s="8"/>
      <c r="Q665" s="8"/>
      <c r="R665" s="8"/>
      <c r="S665" s="8"/>
      <c r="T665" s="8"/>
      <c r="U665" s="8"/>
      <c r="V665" s="8"/>
      <c r="W665" s="8"/>
      <c r="X665" s="8"/>
      <c r="Y665" s="8"/>
      <c r="Z665" s="8"/>
      <c r="AA665" s="8"/>
      <c r="AB665" s="8"/>
      <c r="AC665" s="8"/>
    </row>
    <row r="666" spans="1:29" ht="14.25" customHeight="1">
      <c r="A666" s="53"/>
      <c r="B666" s="55"/>
      <c r="C666" s="55"/>
      <c r="D666" s="55"/>
      <c r="E666" s="8"/>
      <c r="F666" s="8"/>
      <c r="G666" s="8"/>
      <c r="H666" s="21"/>
      <c r="I666" s="21"/>
      <c r="J666" s="21"/>
      <c r="K666" s="21"/>
      <c r="L666" s="21"/>
      <c r="M666" s="21"/>
      <c r="N666" s="21"/>
      <c r="O666" s="8"/>
      <c r="P666" s="8"/>
      <c r="Q666" s="8"/>
      <c r="R666" s="8"/>
      <c r="S666" s="8"/>
      <c r="T666" s="8"/>
      <c r="U666" s="8"/>
      <c r="V666" s="8"/>
      <c r="W666" s="8"/>
      <c r="X666" s="8"/>
      <c r="Y666" s="8"/>
      <c r="Z666" s="8"/>
      <c r="AA666" s="8"/>
      <c r="AB666" s="8"/>
      <c r="AC666" s="8"/>
    </row>
    <row r="667" spans="1:29" ht="14.25" customHeight="1">
      <c r="A667" s="53"/>
      <c r="B667" s="55"/>
      <c r="C667" s="55"/>
      <c r="D667" s="55"/>
      <c r="E667" s="8"/>
      <c r="F667" s="8"/>
      <c r="G667" s="8"/>
      <c r="H667" s="21"/>
      <c r="I667" s="21"/>
      <c r="J667" s="21"/>
      <c r="K667" s="21"/>
      <c r="L667" s="21"/>
      <c r="M667" s="21"/>
      <c r="N667" s="21"/>
      <c r="O667" s="8"/>
      <c r="P667" s="8"/>
      <c r="Q667" s="8"/>
      <c r="R667" s="8"/>
      <c r="S667" s="8"/>
      <c r="T667" s="8"/>
      <c r="U667" s="8"/>
      <c r="V667" s="8"/>
      <c r="W667" s="8"/>
      <c r="X667" s="8"/>
      <c r="Y667" s="8"/>
      <c r="Z667" s="8"/>
      <c r="AA667" s="8"/>
      <c r="AB667" s="8"/>
      <c r="AC667" s="8"/>
    </row>
    <row r="668" spans="1:29" ht="14.25" customHeight="1">
      <c r="A668" s="53"/>
      <c r="B668" s="55"/>
      <c r="C668" s="55"/>
      <c r="D668" s="55"/>
      <c r="E668" s="8"/>
      <c r="F668" s="8"/>
      <c r="G668" s="8"/>
      <c r="H668" s="21"/>
      <c r="I668" s="21"/>
      <c r="J668" s="21"/>
      <c r="K668" s="21"/>
      <c r="L668" s="21"/>
      <c r="M668" s="21"/>
      <c r="N668" s="21"/>
      <c r="O668" s="8"/>
      <c r="P668" s="8"/>
      <c r="Q668" s="8"/>
      <c r="R668" s="8"/>
      <c r="S668" s="8"/>
      <c r="T668" s="8"/>
      <c r="U668" s="8"/>
      <c r="V668" s="8"/>
      <c r="W668" s="8"/>
      <c r="X668" s="8"/>
      <c r="Y668" s="8"/>
      <c r="Z668" s="8"/>
      <c r="AA668" s="8"/>
      <c r="AB668" s="8"/>
      <c r="AC668" s="8"/>
    </row>
    <row r="669" spans="1:29" ht="14.25" customHeight="1">
      <c r="A669" s="53"/>
      <c r="B669" s="55"/>
      <c r="C669" s="55"/>
      <c r="D669" s="55"/>
      <c r="E669" s="8"/>
      <c r="F669" s="8"/>
      <c r="G669" s="8"/>
      <c r="H669" s="21"/>
      <c r="I669" s="21"/>
      <c r="J669" s="21"/>
      <c r="K669" s="21"/>
      <c r="L669" s="21"/>
      <c r="M669" s="21"/>
      <c r="N669" s="21"/>
      <c r="O669" s="8"/>
      <c r="P669" s="8"/>
      <c r="Q669" s="8"/>
      <c r="R669" s="8"/>
      <c r="S669" s="8"/>
      <c r="T669" s="8"/>
      <c r="U669" s="8"/>
      <c r="V669" s="8"/>
      <c r="W669" s="8"/>
      <c r="X669" s="8"/>
      <c r="Y669" s="8"/>
      <c r="Z669" s="8"/>
      <c r="AA669" s="8"/>
      <c r="AB669" s="8"/>
      <c r="AC669" s="8"/>
    </row>
    <row r="670" spans="1:29" ht="14.25" customHeight="1">
      <c r="A670" s="53"/>
      <c r="B670" s="55"/>
      <c r="C670" s="55"/>
      <c r="D670" s="55"/>
      <c r="E670" s="8"/>
      <c r="F670" s="8"/>
      <c r="G670" s="8"/>
      <c r="H670" s="21"/>
      <c r="I670" s="21"/>
      <c r="J670" s="21"/>
      <c r="K670" s="21"/>
      <c r="L670" s="21"/>
      <c r="M670" s="21"/>
      <c r="N670" s="21"/>
      <c r="O670" s="8"/>
      <c r="P670" s="8"/>
      <c r="Q670" s="8"/>
      <c r="R670" s="8"/>
      <c r="S670" s="8"/>
      <c r="T670" s="8"/>
      <c r="U670" s="8"/>
      <c r="V670" s="8"/>
      <c r="W670" s="8"/>
      <c r="X670" s="8"/>
      <c r="Y670" s="8"/>
      <c r="Z670" s="8"/>
      <c r="AA670" s="8"/>
      <c r="AB670" s="8"/>
      <c r="AC670" s="8"/>
    </row>
    <row r="671" spans="1:29" ht="14.25" customHeight="1">
      <c r="A671" s="53"/>
      <c r="B671" s="55"/>
      <c r="C671" s="55"/>
      <c r="D671" s="55"/>
      <c r="E671" s="8"/>
      <c r="F671" s="8"/>
      <c r="G671" s="8"/>
      <c r="H671" s="21"/>
      <c r="I671" s="21"/>
      <c r="J671" s="21"/>
      <c r="K671" s="21"/>
      <c r="L671" s="21"/>
      <c r="M671" s="21"/>
      <c r="N671" s="21"/>
      <c r="O671" s="8"/>
      <c r="P671" s="8"/>
      <c r="Q671" s="8"/>
      <c r="R671" s="8"/>
      <c r="S671" s="8"/>
      <c r="T671" s="8"/>
      <c r="U671" s="8"/>
      <c r="V671" s="8"/>
      <c r="W671" s="8"/>
      <c r="X671" s="8"/>
      <c r="Y671" s="8"/>
      <c r="Z671" s="8"/>
      <c r="AA671" s="8"/>
      <c r="AB671" s="8"/>
      <c r="AC671" s="8"/>
    </row>
    <row r="672" spans="1:29" ht="14.25" customHeight="1">
      <c r="A672" s="53"/>
      <c r="B672" s="55"/>
      <c r="C672" s="55"/>
      <c r="D672" s="55"/>
      <c r="E672" s="8"/>
      <c r="F672" s="8"/>
      <c r="G672" s="8"/>
      <c r="H672" s="21"/>
      <c r="I672" s="21"/>
      <c r="J672" s="21"/>
      <c r="K672" s="21"/>
      <c r="L672" s="21"/>
      <c r="M672" s="21"/>
      <c r="N672" s="21"/>
      <c r="O672" s="8"/>
      <c r="P672" s="8"/>
      <c r="Q672" s="8"/>
      <c r="R672" s="8"/>
      <c r="S672" s="8"/>
      <c r="T672" s="8"/>
      <c r="U672" s="8"/>
      <c r="V672" s="8"/>
      <c r="W672" s="8"/>
      <c r="X672" s="8"/>
      <c r="Y672" s="8"/>
      <c r="Z672" s="8"/>
      <c r="AA672" s="8"/>
      <c r="AB672" s="8"/>
      <c r="AC672" s="8"/>
    </row>
    <row r="673" spans="1:29" ht="14.25" customHeight="1">
      <c r="A673" s="53"/>
      <c r="B673" s="55"/>
      <c r="C673" s="55"/>
      <c r="D673" s="55"/>
      <c r="E673" s="8"/>
      <c r="F673" s="8"/>
      <c r="G673" s="8"/>
      <c r="H673" s="21"/>
      <c r="I673" s="21"/>
      <c r="J673" s="21"/>
      <c r="K673" s="21"/>
      <c r="L673" s="21"/>
      <c r="M673" s="21"/>
      <c r="N673" s="21"/>
      <c r="O673" s="8"/>
      <c r="P673" s="8"/>
      <c r="Q673" s="8"/>
      <c r="R673" s="8"/>
      <c r="S673" s="8"/>
      <c r="T673" s="8"/>
      <c r="U673" s="8"/>
      <c r="V673" s="8"/>
      <c r="W673" s="8"/>
      <c r="X673" s="8"/>
      <c r="Y673" s="8"/>
      <c r="Z673" s="8"/>
      <c r="AA673" s="8"/>
      <c r="AB673" s="8"/>
      <c r="AC673" s="8"/>
    </row>
    <row r="674" spans="1:29" ht="14.25" customHeight="1">
      <c r="A674" s="53"/>
      <c r="B674" s="55"/>
      <c r="C674" s="55"/>
      <c r="D674" s="55"/>
      <c r="E674" s="8"/>
      <c r="F674" s="8"/>
      <c r="G674" s="8"/>
      <c r="H674" s="21"/>
      <c r="I674" s="21"/>
      <c r="J674" s="21"/>
      <c r="K674" s="21"/>
      <c r="L674" s="21"/>
      <c r="M674" s="21"/>
      <c r="N674" s="21"/>
      <c r="O674" s="8"/>
      <c r="P674" s="8"/>
      <c r="Q674" s="8"/>
      <c r="R674" s="8"/>
      <c r="S674" s="8"/>
      <c r="T674" s="8"/>
      <c r="U674" s="8"/>
      <c r="V674" s="8"/>
      <c r="W674" s="8"/>
      <c r="X674" s="8"/>
      <c r="Y674" s="8"/>
      <c r="Z674" s="8"/>
      <c r="AA674" s="8"/>
      <c r="AB674" s="8"/>
      <c r="AC674" s="8"/>
    </row>
    <row r="675" spans="1:29" ht="14.25" customHeight="1">
      <c r="A675" s="53"/>
      <c r="B675" s="55"/>
      <c r="C675" s="55"/>
      <c r="D675" s="55"/>
      <c r="E675" s="8"/>
      <c r="F675" s="8"/>
      <c r="G675" s="8"/>
      <c r="H675" s="21"/>
      <c r="I675" s="21"/>
      <c r="J675" s="21"/>
      <c r="K675" s="21"/>
      <c r="L675" s="21"/>
      <c r="M675" s="21"/>
      <c r="N675" s="21"/>
      <c r="O675" s="8"/>
      <c r="P675" s="8"/>
      <c r="Q675" s="8"/>
      <c r="R675" s="8"/>
      <c r="S675" s="8"/>
      <c r="T675" s="8"/>
      <c r="U675" s="8"/>
      <c r="V675" s="8"/>
      <c r="W675" s="8"/>
      <c r="X675" s="8"/>
      <c r="Y675" s="8"/>
      <c r="Z675" s="8"/>
      <c r="AA675" s="8"/>
      <c r="AB675" s="8"/>
      <c r="AC675" s="8"/>
    </row>
    <row r="676" spans="1:29" ht="14.25" customHeight="1">
      <c r="A676" s="53"/>
      <c r="B676" s="55"/>
      <c r="C676" s="55"/>
      <c r="D676" s="55"/>
      <c r="E676" s="8"/>
      <c r="F676" s="8"/>
      <c r="G676" s="8"/>
      <c r="H676" s="21"/>
      <c r="I676" s="21"/>
      <c r="J676" s="21"/>
      <c r="K676" s="21"/>
      <c r="L676" s="21"/>
      <c r="M676" s="21"/>
      <c r="N676" s="21"/>
      <c r="O676" s="8"/>
      <c r="P676" s="8"/>
      <c r="Q676" s="8"/>
      <c r="R676" s="8"/>
      <c r="S676" s="8"/>
      <c r="T676" s="8"/>
      <c r="U676" s="8"/>
      <c r="V676" s="8"/>
      <c r="W676" s="8"/>
      <c r="X676" s="8"/>
      <c r="Y676" s="8"/>
      <c r="Z676" s="8"/>
      <c r="AA676" s="8"/>
      <c r="AB676" s="8"/>
      <c r="AC676" s="8"/>
    </row>
    <row r="677" spans="1:29" ht="14.25" customHeight="1">
      <c r="A677" s="53"/>
      <c r="B677" s="55"/>
      <c r="C677" s="55"/>
      <c r="D677" s="55"/>
      <c r="E677" s="8"/>
      <c r="F677" s="8"/>
      <c r="G677" s="8"/>
      <c r="H677" s="21"/>
      <c r="I677" s="21"/>
      <c r="J677" s="21"/>
      <c r="K677" s="21"/>
      <c r="L677" s="21"/>
      <c r="M677" s="21"/>
      <c r="N677" s="21"/>
      <c r="O677" s="8"/>
      <c r="P677" s="8"/>
      <c r="Q677" s="8"/>
      <c r="R677" s="8"/>
      <c r="S677" s="8"/>
      <c r="T677" s="8"/>
      <c r="U677" s="8"/>
      <c r="V677" s="8"/>
      <c r="W677" s="8"/>
      <c r="X677" s="8"/>
      <c r="Y677" s="8"/>
      <c r="Z677" s="8"/>
      <c r="AA677" s="8"/>
      <c r="AB677" s="8"/>
      <c r="AC677" s="8"/>
    </row>
    <row r="678" spans="1:29" ht="14.25" customHeight="1">
      <c r="A678" s="53"/>
      <c r="B678" s="55"/>
      <c r="C678" s="55"/>
      <c r="D678" s="55"/>
      <c r="E678" s="8"/>
      <c r="F678" s="8"/>
      <c r="G678" s="8"/>
      <c r="H678" s="21"/>
      <c r="I678" s="21"/>
      <c r="J678" s="21"/>
      <c r="K678" s="21"/>
      <c r="L678" s="21"/>
      <c r="M678" s="21"/>
      <c r="N678" s="21"/>
      <c r="O678" s="8"/>
      <c r="P678" s="8"/>
      <c r="Q678" s="8"/>
      <c r="R678" s="8"/>
      <c r="S678" s="8"/>
      <c r="T678" s="8"/>
      <c r="U678" s="8"/>
      <c r="V678" s="8"/>
      <c r="W678" s="8"/>
      <c r="X678" s="8"/>
      <c r="Y678" s="8"/>
      <c r="Z678" s="8"/>
      <c r="AA678" s="8"/>
      <c r="AB678" s="8"/>
      <c r="AC678" s="8"/>
    </row>
    <row r="679" spans="1:29" ht="14.25" customHeight="1">
      <c r="A679" s="53"/>
      <c r="B679" s="55"/>
      <c r="C679" s="55"/>
      <c r="D679" s="55"/>
      <c r="E679" s="8"/>
      <c r="F679" s="8"/>
      <c r="G679" s="8"/>
      <c r="H679" s="21"/>
      <c r="I679" s="21"/>
      <c r="J679" s="21"/>
      <c r="K679" s="21"/>
      <c r="L679" s="21"/>
      <c r="M679" s="21"/>
      <c r="N679" s="21"/>
      <c r="O679" s="8"/>
      <c r="P679" s="8"/>
      <c r="Q679" s="8"/>
      <c r="R679" s="8"/>
      <c r="S679" s="8"/>
      <c r="T679" s="8"/>
      <c r="U679" s="8"/>
      <c r="V679" s="8"/>
      <c r="W679" s="8"/>
      <c r="X679" s="8"/>
      <c r="Y679" s="8"/>
      <c r="Z679" s="8"/>
      <c r="AA679" s="8"/>
      <c r="AB679" s="8"/>
      <c r="AC679" s="8"/>
    </row>
    <row r="680" spans="1:29" ht="14.25" customHeight="1">
      <c r="A680" s="53"/>
      <c r="B680" s="55"/>
      <c r="C680" s="55"/>
      <c r="D680" s="55"/>
      <c r="E680" s="8"/>
      <c r="F680" s="8"/>
      <c r="G680" s="8"/>
      <c r="H680" s="21"/>
      <c r="I680" s="21"/>
      <c r="J680" s="21"/>
      <c r="K680" s="21"/>
      <c r="L680" s="21"/>
      <c r="M680" s="21"/>
      <c r="N680" s="21"/>
      <c r="O680" s="8"/>
      <c r="P680" s="8"/>
      <c r="Q680" s="8"/>
      <c r="R680" s="8"/>
      <c r="S680" s="8"/>
      <c r="T680" s="8"/>
      <c r="U680" s="8"/>
      <c r="V680" s="8"/>
      <c r="W680" s="8"/>
      <c r="X680" s="8"/>
      <c r="Y680" s="8"/>
      <c r="Z680" s="8"/>
      <c r="AA680" s="8"/>
      <c r="AB680" s="8"/>
      <c r="AC680" s="8"/>
    </row>
    <row r="681" spans="1:29" ht="14.25" customHeight="1">
      <c r="A681" s="53"/>
      <c r="B681" s="55"/>
      <c r="C681" s="55"/>
      <c r="D681" s="55"/>
      <c r="E681" s="8"/>
      <c r="F681" s="8"/>
      <c r="G681" s="8"/>
      <c r="H681" s="21"/>
      <c r="I681" s="21"/>
      <c r="J681" s="21"/>
      <c r="K681" s="21"/>
      <c r="L681" s="21"/>
      <c r="M681" s="21"/>
      <c r="N681" s="21"/>
      <c r="O681" s="8"/>
      <c r="P681" s="8"/>
      <c r="Q681" s="8"/>
      <c r="R681" s="8"/>
      <c r="S681" s="8"/>
      <c r="T681" s="8"/>
      <c r="U681" s="8"/>
      <c r="V681" s="8"/>
      <c r="W681" s="8"/>
      <c r="X681" s="8"/>
      <c r="Y681" s="8"/>
      <c r="Z681" s="8"/>
      <c r="AA681" s="8"/>
      <c r="AB681" s="8"/>
      <c r="AC681" s="8"/>
    </row>
    <row r="682" spans="1:29" ht="14.25" customHeight="1">
      <c r="A682" s="53"/>
      <c r="B682" s="55"/>
      <c r="C682" s="55"/>
      <c r="D682" s="55"/>
      <c r="E682" s="8"/>
      <c r="F682" s="8"/>
      <c r="G682" s="8"/>
      <c r="H682" s="21"/>
      <c r="I682" s="21"/>
      <c r="J682" s="21"/>
      <c r="K682" s="21"/>
      <c r="L682" s="21"/>
      <c r="M682" s="21"/>
      <c r="N682" s="21"/>
      <c r="O682" s="8"/>
      <c r="P682" s="8"/>
      <c r="Q682" s="8"/>
      <c r="R682" s="8"/>
      <c r="S682" s="8"/>
      <c r="T682" s="8"/>
      <c r="U682" s="8"/>
      <c r="V682" s="8"/>
      <c r="W682" s="8"/>
      <c r="X682" s="8"/>
      <c r="Y682" s="8"/>
      <c r="Z682" s="8"/>
      <c r="AA682" s="8"/>
      <c r="AB682" s="8"/>
      <c r="AC682" s="8"/>
    </row>
    <row r="683" spans="1:29" ht="14.25" customHeight="1">
      <c r="A683" s="53"/>
      <c r="B683" s="55"/>
      <c r="C683" s="55"/>
      <c r="D683" s="55"/>
      <c r="E683" s="8"/>
      <c r="F683" s="8"/>
      <c r="G683" s="8"/>
      <c r="H683" s="21"/>
      <c r="I683" s="21"/>
      <c r="J683" s="21"/>
      <c r="K683" s="21"/>
      <c r="L683" s="21"/>
      <c r="M683" s="21"/>
      <c r="N683" s="21"/>
      <c r="O683" s="8"/>
      <c r="P683" s="8"/>
      <c r="Q683" s="8"/>
      <c r="R683" s="8"/>
      <c r="S683" s="8"/>
      <c r="T683" s="8"/>
      <c r="U683" s="8"/>
      <c r="V683" s="8"/>
      <c r="W683" s="8"/>
      <c r="X683" s="8"/>
      <c r="Y683" s="8"/>
      <c r="Z683" s="8"/>
      <c r="AA683" s="8"/>
      <c r="AB683" s="8"/>
      <c r="AC683" s="8"/>
    </row>
    <row r="684" spans="1:29" ht="14.25" customHeight="1">
      <c r="A684" s="53"/>
      <c r="B684" s="55"/>
      <c r="C684" s="55"/>
      <c r="D684" s="55"/>
      <c r="E684" s="8"/>
      <c r="F684" s="8"/>
      <c r="G684" s="8"/>
      <c r="H684" s="21"/>
      <c r="I684" s="21"/>
      <c r="J684" s="21"/>
      <c r="K684" s="21"/>
      <c r="L684" s="21"/>
      <c r="M684" s="21"/>
      <c r="N684" s="21"/>
      <c r="O684" s="8"/>
      <c r="P684" s="8"/>
      <c r="Q684" s="8"/>
      <c r="R684" s="8"/>
      <c r="S684" s="8"/>
      <c r="T684" s="8"/>
      <c r="U684" s="8"/>
      <c r="V684" s="8"/>
      <c r="W684" s="8"/>
      <c r="X684" s="8"/>
      <c r="Y684" s="8"/>
      <c r="Z684" s="8"/>
      <c r="AA684" s="8"/>
      <c r="AB684" s="8"/>
      <c r="AC684" s="8"/>
    </row>
    <row r="685" spans="1:29" ht="14.25" customHeight="1">
      <c r="A685" s="53"/>
      <c r="B685" s="55"/>
      <c r="C685" s="55"/>
      <c r="D685" s="55"/>
      <c r="E685" s="8"/>
      <c r="F685" s="8"/>
      <c r="G685" s="8"/>
      <c r="H685" s="21"/>
      <c r="I685" s="21"/>
      <c r="J685" s="21"/>
      <c r="K685" s="21"/>
      <c r="L685" s="21"/>
      <c r="M685" s="21"/>
      <c r="N685" s="21"/>
      <c r="O685" s="8"/>
      <c r="P685" s="8"/>
      <c r="Q685" s="8"/>
      <c r="R685" s="8"/>
      <c r="S685" s="8"/>
      <c r="T685" s="8"/>
      <c r="U685" s="8"/>
      <c r="V685" s="8"/>
      <c r="W685" s="8"/>
      <c r="X685" s="8"/>
      <c r="Y685" s="8"/>
      <c r="Z685" s="8"/>
      <c r="AA685" s="8"/>
      <c r="AB685" s="8"/>
      <c r="AC685" s="8"/>
    </row>
    <row r="686" spans="1:29" ht="14.25" customHeight="1">
      <c r="A686" s="53"/>
      <c r="B686" s="55"/>
      <c r="C686" s="55"/>
      <c r="D686" s="55"/>
      <c r="E686" s="8"/>
      <c r="F686" s="8"/>
      <c r="G686" s="8"/>
      <c r="H686" s="21"/>
      <c r="I686" s="21"/>
      <c r="J686" s="21"/>
      <c r="K686" s="21"/>
      <c r="L686" s="21"/>
      <c r="M686" s="21"/>
      <c r="N686" s="21"/>
      <c r="O686" s="8"/>
      <c r="P686" s="8"/>
      <c r="Q686" s="8"/>
      <c r="R686" s="8"/>
      <c r="S686" s="8"/>
      <c r="T686" s="8"/>
      <c r="U686" s="8"/>
      <c r="V686" s="8"/>
      <c r="W686" s="8"/>
      <c r="X686" s="8"/>
      <c r="Y686" s="8"/>
      <c r="Z686" s="8"/>
      <c r="AA686" s="8"/>
      <c r="AB686" s="8"/>
      <c r="AC686" s="8"/>
    </row>
    <row r="687" spans="1:29" ht="14.25" customHeight="1">
      <c r="A687" s="53"/>
      <c r="B687" s="55"/>
      <c r="C687" s="55"/>
      <c r="D687" s="55"/>
      <c r="E687" s="8"/>
      <c r="F687" s="8"/>
      <c r="G687" s="8"/>
      <c r="H687" s="21"/>
      <c r="I687" s="21"/>
      <c r="J687" s="21"/>
      <c r="K687" s="21"/>
      <c r="L687" s="21"/>
      <c r="M687" s="21"/>
      <c r="N687" s="21"/>
      <c r="O687" s="8"/>
      <c r="P687" s="8"/>
      <c r="Q687" s="8"/>
      <c r="R687" s="8"/>
      <c r="S687" s="8"/>
      <c r="T687" s="8"/>
      <c r="U687" s="8"/>
      <c r="V687" s="8"/>
      <c r="W687" s="8"/>
      <c r="X687" s="8"/>
      <c r="Y687" s="8"/>
      <c r="Z687" s="8"/>
      <c r="AA687" s="8"/>
      <c r="AB687" s="8"/>
      <c r="AC687" s="8"/>
    </row>
    <row r="688" spans="1:29" ht="14.25" customHeight="1">
      <c r="A688" s="53"/>
      <c r="B688" s="55"/>
      <c r="C688" s="55"/>
      <c r="D688" s="55"/>
      <c r="E688" s="8"/>
      <c r="F688" s="8"/>
      <c r="G688" s="8"/>
      <c r="H688" s="21"/>
      <c r="I688" s="21"/>
      <c r="J688" s="21"/>
      <c r="K688" s="21"/>
      <c r="L688" s="21"/>
      <c r="M688" s="21"/>
      <c r="N688" s="21"/>
      <c r="O688" s="8"/>
      <c r="P688" s="8"/>
      <c r="Q688" s="8"/>
      <c r="R688" s="8"/>
      <c r="S688" s="8"/>
      <c r="T688" s="8"/>
      <c r="U688" s="8"/>
      <c r="V688" s="8"/>
      <c r="W688" s="8"/>
      <c r="X688" s="8"/>
      <c r="Y688" s="8"/>
      <c r="Z688" s="8"/>
      <c r="AA688" s="8"/>
      <c r="AB688" s="8"/>
      <c r="AC688" s="8"/>
    </row>
    <row r="689" spans="1:29" ht="14.25" customHeight="1">
      <c r="A689" s="53"/>
      <c r="B689" s="55"/>
      <c r="C689" s="55"/>
      <c r="D689" s="55"/>
      <c r="E689" s="8"/>
      <c r="F689" s="8"/>
      <c r="G689" s="8"/>
      <c r="H689" s="21"/>
      <c r="I689" s="21"/>
      <c r="J689" s="21"/>
      <c r="K689" s="21"/>
      <c r="L689" s="21"/>
      <c r="M689" s="21"/>
      <c r="N689" s="21"/>
      <c r="O689" s="8"/>
      <c r="P689" s="8"/>
      <c r="Q689" s="8"/>
      <c r="R689" s="8"/>
      <c r="S689" s="8"/>
      <c r="T689" s="8"/>
      <c r="U689" s="8"/>
      <c r="V689" s="8"/>
      <c r="W689" s="8"/>
      <c r="X689" s="8"/>
      <c r="Y689" s="8"/>
      <c r="Z689" s="8"/>
      <c r="AA689" s="8"/>
      <c r="AB689" s="8"/>
      <c r="AC689" s="8"/>
    </row>
    <row r="690" spans="1:29" ht="14.25" customHeight="1">
      <c r="A690" s="53"/>
      <c r="B690" s="55"/>
      <c r="C690" s="55"/>
      <c r="D690" s="55"/>
      <c r="E690" s="8"/>
      <c r="F690" s="8"/>
      <c r="G690" s="8"/>
      <c r="H690" s="21"/>
      <c r="I690" s="21"/>
      <c r="J690" s="21"/>
      <c r="K690" s="21"/>
      <c r="L690" s="21"/>
      <c r="M690" s="21"/>
      <c r="N690" s="21"/>
      <c r="O690" s="8"/>
      <c r="P690" s="8"/>
      <c r="Q690" s="8"/>
      <c r="R690" s="8"/>
      <c r="S690" s="8"/>
      <c r="T690" s="8"/>
      <c r="U690" s="8"/>
      <c r="V690" s="8"/>
      <c r="W690" s="8"/>
      <c r="X690" s="8"/>
      <c r="Y690" s="8"/>
      <c r="Z690" s="8"/>
      <c r="AA690" s="8"/>
      <c r="AB690" s="8"/>
      <c r="AC690" s="8"/>
    </row>
    <row r="691" spans="1:29" ht="14.25" customHeight="1">
      <c r="A691" s="53"/>
      <c r="B691" s="55"/>
      <c r="C691" s="55"/>
      <c r="D691" s="55"/>
      <c r="E691" s="8"/>
      <c r="F691" s="8"/>
      <c r="G691" s="8"/>
      <c r="H691" s="21"/>
      <c r="I691" s="21"/>
      <c r="J691" s="21"/>
      <c r="K691" s="21"/>
      <c r="L691" s="21"/>
      <c r="M691" s="21"/>
      <c r="N691" s="21"/>
      <c r="O691" s="8"/>
      <c r="P691" s="8"/>
      <c r="Q691" s="8"/>
      <c r="R691" s="8"/>
      <c r="S691" s="8"/>
      <c r="T691" s="8"/>
      <c r="U691" s="8"/>
      <c r="V691" s="8"/>
      <c r="W691" s="8"/>
      <c r="X691" s="8"/>
      <c r="Y691" s="8"/>
      <c r="Z691" s="8"/>
      <c r="AA691" s="8"/>
      <c r="AB691" s="8"/>
      <c r="AC691" s="8"/>
    </row>
    <row r="692" spans="1:29" ht="14.25" customHeight="1">
      <c r="A692" s="53"/>
      <c r="B692" s="55"/>
      <c r="C692" s="55"/>
      <c r="D692" s="55"/>
      <c r="E692" s="8"/>
      <c r="F692" s="8"/>
      <c r="G692" s="8"/>
      <c r="H692" s="21"/>
      <c r="I692" s="21"/>
      <c r="J692" s="21"/>
      <c r="K692" s="21"/>
      <c r="L692" s="21"/>
      <c r="M692" s="21"/>
      <c r="N692" s="21"/>
      <c r="O692" s="8"/>
      <c r="P692" s="8"/>
      <c r="Q692" s="8"/>
      <c r="R692" s="8"/>
      <c r="S692" s="8"/>
      <c r="T692" s="8"/>
      <c r="U692" s="8"/>
      <c r="V692" s="8"/>
      <c r="W692" s="8"/>
      <c r="X692" s="8"/>
      <c r="Y692" s="8"/>
      <c r="Z692" s="8"/>
      <c r="AA692" s="8"/>
      <c r="AB692" s="8"/>
      <c r="AC692" s="8"/>
    </row>
    <row r="693" spans="1:29" ht="14.25" customHeight="1">
      <c r="A693" s="53"/>
      <c r="B693" s="55"/>
      <c r="C693" s="55"/>
      <c r="D693" s="55"/>
      <c r="E693" s="8"/>
      <c r="F693" s="8"/>
      <c r="G693" s="8"/>
      <c r="H693" s="21"/>
      <c r="I693" s="21"/>
      <c r="J693" s="21"/>
      <c r="K693" s="21"/>
      <c r="L693" s="21"/>
      <c r="M693" s="21"/>
      <c r="N693" s="21"/>
      <c r="O693" s="8"/>
      <c r="P693" s="8"/>
      <c r="Q693" s="8"/>
      <c r="R693" s="8"/>
      <c r="S693" s="8"/>
      <c r="T693" s="8"/>
      <c r="U693" s="8"/>
      <c r="V693" s="8"/>
      <c r="W693" s="8"/>
      <c r="X693" s="8"/>
      <c r="Y693" s="8"/>
      <c r="Z693" s="8"/>
      <c r="AA693" s="8"/>
      <c r="AB693" s="8"/>
      <c r="AC693" s="8"/>
    </row>
    <row r="694" spans="1:29" ht="14.25" customHeight="1">
      <c r="A694" s="53"/>
      <c r="B694" s="55"/>
      <c r="C694" s="55"/>
      <c r="D694" s="55"/>
      <c r="E694" s="8"/>
      <c r="F694" s="8"/>
      <c r="G694" s="8"/>
      <c r="H694" s="21"/>
      <c r="I694" s="21"/>
      <c r="J694" s="21"/>
      <c r="K694" s="21"/>
      <c r="L694" s="21"/>
      <c r="M694" s="21"/>
      <c r="N694" s="21"/>
      <c r="O694" s="8"/>
      <c r="P694" s="8"/>
      <c r="Q694" s="8"/>
      <c r="R694" s="8"/>
      <c r="S694" s="8"/>
      <c r="T694" s="8"/>
      <c r="U694" s="8"/>
      <c r="V694" s="8"/>
      <c r="W694" s="8"/>
      <c r="X694" s="8"/>
      <c r="Y694" s="8"/>
      <c r="Z694" s="8"/>
      <c r="AA694" s="8"/>
      <c r="AB694" s="8"/>
      <c r="AC694" s="8"/>
    </row>
    <row r="695" spans="1:29" ht="14.25" customHeight="1">
      <c r="A695" s="53"/>
      <c r="B695" s="55"/>
      <c r="C695" s="55"/>
      <c r="D695" s="55"/>
      <c r="E695" s="8"/>
      <c r="F695" s="8"/>
      <c r="G695" s="8"/>
      <c r="H695" s="21"/>
      <c r="I695" s="21"/>
      <c r="J695" s="21"/>
      <c r="K695" s="21"/>
      <c r="L695" s="21"/>
      <c r="M695" s="21"/>
      <c r="N695" s="21"/>
      <c r="O695" s="8"/>
      <c r="P695" s="8"/>
      <c r="Q695" s="8"/>
      <c r="R695" s="8"/>
      <c r="S695" s="8"/>
      <c r="T695" s="8"/>
      <c r="U695" s="8"/>
      <c r="V695" s="8"/>
      <c r="W695" s="8"/>
      <c r="X695" s="8"/>
      <c r="Y695" s="8"/>
      <c r="Z695" s="8"/>
      <c r="AA695" s="8"/>
      <c r="AB695" s="8"/>
      <c r="AC695" s="8"/>
    </row>
    <row r="696" spans="1:29" ht="14.25" customHeight="1">
      <c r="A696" s="53"/>
      <c r="B696" s="55"/>
      <c r="C696" s="55"/>
      <c r="D696" s="55"/>
      <c r="E696" s="8"/>
      <c r="F696" s="8"/>
      <c r="G696" s="8"/>
      <c r="H696" s="21"/>
      <c r="I696" s="21"/>
      <c r="J696" s="21"/>
      <c r="K696" s="21"/>
      <c r="L696" s="21"/>
      <c r="M696" s="21"/>
      <c r="N696" s="21"/>
      <c r="O696" s="8"/>
      <c r="P696" s="8"/>
      <c r="Q696" s="8"/>
      <c r="R696" s="8"/>
      <c r="S696" s="8"/>
      <c r="T696" s="8"/>
      <c r="U696" s="8"/>
      <c r="V696" s="8"/>
      <c r="W696" s="8"/>
      <c r="X696" s="8"/>
      <c r="Y696" s="8"/>
      <c r="Z696" s="8"/>
      <c r="AA696" s="8"/>
      <c r="AB696" s="8"/>
      <c r="AC696" s="8"/>
    </row>
    <row r="697" spans="1:29" ht="14.25" customHeight="1">
      <c r="A697" s="53"/>
      <c r="B697" s="55"/>
      <c r="C697" s="55"/>
      <c r="D697" s="55"/>
      <c r="E697" s="8"/>
      <c r="F697" s="8"/>
      <c r="G697" s="8"/>
      <c r="H697" s="21"/>
      <c r="I697" s="21"/>
      <c r="J697" s="21"/>
      <c r="K697" s="21"/>
      <c r="L697" s="21"/>
      <c r="M697" s="21"/>
      <c r="N697" s="21"/>
      <c r="O697" s="8"/>
      <c r="P697" s="8"/>
      <c r="Q697" s="8"/>
      <c r="R697" s="8"/>
      <c r="S697" s="8"/>
      <c r="T697" s="8"/>
      <c r="U697" s="8"/>
      <c r="V697" s="8"/>
      <c r="W697" s="8"/>
      <c r="X697" s="8"/>
      <c r="Y697" s="8"/>
      <c r="Z697" s="8"/>
      <c r="AA697" s="8"/>
      <c r="AB697" s="8"/>
      <c r="AC697" s="8"/>
    </row>
    <row r="698" spans="1:29" ht="14.25" customHeight="1">
      <c r="A698" s="53"/>
      <c r="B698" s="55"/>
      <c r="C698" s="55"/>
      <c r="D698" s="55"/>
      <c r="E698" s="8"/>
      <c r="F698" s="8"/>
      <c r="G698" s="8"/>
      <c r="H698" s="21"/>
      <c r="I698" s="21"/>
      <c r="J698" s="21"/>
      <c r="K698" s="21"/>
      <c r="L698" s="21"/>
      <c r="M698" s="21"/>
      <c r="N698" s="21"/>
      <c r="O698" s="8"/>
      <c r="P698" s="8"/>
      <c r="Q698" s="8"/>
      <c r="R698" s="8"/>
      <c r="S698" s="8"/>
      <c r="T698" s="8"/>
      <c r="U698" s="8"/>
      <c r="V698" s="8"/>
      <c r="W698" s="8"/>
      <c r="X698" s="8"/>
      <c r="Y698" s="8"/>
      <c r="Z698" s="8"/>
      <c r="AA698" s="8"/>
      <c r="AB698" s="8"/>
      <c r="AC698" s="8"/>
    </row>
    <row r="699" spans="1:29" ht="14.25" customHeight="1">
      <c r="A699" s="53"/>
      <c r="B699" s="55"/>
      <c r="C699" s="55"/>
      <c r="D699" s="55"/>
      <c r="E699" s="8"/>
      <c r="F699" s="8"/>
      <c r="G699" s="8"/>
      <c r="H699" s="21"/>
      <c r="I699" s="21"/>
      <c r="J699" s="21"/>
      <c r="K699" s="21"/>
      <c r="L699" s="21"/>
      <c r="M699" s="21"/>
      <c r="N699" s="21"/>
      <c r="O699" s="8"/>
      <c r="P699" s="8"/>
      <c r="Q699" s="8"/>
      <c r="R699" s="8"/>
      <c r="S699" s="8"/>
      <c r="T699" s="8"/>
      <c r="U699" s="8"/>
      <c r="V699" s="8"/>
      <c r="W699" s="8"/>
      <c r="X699" s="8"/>
      <c r="Y699" s="8"/>
      <c r="Z699" s="8"/>
      <c r="AA699" s="8"/>
      <c r="AB699" s="8"/>
      <c r="AC699" s="8"/>
    </row>
    <row r="700" spans="1:29" ht="14.25" customHeight="1">
      <c r="A700" s="53"/>
      <c r="B700" s="55"/>
      <c r="C700" s="55"/>
      <c r="D700" s="55"/>
      <c r="E700" s="8"/>
      <c r="F700" s="8"/>
      <c r="G700" s="8"/>
      <c r="H700" s="21"/>
      <c r="I700" s="21"/>
      <c r="J700" s="21"/>
      <c r="K700" s="21"/>
      <c r="L700" s="21"/>
      <c r="M700" s="21"/>
      <c r="N700" s="21"/>
      <c r="O700" s="8"/>
      <c r="P700" s="8"/>
      <c r="Q700" s="8"/>
      <c r="R700" s="8"/>
      <c r="S700" s="8"/>
      <c r="T700" s="8"/>
      <c r="U700" s="8"/>
      <c r="V700" s="8"/>
      <c r="W700" s="8"/>
      <c r="X700" s="8"/>
      <c r="Y700" s="8"/>
      <c r="Z700" s="8"/>
      <c r="AA700" s="8"/>
      <c r="AB700" s="8"/>
      <c r="AC700" s="8"/>
    </row>
    <row r="701" spans="1:29" ht="14.25" customHeight="1">
      <c r="A701" s="53"/>
      <c r="B701" s="55"/>
      <c r="C701" s="55"/>
      <c r="D701" s="55"/>
      <c r="E701" s="8"/>
      <c r="F701" s="8"/>
      <c r="G701" s="8"/>
      <c r="H701" s="21"/>
      <c r="I701" s="21"/>
      <c r="J701" s="21"/>
      <c r="K701" s="21"/>
      <c r="L701" s="21"/>
      <c r="M701" s="21"/>
      <c r="N701" s="21"/>
      <c r="O701" s="8"/>
      <c r="P701" s="8"/>
      <c r="Q701" s="8"/>
      <c r="R701" s="8"/>
      <c r="S701" s="8"/>
      <c r="T701" s="8"/>
      <c r="U701" s="8"/>
      <c r="V701" s="8"/>
      <c r="W701" s="8"/>
      <c r="X701" s="8"/>
      <c r="Y701" s="8"/>
      <c r="Z701" s="8"/>
      <c r="AA701" s="8"/>
      <c r="AB701" s="8"/>
      <c r="AC701" s="8"/>
    </row>
    <row r="702" spans="1:29" ht="14.25" customHeight="1">
      <c r="A702" s="53"/>
      <c r="B702" s="55"/>
      <c r="C702" s="55"/>
      <c r="D702" s="55"/>
      <c r="E702" s="8"/>
      <c r="F702" s="8"/>
      <c r="G702" s="8"/>
      <c r="H702" s="21"/>
      <c r="I702" s="21"/>
      <c r="J702" s="21"/>
      <c r="K702" s="21"/>
      <c r="L702" s="21"/>
      <c r="M702" s="21"/>
      <c r="N702" s="21"/>
      <c r="O702" s="8"/>
      <c r="P702" s="8"/>
      <c r="Q702" s="8"/>
      <c r="R702" s="8"/>
      <c r="S702" s="8"/>
      <c r="T702" s="8"/>
      <c r="U702" s="8"/>
      <c r="V702" s="8"/>
      <c r="W702" s="8"/>
      <c r="X702" s="8"/>
      <c r="Y702" s="8"/>
      <c r="Z702" s="8"/>
      <c r="AA702" s="8"/>
      <c r="AB702" s="8"/>
      <c r="AC702" s="8"/>
    </row>
    <row r="703" spans="1:29" ht="14.25" customHeight="1">
      <c r="A703" s="53"/>
      <c r="B703" s="55"/>
      <c r="C703" s="55"/>
      <c r="D703" s="55"/>
      <c r="E703" s="8"/>
      <c r="F703" s="8"/>
      <c r="G703" s="8"/>
      <c r="H703" s="21"/>
      <c r="I703" s="21"/>
      <c r="J703" s="21"/>
      <c r="K703" s="21"/>
      <c r="L703" s="21"/>
      <c r="M703" s="21"/>
      <c r="N703" s="21"/>
      <c r="O703" s="8"/>
      <c r="P703" s="8"/>
      <c r="Q703" s="8"/>
      <c r="R703" s="8"/>
      <c r="S703" s="8"/>
      <c r="T703" s="8"/>
      <c r="U703" s="8"/>
      <c r="V703" s="8"/>
      <c r="W703" s="8"/>
      <c r="X703" s="8"/>
      <c r="Y703" s="8"/>
      <c r="Z703" s="8"/>
      <c r="AA703" s="8"/>
      <c r="AB703" s="8"/>
      <c r="AC703" s="8"/>
    </row>
    <row r="704" spans="1:29" ht="14.25" customHeight="1">
      <c r="A704" s="53"/>
      <c r="B704" s="55"/>
      <c r="C704" s="55"/>
      <c r="D704" s="55"/>
      <c r="E704" s="8"/>
      <c r="F704" s="8"/>
      <c r="G704" s="8"/>
      <c r="H704" s="21"/>
      <c r="I704" s="21"/>
      <c r="J704" s="21"/>
      <c r="K704" s="21"/>
      <c r="L704" s="21"/>
      <c r="M704" s="21"/>
      <c r="N704" s="21"/>
      <c r="O704" s="8"/>
      <c r="P704" s="8"/>
      <c r="Q704" s="8"/>
      <c r="R704" s="8"/>
      <c r="S704" s="8"/>
      <c r="T704" s="8"/>
      <c r="U704" s="8"/>
      <c r="V704" s="8"/>
      <c r="W704" s="8"/>
      <c r="X704" s="8"/>
      <c r="Y704" s="8"/>
      <c r="Z704" s="8"/>
      <c r="AA704" s="8"/>
      <c r="AB704" s="8"/>
      <c r="AC704" s="8"/>
    </row>
    <row r="705" spans="1:29" ht="14.25" customHeight="1">
      <c r="A705" s="53"/>
      <c r="B705" s="55"/>
      <c r="C705" s="55"/>
      <c r="D705" s="55"/>
      <c r="E705" s="8"/>
      <c r="F705" s="8"/>
      <c r="G705" s="8"/>
      <c r="H705" s="21"/>
      <c r="I705" s="21"/>
      <c r="J705" s="21"/>
      <c r="K705" s="21"/>
      <c r="L705" s="21"/>
      <c r="M705" s="21"/>
      <c r="N705" s="21"/>
      <c r="O705" s="8"/>
      <c r="P705" s="8"/>
      <c r="Q705" s="8"/>
      <c r="R705" s="8"/>
      <c r="S705" s="8"/>
      <c r="T705" s="8"/>
      <c r="U705" s="8"/>
      <c r="V705" s="8"/>
      <c r="W705" s="8"/>
      <c r="X705" s="8"/>
      <c r="Y705" s="8"/>
      <c r="Z705" s="8"/>
      <c r="AA705" s="8"/>
      <c r="AB705" s="8"/>
      <c r="AC705" s="8"/>
    </row>
    <row r="706" spans="1:29" ht="14.25" customHeight="1">
      <c r="A706" s="53"/>
      <c r="B706" s="55"/>
      <c r="C706" s="55"/>
      <c r="D706" s="55"/>
      <c r="E706" s="8"/>
      <c r="F706" s="8"/>
      <c r="G706" s="8"/>
      <c r="H706" s="21"/>
      <c r="I706" s="21"/>
      <c r="J706" s="21"/>
      <c r="K706" s="21"/>
      <c r="L706" s="21"/>
      <c r="M706" s="21"/>
      <c r="N706" s="21"/>
      <c r="O706" s="8"/>
      <c r="P706" s="8"/>
      <c r="Q706" s="8"/>
      <c r="R706" s="8"/>
      <c r="S706" s="8"/>
      <c r="T706" s="8"/>
      <c r="U706" s="8"/>
      <c r="V706" s="8"/>
      <c r="W706" s="8"/>
      <c r="X706" s="8"/>
      <c r="Y706" s="8"/>
      <c r="Z706" s="8"/>
      <c r="AA706" s="8"/>
      <c r="AB706" s="8"/>
      <c r="AC706" s="8"/>
    </row>
    <row r="707" spans="1:29" ht="14.25" customHeight="1">
      <c r="A707" s="53"/>
      <c r="B707" s="55"/>
      <c r="C707" s="55"/>
      <c r="D707" s="55"/>
      <c r="E707" s="8"/>
      <c r="F707" s="8"/>
      <c r="G707" s="8"/>
      <c r="H707" s="21"/>
      <c r="I707" s="21"/>
      <c r="J707" s="21"/>
      <c r="K707" s="21"/>
      <c r="L707" s="21"/>
      <c r="M707" s="21"/>
      <c r="N707" s="21"/>
      <c r="O707" s="8"/>
      <c r="P707" s="8"/>
      <c r="Q707" s="8"/>
      <c r="R707" s="8"/>
      <c r="S707" s="8"/>
      <c r="T707" s="8"/>
      <c r="U707" s="8"/>
      <c r="V707" s="8"/>
      <c r="W707" s="8"/>
      <c r="X707" s="8"/>
      <c r="Y707" s="8"/>
      <c r="Z707" s="8"/>
      <c r="AA707" s="8"/>
      <c r="AB707" s="8"/>
      <c r="AC707" s="8"/>
    </row>
    <row r="708" spans="1:29" ht="14.25" customHeight="1">
      <c r="A708" s="53"/>
      <c r="B708" s="55"/>
      <c r="C708" s="55"/>
      <c r="D708" s="55"/>
      <c r="E708" s="8"/>
      <c r="F708" s="8"/>
      <c r="G708" s="8"/>
      <c r="H708" s="21"/>
      <c r="I708" s="21"/>
      <c r="J708" s="21"/>
      <c r="K708" s="21"/>
      <c r="L708" s="21"/>
      <c r="M708" s="21"/>
      <c r="N708" s="21"/>
      <c r="O708" s="8"/>
      <c r="P708" s="8"/>
      <c r="Q708" s="8"/>
      <c r="R708" s="8"/>
      <c r="S708" s="8"/>
      <c r="T708" s="8"/>
      <c r="U708" s="8"/>
      <c r="V708" s="8"/>
      <c r="W708" s="8"/>
      <c r="X708" s="8"/>
      <c r="Y708" s="8"/>
      <c r="Z708" s="8"/>
      <c r="AA708" s="8"/>
      <c r="AB708" s="8"/>
      <c r="AC708" s="8"/>
    </row>
    <row r="709" spans="1:29" ht="14.25" customHeight="1">
      <c r="A709" s="53"/>
      <c r="B709" s="55"/>
      <c r="C709" s="55"/>
      <c r="D709" s="55"/>
      <c r="E709" s="8"/>
      <c r="F709" s="8"/>
      <c r="G709" s="8"/>
      <c r="H709" s="21"/>
      <c r="I709" s="21"/>
      <c r="J709" s="21"/>
      <c r="K709" s="21"/>
      <c r="L709" s="21"/>
      <c r="M709" s="21"/>
      <c r="N709" s="21"/>
      <c r="O709" s="8"/>
      <c r="P709" s="8"/>
      <c r="Q709" s="8"/>
      <c r="R709" s="8"/>
      <c r="S709" s="8"/>
      <c r="T709" s="8"/>
      <c r="U709" s="8"/>
      <c r="V709" s="8"/>
      <c r="W709" s="8"/>
      <c r="X709" s="8"/>
      <c r="Y709" s="8"/>
      <c r="Z709" s="8"/>
      <c r="AA709" s="8"/>
      <c r="AB709" s="8"/>
      <c r="AC709" s="8"/>
    </row>
    <row r="710" spans="1:29" ht="14.25" customHeight="1">
      <c r="A710" s="53"/>
      <c r="B710" s="55"/>
      <c r="C710" s="55"/>
      <c r="D710" s="55"/>
      <c r="E710" s="8"/>
      <c r="F710" s="8"/>
      <c r="G710" s="8"/>
      <c r="H710" s="21"/>
      <c r="I710" s="21"/>
      <c r="J710" s="21"/>
      <c r="K710" s="21"/>
      <c r="L710" s="21"/>
      <c r="M710" s="21"/>
      <c r="N710" s="21"/>
      <c r="O710" s="8"/>
      <c r="P710" s="8"/>
      <c r="Q710" s="8"/>
      <c r="R710" s="8"/>
      <c r="S710" s="8"/>
      <c r="T710" s="8"/>
      <c r="U710" s="8"/>
      <c r="V710" s="8"/>
      <c r="W710" s="8"/>
      <c r="X710" s="8"/>
      <c r="Y710" s="8"/>
      <c r="Z710" s="8"/>
      <c r="AA710" s="8"/>
      <c r="AB710" s="8"/>
      <c r="AC710" s="8"/>
    </row>
    <row r="711" spans="1:29" ht="14.25" customHeight="1">
      <c r="A711" s="53"/>
      <c r="B711" s="55"/>
      <c r="C711" s="55"/>
      <c r="D711" s="55"/>
      <c r="E711" s="8"/>
      <c r="F711" s="8"/>
      <c r="G711" s="8"/>
      <c r="H711" s="21"/>
      <c r="I711" s="21"/>
      <c r="J711" s="21"/>
      <c r="K711" s="21"/>
      <c r="L711" s="21"/>
      <c r="M711" s="21"/>
      <c r="N711" s="21"/>
      <c r="O711" s="8"/>
      <c r="P711" s="8"/>
      <c r="Q711" s="8"/>
      <c r="R711" s="8"/>
      <c r="S711" s="8"/>
      <c r="T711" s="8"/>
      <c r="U711" s="8"/>
      <c r="V711" s="8"/>
      <c r="W711" s="8"/>
      <c r="X711" s="8"/>
      <c r="Y711" s="8"/>
      <c r="Z711" s="8"/>
      <c r="AA711" s="8"/>
      <c r="AB711" s="8"/>
      <c r="AC711" s="8"/>
    </row>
    <row r="712" spans="1:29" ht="14.25" customHeight="1">
      <c r="A712" s="53"/>
      <c r="B712" s="55"/>
      <c r="C712" s="55"/>
      <c r="D712" s="55"/>
      <c r="E712" s="8"/>
      <c r="F712" s="8"/>
      <c r="G712" s="8"/>
      <c r="H712" s="21"/>
      <c r="I712" s="21"/>
      <c r="J712" s="21"/>
      <c r="K712" s="21"/>
      <c r="L712" s="21"/>
      <c r="M712" s="21"/>
      <c r="N712" s="21"/>
      <c r="O712" s="8"/>
      <c r="P712" s="8"/>
      <c r="Q712" s="8"/>
      <c r="R712" s="8"/>
      <c r="S712" s="8"/>
      <c r="T712" s="8"/>
      <c r="U712" s="8"/>
      <c r="V712" s="8"/>
      <c r="W712" s="8"/>
      <c r="X712" s="8"/>
      <c r="Y712" s="8"/>
      <c r="Z712" s="8"/>
      <c r="AA712" s="8"/>
      <c r="AB712" s="8"/>
      <c r="AC712" s="8"/>
    </row>
    <row r="713" spans="1:29" ht="14.25" customHeight="1">
      <c r="A713" s="53"/>
      <c r="B713" s="55"/>
      <c r="C713" s="55"/>
      <c r="D713" s="55"/>
      <c r="E713" s="8"/>
      <c r="F713" s="8"/>
      <c r="G713" s="8"/>
      <c r="H713" s="21"/>
      <c r="I713" s="21"/>
      <c r="J713" s="21"/>
      <c r="K713" s="21"/>
      <c r="L713" s="21"/>
      <c r="M713" s="21"/>
      <c r="N713" s="21"/>
      <c r="O713" s="8"/>
      <c r="P713" s="8"/>
      <c r="Q713" s="8"/>
      <c r="R713" s="8"/>
      <c r="S713" s="8"/>
      <c r="T713" s="8"/>
      <c r="U713" s="8"/>
      <c r="V713" s="8"/>
      <c r="W713" s="8"/>
      <c r="X713" s="8"/>
      <c r="Y713" s="8"/>
      <c r="Z713" s="8"/>
      <c r="AA713" s="8"/>
      <c r="AB713" s="8"/>
      <c r="AC713" s="8"/>
    </row>
    <row r="714" spans="1:29" ht="14.25" customHeight="1">
      <c r="A714" s="53"/>
      <c r="B714" s="55"/>
      <c r="C714" s="55"/>
      <c r="D714" s="55"/>
      <c r="E714" s="8"/>
      <c r="F714" s="8"/>
      <c r="G714" s="8"/>
      <c r="H714" s="21"/>
      <c r="I714" s="21"/>
      <c r="J714" s="21"/>
      <c r="K714" s="21"/>
      <c r="L714" s="21"/>
      <c r="M714" s="21"/>
      <c r="N714" s="21"/>
      <c r="O714" s="8"/>
      <c r="P714" s="8"/>
      <c r="Q714" s="8"/>
      <c r="R714" s="8"/>
      <c r="S714" s="8"/>
      <c r="T714" s="8"/>
      <c r="U714" s="8"/>
      <c r="V714" s="8"/>
      <c r="W714" s="8"/>
      <c r="X714" s="8"/>
      <c r="Y714" s="8"/>
      <c r="Z714" s="8"/>
      <c r="AA714" s="8"/>
      <c r="AB714" s="8"/>
      <c r="AC714" s="8"/>
    </row>
    <row r="715" spans="1:29" ht="14.25" customHeight="1">
      <c r="A715" s="53"/>
      <c r="B715" s="55"/>
      <c r="C715" s="55"/>
      <c r="D715" s="55"/>
      <c r="E715" s="8"/>
      <c r="F715" s="8"/>
      <c r="G715" s="8"/>
      <c r="H715" s="21"/>
      <c r="I715" s="21"/>
      <c r="J715" s="21"/>
      <c r="K715" s="21"/>
      <c r="L715" s="21"/>
      <c r="M715" s="21"/>
      <c r="N715" s="21"/>
      <c r="O715" s="8"/>
      <c r="P715" s="8"/>
      <c r="Q715" s="8"/>
      <c r="R715" s="8"/>
      <c r="S715" s="8"/>
      <c r="T715" s="8"/>
      <c r="U715" s="8"/>
      <c r="V715" s="8"/>
      <c r="W715" s="8"/>
      <c r="X715" s="8"/>
      <c r="Y715" s="8"/>
      <c r="Z715" s="8"/>
      <c r="AA715" s="8"/>
      <c r="AB715" s="8"/>
      <c r="AC715" s="8"/>
    </row>
    <row r="716" spans="1:29" ht="14.25" customHeight="1">
      <c r="A716" s="53"/>
      <c r="B716" s="55"/>
      <c r="C716" s="55"/>
      <c r="D716" s="55"/>
      <c r="E716" s="8"/>
      <c r="F716" s="8"/>
      <c r="G716" s="8"/>
      <c r="H716" s="21"/>
      <c r="I716" s="21"/>
      <c r="J716" s="21"/>
      <c r="K716" s="21"/>
      <c r="L716" s="21"/>
      <c r="M716" s="21"/>
      <c r="N716" s="21"/>
      <c r="O716" s="8"/>
      <c r="P716" s="8"/>
      <c r="Q716" s="8"/>
      <c r="R716" s="8"/>
      <c r="S716" s="8"/>
      <c r="T716" s="8"/>
      <c r="U716" s="8"/>
      <c r="V716" s="8"/>
      <c r="W716" s="8"/>
      <c r="X716" s="8"/>
      <c r="Y716" s="8"/>
      <c r="Z716" s="8"/>
      <c r="AA716" s="8"/>
      <c r="AB716" s="8"/>
      <c r="AC716" s="8"/>
    </row>
    <row r="717" spans="1:29" ht="14.25" customHeight="1">
      <c r="A717" s="53"/>
      <c r="B717" s="55"/>
      <c r="C717" s="55"/>
      <c r="D717" s="55"/>
      <c r="E717" s="8"/>
      <c r="F717" s="8"/>
      <c r="G717" s="8"/>
      <c r="H717" s="21"/>
      <c r="I717" s="21"/>
      <c r="J717" s="21"/>
      <c r="K717" s="21"/>
      <c r="L717" s="21"/>
      <c r="M717" s="21"/>
      <c r="N717" s="21"/>
      <c r="O717" s="8"/>
      <c r="P717" s="8"/>
      <c r="Q717" s="8"/>
      <c r="R717" s="8"/>
      <c r="S717" s="8"/>
      <c r="T717" s="8"/>
      <c r="U717" s="8"/>
      <c r="V717" s="8"/>
      <c r="W717" s="8"/>
      <c r="X717" s="8"/>
      <c r="Y717" s="8"/>
      <c r="Z717" s="8"/>
      <c r="AA717" s="8"/>
      <c r="AB717" s="8"/>
      <c r="AC717" s="8"/>
    </row>
    <row r="718" spans="1:29" ht="14.25" customHeight="1">
      <c r="A718" s="53"/>
      <c r="B718" s="55"/>
      <c r="C718" s="55"/>
      <c r="D718" s="55"/>
      <c r="E718" s="8"/>
      <c r="F718" s="8"/>
      <c r="G718" s="8"/>
      <c r="H718" s="21"/>
      <c r="I718" s="21"/>
      <c r="J718" s="21"/>
      <c r="K718" s="21"/>
      <c r="L718" s="21"/>
      <c r="M718" s="21"/>
      <c r="N718" s="21"/>
      <c r="O718" s="8"/>
      <c r="P718" s="8"/>
      <c r="Q718" s="8"/>
      <c r="R718" s="8"/>
      <c r="S718" s="8"/>
      <c r="T718" s="8"/>
      <c r="U718" s="8"/>
      <c r="V718" s="8"/>
      <c r="W718" s="8"/>
      <c r="X718" s="8"/>
      <c r="Y718" s="8"/>
      <c r="Z718" s="8"/>
      <c r="AA718" s="8"/>
      <c r="AB718" s="8"/>
      <c r="AC718" s="8"/>
    </row>
    <row r="719" spans="1:29" ht="14.25" customHeight="1">
      <c r="A719" s="53"/>
      <c r="B719" s="55"/>
      <c r="C719" s="55"/>
      <c r="D719" s="55"/>
      <c r="E719" s="8"/>
      <c r="F719" s="8"/>
      <c r="G719" s="8"/>
      <c r="H719" s="21"/>
      <c r="I719" s="21"/>
      <c r="J719" s="21"/>
      <c r="K719" s="21"/>
      <c r="L719" s="21"/>
      <c r="M719" s="21"/>
      <c r="N719" s="21"/>
      <c r="O719" s="8"/>
      <c r="P719" s="8"/>
      <c r="Q719" s="8"/>
      <c r="R719" s="8"/>
      <c r="S719" s="8"/>
      <c r="T719" s="8"/>
      <c r="U719" s="8"/>
      <c r="V719" s="8"/>
      <c r="W719" s="8"/>
      <c r="X719" s="8"/>
      <c r="Y719" s="8"/>
      <c r="Z719" s="8"/>
      <c r="AA719" s="8"/>
      <c r="AB719" s="8"/>
      <c r="AC719" s="8"/>
    </row>
    <row r="720" spans="1:29" ht="14.25" customHeight="1">
      <c r="A720" s="53"/>
      <c r="B720" s="55"/>
      <c r="C720" s="55"/>
      <c r="D720" s="55"/>
      <c r="E720" s="8"/>
      <c r="F720" s="8"/>
      <c r="G720" s="8"/>
      <c r="H720" s="21"/>
      <c r="I720" s="21"/>
      <c r="J720" s="21"/>
      <c r="K720" s="21"/>
      <c r="L720" s="21"/>
      <c r="M720" s="21"/>
      <c r="N720" s="21"/>
      <c r="O720" s="8"/>
      <c r="P720" s="8"/>
      <c r="Q720" s="8"/>
      <c r="R720" s="8"/>
      <c r="S720" s="8"/>
      <c r="T720" s="8"/>
      <c r="U720" s="8"/>
      <c r="V720" s="8"/>
      <c r="W720" s="8"/>
      <c r="X720" s="8"/>
      <c r="Y720" s="8"/>
      <c r="Z720" s="8"/>
      <c r="AA720" s="8"/>
      <c r="AB720" s="8"/>
      <c r="AC720" s="8"/>
    </row>
    <row r="721" spans="1:29" ht="14.25" customHeight="1">
      <c r="A721" s="53"/>
      <c r="B721" s="55"/>
      <c r="C721" s="55"/>
      <c r="D721" s="55"/>
      <c r="E721" s="8"/>
      <c r="F721" s="8"/>
      <c r="G721" s="8"/>
      <c r="H721" s="21"/>
      <c r="I721" s="21"/>
      <c r="J721" s="21"/>
      <c r="K721" s="21"/>
      <c r="L721" s="21"/>
      <c r="M721" s="21"/>
      <c r="N721" s="21"/>
      <c r="O721" s="8"/>
      <c r="P721" s="8"/>
      <c r="Q721" s="8"/>
      <c r="R721" s="8"/>
      <c r="S721" s="8"/>
      <c r="T721" s="8"/>
      <c r="U721" s="8"/>
      <c r="V721" s="8"/>
      <c r="W721" s="8"/>
      <c r="X721" s="8"/>
      <c r="Y721" s="8"/>
      <c r="Z721" s="8"/>
      <c r="AA721" s="8"/>
      <c r="AB721" s="8"/>
      <c r="AC721" s="8"/>
    </row>
    <row r="722" spans="1:29" ht="14.25" customHeight="1">
      <c r="A722" s="53"/>
      <c r="B722" s="55"/>
      <c r="C722" s="55"/>
      <c r="D722" s="55"/>
      <c r="E722" s="8"/>
      <c r="F722" s="8"/>
      <c r="G722" s="8"/>
      <c r="H722" s="21"/>
      <c r="I722" s="21"/>
      <c r="J722" s="21"/>
      <c r="K722" s="21"/>
      <c r="L722" s="21"/>
      <c r="M722" s="21"/>
      <c r="N722" s="21"/>
      <c r="O722" s="8"/>
      <c r="P722" s="8"/>
      <c r="Q722" s="8"/>
      <c r="R722" s="8"/>
      <c r="S722" s="8"/>
      <c r="T722" s="8"/>
      <c r="U722" s="8"/>
      <c r="V722" s="8"/>
      <c r="W722" s="8"/>
      <c r="X722" s="8"/>
      <c r="Y722" s="8"/>
      <c r="Z722" s="8"/>
      <c r="AA722" s="8"/>
      <c r="AB722" s="8"/>
      <c r="AC722" s="8"/>
    </row>
    <row r="723" spans="1:29" ht="14.25" customHeight="1">
      <c r="A723" s="53"/>
      <c r="B723" s="55"/>
      <c r="C723" s="55"/>
      <c r="D723" s="55"/>
      <c r="E723" s="8"/>
      <c r="F723" s="8"/>
      <c r="G723" s="8"/>
      <c r="H723" s="21"/>
      <c r="I723" s="21"/>
      <c r="J723" s="21"/>
      <c r="K723" s="21"/>
      <c r="L723" s="21"/>
      <c r="M723" s="21"/>
      <c r="N723" s="21"/>
      <c r="O723" s="8"/>
      <c r="P723" s="8"/>
      <c r="Q723" s="8"/>
      <c r="R723" s="8"/>
      <c r="S723" s="8"/>
      <c r="T723" s="8"/>
      <c r="U723" s="8"/>
      <c r="V723" s="8"/>
      <c r="W723" s="8"/>
      <c r="X723" s="8"/>
      <c r="Y723" s="8"/>
      <c r="Z723" s="8"/>
      <c r="AA723" s="8"/>
      <c r="AB723" s="8"/>
      <c r="AC723" s="8"/>
    </row>
    <row r="724" spans="1:29" ht="14.25" customHeight="1">
      <c r="A724" s="53"/>
      <c r="B724" s="55"/>
      <c r="C724" s="55"/>
      <c r="D724" s="55"/>
      <c r="E724" s="8"/>
      <c r="F724" s="8"/>
      <c r="G724" s="8"/>
      <c r="H724" s="21"/>
      <c r="I724" s="21"/>
      <c r="J724" s="21"/>
      <c r="K724" s="21"/>
      <c r="L724" s="21"/>
      <c r="M724" s="21"/>
      <c r="N724" s="21"/>
      <c r="O724" s="8"/>
      <c r="P724" s="8"/>
      <c r="Q724" s="8"/>
      <c r="R724" s="8"/>
      <c r="S724" s="8"/>
      <c r="T724" s="8"/>
      <c r="U724" s="8"/>
      <c r="V724" s="8"/>
      <c r="W724" s="8"/>
      <c r="X724" s="8"/>
      <c r="Y724" s="8"/>
      <c r="Z724" s="8"/>
      <c r="AA724" s="8"/>
      <c r="AB724" s="8"/>
      <c r="AC724" s="8"/>
    </row>
    <row r="725" spans="1:29" ht="14.25" customHeight="1">
      <c r="A725" s="53"/>
      <c r="B725" s="55"/>
      <c r="C725" s="55"/>
      <c r="D725" s="55"/>
      <c r="E725" s="8"/>
      <c r="F725" s="8"/>
      <c r="G725" s="8"/>
      <c r="H725" s="21"/>
      <c r="I725" s="21"/>
      <c r="J725" s="21"/>
      <c r="K725" s="21"/>
      <c r="L725" s="21"/>
      <c r="M725" s="21"/>
      <c r="N725" s="21"/>
      <c r="O725" s="8"/>
      <c r="P725" s="8"/>
      <c r="Q725" s="8"/>
      <c r="R725" s="8"/>
      <c r="S725" s="8"/>
      <c r="T725" s="8"/>
      <c r="U725" s="8"/>
      <c r="V725" s="8"/>
      <c r="W725" s="8"/>
      <c r="X725" s="8"/>
      <c r="Y725" s="8"/>
      <c r="Z725" s="8"/>
      <c r="AA725" s="8"/>
      <c r="AB725" s="8"/>
      <c r="AC725" s="8"/>
    </row>
    <row r="726" spans="1:29" ht="14.25" customHeight="1">
      <c r="A726" s="53"/>
      <c r="B726" s="55"/>
      <c r="C726" s="55"/>
      <c r="D726" s="55"/>
      <c r="E726" s="8"/>
      <c r="F726" s="8"/>
      <c r="G726" s="8"/>
      <c r="H726" s="21"/>
      <c r="I726" s="21"/>
      <c r="J726" s="21"/>
      <c r="K726" s="21"/>
      <c r="L726" s="21"/>
      <c r="M726" s="21"/>
      <c r="N726" s="21"/>
      <c r="O726" s="8"/>
      <c r="P726" s="8"/>
      <c r="Q726" s="8"/>
      <c r="R726" s="8"/>
      <c r="S726" s="8"/>
      <c r="T726" s="8"/>
      <c r="U726" s="8"/>
      <c r="V726" s="8"/>
      <c r="W726" s="8"/>
      <c r="X726" s="8"/>
      <c r="Y726" s="8"/>
      <c r="Z726" s="8"/>
      <c r="AA726" s="8"/>
      <c r="AB726" s="8"/>
      <c r="AC726" s="8"/>
    </row>
    <row r="727" spans="1:29" ht="14.25" customHeight="1">
      <c r="A727" s="53"/>
      <c r="B727" s="55"/>
      <c r="C727" s="55"/>
      <c r="D727" s="55"/>
      <c r="E727" s="8"/>
      <c r="F727" s="8"/>
      <c r="G727" s="8"/>
      <c r="H727" s="21"/>
      <c r="I727" s="21"/>
      <c r="J727" s="21"/>
      <c r="K727" s="21"/>
      <c r="L727" s="21"/>
      <c r="M727" s="21"/>
      <c r="N727" s="21"/>
      <c r="O727" s="8"/>
      <c r="P727" s="8"/>
      <c r="Q727" s="8"/>
      <c r="R727" s="8"/>
      <c r="S727" s="8"/>
      <c r="T727" s="8"/>
      <c r="U727" s="8"/>
      <c r="V727" s="8"/>
      <c r="W727" s="8"/>
      <c r="X727" s="8"/>
      <c r="Y727" s="8"/>
      <c r="Z727" s="8"/>
      <c r="AA727" s="8"/>
      <c r="AB727" s="8"/>
      <c r="AC727" s="8"/>
    </row>
    <row r="728" spans="1:29" ht="14.25" customHeight="1">
      <c r="A728" s="53"/>
      <c r="B728" s="55"/>
      <c r="C728" s="55"/>
      <c r="D728" s="55"/>
      <c r="E728" s="8"/>
      <c r="F728" s="8"/>
      <c r="G728" s="8"/>
      <c r="H728" s="21"/>
      <c r="I728" s="21"/>
      <c r="J728" s="21"/>
      <c r="K728" s="21"/>
      <c r="L728" s="21"/>
      <c r="M728" s="21"/>
      <c r="N728" s="21"/>
      <c r="O728" s="8"/>
      <c r="P728" s="8"/>
      <c r="Q728" s="8"/>
      <c r="R728" s="8"/>
      <c r="S728" s="8"/>
      <c r="T728" s="8"/>
      <c r="U728" s="8"/>
      <c r="V728" s="8"/>
      <c r="W728" s="8"/>
      <c r="X728" s="8"/>
      <c r="Y728" s="8"/>
      <c r="Z728" s="8"/>
      <c r="AA728" s="8"/>
      <c r="AB728" s="8"/>
      <c r="AC728" s="8"/>
    </row>
    <row r="729" spans="1:29" ht="14.25" customHeight="1">
      <c r="A729" s="53"/>
      <c r="B729" s="55"/>
      <c r="C729" s="55"/>
      <c r="D729" s="55"/>
      <c r="E729" s="8"/>
      <c r="F729" s="8"/>
      <c r="G729" s="8"/>
      <c r="H729" s="21"/>
      <c r="I729" s="21"/>
      <c r="J729" s="21"/>
      <c r="K729" s="21"/>
      <c r="L729" s="21"/>
      <c r="M729" s="21"/>
      <c r="N729" s="21"/>
      <c r="O729" s="8"/>
      <c r="P729" s="8"/>
      <c r="Q729" s="8"/>
      <c r="R729" s="8"/>
      <c r="S729" s="8"/>
      <c r="T729" s="8"/>
      <c r="U729" s="8"/>
      <c r="V729" s="8"/>
      <c r="W729" s="8"/>
      <c r="X729" s="8"/>
      <c r="Y729" s="8"/>
      <c r="Z729" s="8"/>
      <c r="AA729" s="8"/>
      <c r="AB729" s="8"/>
      <c r="AC729" s="8"/>
    </row>
    <row r="730" spans="1:29" ht="14.25" customHeight="1">
      <c r="A730" s="53"/>
      <c r="B730" s="55"/>
      <c r="C730" s="55"/>
      <c r="D730" s="55"/>
      <c r="E730" s="8"/>
      <c r="F730" s="8"/>
      <c r="G730" s="8"/>
      <c r="H730" s="21"/>
      <c r="I730" s="21"/>
      <c r="J730" s="21"/>
      <c r="K730" s="21"/>
      <c r="L730" s="21"/>
      <c r="M730" s="21"/>
      <c r="N730" s="21"/>
      <c r="O730" s="8"/>
      <c r="P730" s="8"/>
      <c r="Q730" s="8"/>
      <c r="R730" s="8"/>
      <c r="S730" s="8"/>
      <c r="T730" s="8"/>
      <c r="U730" s="8"/>
      <c r="V730" s="8"/>
      <c r="W730" s="8"/>
      <c r="X730" s="8"/>
      <c r="Y730" s="8"/>
      <c r="Z730" s="8"/>
      <c r="AA730" s="8"/>
      <c r="AB730" s="8"/>
      <c r="AC730" s="8"/>
    </row>
    <row r="731" spans="1:29" ht="14.25" customHeight="1">
      <c r="A731" s="53"/>
      <c r="B731" s="55"/>
      <c r="C731" s="55"/>
      <c r="D731" s="55"/>
      <c r="E731" s="8"/>
      <c r="F731" s="8"/>
      <c r="G731" s="8"/>
      <c r="H731" s="21"/>
      <c r="I731" s="21"/>
      <c r="J731" s="21"/>
      <c r="K731" s="21"/>
      <c r="L731" s="21"/>
      <c r="M731" s="21"/>
      <c r="N731" s="21"/>
      <c r="O731" s="8"/>
      <c r="P731" s="8"/>
      <c r="Q731" s="8"/>
      <c r="R731" s="8"/>
      <c r="S731" s="8"/>
      <c r="T731" s="8"/>
      <c r="U731" s="8"/>
      <c r="V731" s="8"/>
      <c r="W731" s="8"/>
      <c r="X731" s="8"/>
      <c r="Y731" s="8"/>
      <c r="Z731" s="8"/>
      <c r="AA731" s="8"/>
      <c r="AB731" s="8"/>
      <c r="AC731" s="8"/>
    </row>
    <row r="732" spans="1:29" ht="14.25" customHeight="1">
      <c r="A732" s="53"/>
      <c r="B732" s="55"/>
      <c r="C732" s="55"/>
      <c r="D732" s="55"/>
      <c r="E732" s="8"/>
      <c r="F732" s="8"/>
      <c r="G732" s="8"/>
      <c r="H732" s="21"/>
      <c r="I732" s="21"/>
      <c r="J732" s="21"/>
      <c r="K732" s="21"/>
      <c r="L732" s="21"/>
      <c r="M732" s="21"/>
      <c r="N732" s="21"/>
      <c r="O732" s="8"/>
      <c r="P732" s="8"/>
      <c r="Q732" s="8"/>
      <c r="R732" s="8"/>
      <c r="S732" s="8"/>
      <c r="T732" s="8"/>
      <c r="U732" s="8"/>
      <c r="V732" s="8"/>
      <c r="W732" s="8"/>
      <c r="X732" s="8"/>
      <c r="Y732" s="8"/>
      <c r="Z732" s="8"/>
      <c r="AA732" s="8"/>
      <c r="AB732" s="8"/>
      <c r="AC732" s="8"/>
    </row>
    <row r="733" spans="1:29" ht="14.25" customHeight="1">
      <c r="A733" s="53"/>
      <c r="B733" s="55"/>
      <c r="C733" s="55"/>
      <c r="D733" s="55"/>
      <c r="E733" s="8"/>
      <c r="F733" s="8"/>
      <c r="G733" s="8"/>
      <c r="H733" s="21"/>
      <c r="I733" s="21"/>
      <c r="J733" s="21"/>
      <c r="K733" s="21"/>
      <c r="L733" s="21"/>
      <c r="M733" s="21"/>
      <c r="N733" s="21"/>
      <c r="O733" s="8"/>
      <c r="P733" s="8"/>
      <c r="Q733" s="8"/>
      <c r="R733" s="8"/>
      <c r="S733" s="8"/>
      <c r="T733" s="8"/>
      <c r="U733" s="8"/>
      <c r="V733" s="8"/>
      <c r="W733" s="8"/>
      <c r="X733" s="8"/>
      <c r="Y733" s="8"/>
      <c r="Z733" s="8"/>
      <c r="AA733" s="8"/>
      <c r="AB733" s="8"/>
      <c r="AC733" s="8"/>
    </row>
    <row r="734" spans="1:29" ht="14.25" customHeight="1">
      <c r="A734" s="53"/>
      <c r="B734" s="55"/>
      <c r="C734" s="55"/>
      <c r="D734" s="55"/>
      <c r="E734" s="8"/>
      <c r="F734" s="8"/>
      <c r="G734" s="8"/>
      <c r="H734" s="21"/>
      <c r="I734" s="21"/>
      <c r="J734" s="21"/>
      <c r="K734" s="21"/>
      <c r="L734" s="21"/>
      <c r="M734" s="21"/>
      <c r="N734" s="21"/>
      <c r="O734" s="8"/>
      <c r="P734" s="8"/>
      <c r="Q734" s="8"/>
      <c r="R734" s="8"/>
      <c r="S734" s="8"/>
      <c r="T734" s="8"/>
      <c r="U734" s="8"/>
      <c r="V734" s="8"/>
      <c r="W734" s="8"/>
      <c r="X734" s="8"/>
      <c r="Y734" s="8"/>
      <c r="Z734" s="8"/>
      <c r="AA734" s="8"/>
      <c r="AB734" s="8"/>
      <c r="AC734" s="8"/>
    </row>
    <row r="735" spans="1:29" ht="14.25" customHeight="1">
      <c r="A735" s="53"/>
      <c r="B735" s="55"/>
      <c r="C735" s="55"/>
      <c r="D735" s="55"/>
      <c r="E735" s="8"/>
      <c r="F735" s="8"/>
      <c r="G735" s="8"/>
      <c r="H735" s="21"/>
      <c r="I735" s="21"/>
      <c r="J735" s="21"/>
      <c r="K735" s="21"/>
      <c r="L735" s="21"/>
      <c r="M735" s="21"/>
      <c r="N735" s="21"/>
      <c r="O735" s="8"/>
      <c r="P735" s="8"/>
      <c r="Q735" s="8"/>
      <c r="R735" s="8"/>
      <c r="S735" s="8"/>
      <c r="T735" s="8"/>
      <c r="U735" s="8"/>
      <c r="V735" s="8"/>
      <c r="W735" s="8"/>
      <c r="X735" s="8"/>
      <c r="Y735" s="8"/>
      <c r="Z735" s="8"/>
      <c r="AA735" s="8"/>
      <c r="AB735" s="8"/>
      <c r="AC735" s="8"/>
    </row>
    <row r="736" spans="1:29" ht="14.25" customHeight="1">
      <c r="A736" s="53"/>
      <c r="B736" s="55"/>
      <c r="C736" s="55"/>
      <c r="D736" s="55"/>
      <c r="E736" s="8"/>
      <c r="F736" s="8"/>
      <c r="G736" s="8"/>
      <c r="H736" s="21"/>
      <c r="I736" s="21"/>
      <c r="J736" s="21"/>
      <c r="K736" s="21"/>
      <c r="L736" s="21"/>
      <c r="M736" s="21"/>
      <c r="N736" s="21"/>
      <c r="O736" s="8"/>
      <c r="P736" s="8"/>
      <c r="Q736" s="8"/>
      <c r="R736" s="8"/>
      <c r="S736" s="8"/>
      <c r="T736" s="8"/>
      <c r="U736" s="8"/>
      <c r="V736" s="8"/>
      <c r="W736" s="8"/>
      <c r="X736" s="8"/>
      <c r="Y736" s="8"/>
      <c r="Z736" s="8"/>
      <c r="AA736" s="8"/>
      <c r="AB736" s="8"/>
      <c r="AC736" s="8"/>
    </row>
    <row r="737" spans="1:29" ht="14.25" customHeight="1">
      <c r="A737" s="53"/>
      <c r="B737" s="55"/>
      <c r="C737" s="55"/>
      <c r="D737" s="55"/>
      <c r="E737" s="8"/>
      <c r="F737" s="8"/>
      <c r="G737" s="8"/>
      <c r="H737" s="21"/>
      <c r="I737" s="21"/>
      <c r="J737" s="21"/>
      <c r="K737" s="21"/>
      <c r="L737" s="21"/>
      <c r="M737" s="21"/>
      <c r="N737" s="21"/>
      <c r="O737" s="8"/>
      <c r="P737" s="8"/>
      <c r="Q737" s="8"/>
      <c r="R737" s="8"/>
      <c r="S737" s="8"/>
      <c r="T737" s="8"/>
      <c r="U737" s="8"/>
      <c r="V737" s="8"/>
      <c r="W737" s="8"/>
      <c r="X737" s="8"/>
      <c r="Y737" s="8"/>
      <c r="Z737" s="8"/>
      <c r="AA737" s="8"/>
      <c r="AB737" s="8"/>
      <c r="AC737" s="8"/>
    </row>
    <row r="738" spans="1:29" ht="14.25" customHeight="1">
      <c r="A738" s="53"/>
      <c r="B738" s="55"/>
      <c r="C738" s="55"/>
      <c r="D738" s="55"/>
      <c r="E738" s="8"/>
      <c r="F738" s="8"/>
      <c r="G738" s="8"/>
      <c r="H738" s="21"/>
      <c r="I738" s="21"/>
      <c r="J738" s="21"/>
      <c r="K738" s="21"/>
      <c r="L738" s="21"/>
      <c r="M738" s="21"/>
      <c r="N738" s="21"/>
      <c r="O738" s="8"/>
      <c r="P738" s="8"/>
      <c r="Q738" s="8"/>
      <c r="R738" s="8"/>
      <c r="S738" s="8"/>
      <c r="T738" s="8"/>
      <c r="U738" s="8"/>
      <c r="V738" s="8"/>
      <c r="W738" s="8"/>
      <c r="X738" s="8"/>
      <c r="Y738" s="8"/>
      <c r="Z738" s="8"/>
      <c r="AA738" s="8"/>
      <c r="AB738" s="8"/>
      <c r="AC738" s="8"/>
    </row>
    <row r="739" spans="1:29" ht="14.25" customHeight="1">
      <c r="A739" s="53"/>
      <c r="B739" s="55"/>
      <c r="C739" s="55"/>
      <c r="D739" s="55"/>
      <c r="E739" s="8"/>
      <c r="F739" s="8"/>
      <c r="G739" s="8"/>
      <c r="H739" s="21"/>
      <c r="I739" s="21"/>
      <c r="J739" s="21"/>
      <c r="K739" s="21"/>
      <c r="L739" s="21"/>
      <c r="M739" s="21"/>
      <c r="N739" s="21"/>
      <c r="O739" s="8"/>
      <c r="P739" s="8"/>
      <c r="Q739" s="8"/>
      <c r="R739" s="8"/>
      <c r="S739" s="8"/>
      <c r="T739" s="8"/>
      <c r="U739" s="8"/>
      <c r="V739" s="8"/>
      <c r="W739" s="8"/>
      <c r="X739" s="8"/>
      <c r="Y739" s="8"/>
      <c r="Z739" s="8"/>
      <c r="AA739" s="8"/>
      <c r="AB739" s="8"/>
      <c r="AC739" s="8"/>
    </row>
    <row r="740" spans="1:29" ht="14.25" customHeight="1">
      <c r="A740" s="53"/>
      <c r="B740" s="55"/>
      <c r="C740" s="55"/>
      <c r="D740" s="55"/>
      <c r="E740" s="8"/>
      <c r="F740" s="8"/>
      <c r="G740" s="8"/>
      <c r="H740" s="21"/>
      <c r="I740" s="21"/>
      <c r="J740" s="21"/>
      <c r="K740" s="21"/>
      <c r="L740" s="21"/>
      <c r="M740" s="21"/>
      <c r="N740" s="21"/>
      <c r="O740" s="8"/>
      <c r="P740" s="8"/>
      <c r="Q740" s="8"/>
      <c r="R740" s="8"/>
      <c r="S740" s="8"/>
      <c r="T740" s="8"/>
      <c r="U740" s="8"/>
      <c r="V740" s="8"/>
      <c r="W740" s="8"/>
      <c r="X740" s="8"/>
      <c r="Y740" s="8"/>
      <c r="Z740" s="8"/>
      <c r="AA740" s="8"/>
      <c r="AB740" s="8"/>
      <c r="AC740" s="8"/>
    </row>
    <row r="741" spans="1:29" ht="14.25" customHeight="1">
      <c r="A741" s="53"/>
      <c r="B741" s="55"/>
      <c r="C741" s="55"/>
      <c r="D741" s="55"/>
      <c r="E741" s="8"/>
      <c r="F741" s="8"/>
      <c r="G741" s="8"/>
      <c r="H741" s="21"/>
      <c r="I741" s="21"/>
      <c r="J741" s="21"/>
      <c r="K741" s="21"/>
      <c r="L741" s="21"/>
      <c r="M741" s="21"/>
      <c r="N741" s="21"/>
      <c r="O741" s="8"/>
      <c r="P741" s="8"/>
      <c r="Q741" s="8"/>
      <c r="R741" s="8"/>
      <c r="S741" s="8"/>
      <c r="T741" s="8"/>
      <c r="U741" s="8"/>
      <c r="V741" s="8"/>
      <c r="W741" s="8"/>
      <c r="X741" s="8"/>
      <c r="Y741" s="8"/>
      <c r="Z741" s="8"/>
      <c r="AA741" s="8"/>
      <c r="AB741" s="8"/>
      <c r="AC741" s="8"/>
    </row>
    <row r="742" spans="1:29" ht="14.25" customHeight="1">
      <c r="A742" s="53"/>
      <c r="B742" s="55"/>
      <c r="C742" s="55"/>
      <c r="D742" s="55"/>
      <c r="E742" s="8"/>
      <c r="F742" s="8"/>
      <c r="G742" s="8"/>
      <c r="H742" s="21"/>
      <c r="I742" s="21"/>
      <c r="J742" s="21"/>
      <c r="K742" s="21"/>
      <c r="L742" s="21"/>
      <c r="M742" s="21"/>
      <c r="N742" s="21"/>
      <c r="O742" s="8"/>
      <c r="P742" s="8"/>
      <c r="Q742" s="8"/>
      <c r="R742" s="8"/>
      <c r="S742" s="8"/>
      <c r="T742" s="8"/>
      <c r="U742" s="8"/>
      <c r="V742" s="8"/>
      <c r="W742" s="8"/>
      <c r="X742" s="8"/>
      <c r="Y742" s="8"/>
      <c r="Z742" s="8"/>
      <c r="AA742" s="8"/>
      <c r="AB742" s="8"/>
      <c r="AC742" s="8"/>
    </row>
    <row r="743" spans="1:29" ht="14.25" customHeight="1">
      <c r="A743" s="53"/>
      <c r="B743" s="55"/>
      <c r="C743" s="55"/>
      <c r="D743" s="55"/>
      <c r="E743" s="8"/>
      <c r="F743" s="8"/>
      <c r="G743" s="8"/>
      <c r="H743" s="21"/>
      <c r="I743" s="21"/>
      <c r="J743" s="21"/>
      <c r="K743" s="21"/>
      <c r="L743" s="21"/>
      <c r="M743" s="21"/>
      <c r="N743" s="21"/>
      <c r="O743" s="8"/>
      <c r="P743" s="8"/>
      <c r="Q743" s="8"/>
      <c r="R743" s="8"/>
      <c r="S743" s="8"/>
      <c r="T743" s="8"/>
      <c r="U743" s="8"/>
      <c r="V743" s="8"/>
      <c r="W743" s="8"/>
      <c r="X743" s="8"/>
      <c r="Y743" s="8"/>
      <c r="Z743" s="8"/>
      <c r="AA743" s="8"/>
      <c r="AB743" s="8"/>
      <c r="AC743" s="8"/>
    </row>
    <row r="744" spans="1:29" ht="14.25" customHeight="1">
      <c r="A744" s="53"/>
      <c r="B744" s="55"/>
      <c r="C744" s="55"/>
      <c r="D744" s="55"/>
      <c r="E744" s="8"/>
      <c r="F744" s="8"/>
      <c r="G744" s="8"/>
      <c r="H744" s="21"/>
      <c r="I744" s="21"/>
      <c r="J744" s="21"/>
      <c r="K744" s="21"/>
      <c r="L744" s="21"/>
      <c r="M744" s="21"/>
      <c r="N744" s="21"/>
      <c r="O744" s="8"/>
      <c r="P744" s="8"/>
      <c r="Q744" s="8"/>
      <c r="R744" s="8"/>
      <c r="S744" s="8"/>
      <c r="T744" s="8"/>
      <c r="U744" s="8"/>
      <c r="V744" s="8"/>
      <c r="W744" s="8"/>
      <c r="X744" s="8"/>
      <c r="Y744" s="8"/>
      <c r="Z744" s="8"/>
      <c r="AA744" s="8"/>
      <c r="AB744" s="8"/>
      <c r="AC744" s="8"/>
    </row>
    <row r="745" spans="1:29" ht="14.25" customHeight="1">
      <c r="A745" s="53"/>
      <c r="B745" s="55"/>
      <c r="C745" s="55"/>
      <c r="D745" s="55"/>
      <c r="E745" s="8"/>
      <c r="F745" s="8"/>
      <c r="G745" s="8"/>
      <c r="H745" s="21"/>
      <c r="I745" s="21"/>
      <c r="J745" s="21"/>
      <c r="K745" s="21"/>
      <c r="L745" s="21"/>
      <c r="M745" s="21"/>
      <c r="N745" s="21"/>
      <c r="O745" s="8"/>
      <c r="P745" s="8"/>
      <c r="Q745" s="8"/>
      <c r="R745" s="8"/>
      <c r="S745" s="8"/>
      <c r="T745" s="8"/>
      <c r="U745" s="8"/>
      <c r="V745" s="8"/>
      <c r="W745" s="8"/>
      <c r="X745" s="8"/>
      <c r="Y745" s="8"/>
      <c r="Z745" s="8"/>
      <c r="AA745" s="8"/>
      <c r="AB745" s="8"/>
      <c r="AC745" s="8"/>
    </row>
    <row r="746" spans="1:29" ht="14.25" customHeight="1">
      <c r="A746" s="53"/>
      <c r="B746" s="55"/>
      <c r="C746" s="55"/>
      <c r="D746" s="55"/>
      <c r="E746" s="8"/>
      <c r="F746" s="8"/>
      <c r="G746" s="8"/>
      <c r="H746" s="21"/>
      <c r="I746" s="21"/>
      <c r="J746" s="21"/>
      <c r="K746" s="21"/>
      <c r="L746" s="21"/>
      <c r="M746" s="21"/>
      <c r="N746" s="21"/>
      <c r="O746" s="8"/>
      <c r="P746" s="8"/>
      <c r="Q746" s="8"/>
      <c r="R746" s="8"/>
      <c r="S746" s="8"/>
      <c r="T746" s="8"/>
      <c r="U746" s="8"/>
      <c r="V746" s="8"/>
      <c r="W746" s="8"/>
      <c r="X746" s="8"/>
      <c r="Y746" s="8"/>
      <c r="Z746" s="8"/>
      <c r="AA746" s="8"/>
      <c r="AB746" s="8"/>
      <c r="AC746" s="8"/>
    </row>
    <row r="747" spans="1:29" ht="14.25" customHeight="1">
      <c r="A747" s="53"/>
      <c r="B747" s="55"/>
      <c r="C747" s="55"/>
      <c r="D747" s="55"/>
      <c r="E747" s="8"/>
      <c r="F747" s="8"/>
      <c r="G747" s="8"/>
      <c r="H747" s="21"/>
      <c r="I747" s="21"/>
      <c r="J747" s="21"/>
      <c r="K747" s="21"/>
      <c r="L747" s="21"/>
      <c r="M747" s="21"/>
      <c r="N747" s="21"/>
      <c r="O747" s="8"/>
      <c r="P747" s="8"/>
      <c r="Q747" s="8"/>
      <c r="R747" s="8"/>
      <c r="S747" s="8"/>
      <c r="T747" s="8"/>
      <c r="U747" s="8"/>
      <c r="V747" s="8"/>
      <c r="W747" s="8"/>
      <c r="X747" s="8"/>
      <c r="Y747" s="8"/>
      <c r="Z747" s="8"/>
      <c r="AA747" s="8"/>
      <c r="AB747" s="8"/>
      <c r="AC747" s="8"/>
    </row>
    <row r="748" spans="1:29" ht="14.25" customHeight="1">
      <c r="A748" s="53"/>
      <c r="B748" s="55"/>
      <c r="C748" s="55"/>
      <c r="D748" s="55"/>
      <c r="E748" s="8"/>
      <c r="F748" s="8"/>
      <c r="G748" s="8"/>
      <c r="H748" s="21"/>
      <c r="I748" s="21"/>
      <c r="J748" s="21"/>
      <c r="K748" s="21"/>
      <c r="L748" s="21"/>
      <c r="M748" s="21"/>
      <c r="N748" s="21"/>
      <c r="O748" s="8"/>
      <c r="P748" s="8"/>
      <c r="Q748" s="8"/>
      <c r="R748" s="8"/>
      <c r="S748" s="8"/>
      <c r="T748" s="8"/>
      <c r="U748" s="8"/>
      <c r="V748" s="8"/>
      <c r="W748" s="8"/>
      <c r="X748" s="8"/>
      <c r="Y748" s="8"/>
      <c r="Z748" s="8"/>
      <c r="AA748" s="8"/>
      <c r="AB748" s="8"/>
      <c r="AC748" s="8"/>
    </row>
    <row r="749" spans="1:29" ht="14.25" customHeight="1">
      <c r="A749" s="53"/>
      <c r="B749" s="55"/>
      <c r="C749" s="55"/>
      <c r="D749" s="55"/>
      <c r="E749" s="8"/>
      <c r="F749" s="8"/>
      <c r="G749" s="8"/>
      <c r="H749" s="21"/>
      <c r="I749" s="21"/>
      <c r="J749" s="21"/>
      <c r="K749" s="21"/>
      <c r="L749" s="21"/>
      <c r="M749" s="21"/>
      <c r="N749" s="21"/>
      <c r="O749" s="8"/>
      <c r="P749" s="8"/>
      <c r="Q749" s="8"/>
      <c r="R749" s="8"/>
      <c r="S749" s="8"/>
      <c r="T749" s="8"/>
      <c r="U749" s="8"/>
      <c r="V749" s="8"/>
      <c r="W749" s="8"/>
      <c r="X749" s="8"/>
      <c r="Y749" s="8"/>
      <c r="Z749" s="8"/>
      <c r="AA749" s="8"/>
      <c r="AB749" s="8"/>
      <c r="AC749" s="8"/>
    </row>
    <row r="750" spans="1:29" ht="14.25" customHeight="1">
      <c r="A750" s="53"/>
      <c r="B750" s="55"/>
      <c r="C750" s="55"/>
      <c r="D750" s="55"/>
      <c r="E750" s="8"/>
      <c r="F750" s="8"/>
      <c r="G750" s="8"/>
      <c r="H750" s="21"/>
      <c r="I750" s="21"/>
      <c r="J750" s="21"/>
      <c r="K750" s="21"/>
      <c r="L750" s="21"/>
      <c r="M750" s="21"/>
      <c r="N750" s="21"/>
      <c r="O750" s="8"/>
      <c r="P750" s="8"/>
      <c r="Q750" s="8"/>
      <c r="R750" s="8"/>
      <c r="S750" s="8"/>
      <c r="T750" s="8"/>
      <c r="U750" s="8"/>
      <c r="V750" s="8"/>
      <c r="W750" s="8"/>
      <c r="X750" s="8"/>
      <c r="Y750" s="8"/>
      <c r="Z750" s="8"/>
      <c r="AA750" s="8"/>
      <c r="AB750" s="8"/>
      <c r="AC750" s="8"/>
    </row>
    <row r="751" spans="1:29" ht="14.25" customHeight="1">
      <c r="A751" s="53"/>
      <c r="B751" s="55"/>
      <c r="C751" s="55"/>
      <c r="D751" s="55"/>
      <c r="E751" s="8"/>
      <c r="F751" s="8"/>
      <c r="G751" s="8"/>
      <c r="H751" s="21"/>
      <c r="I751" s="21"/>
      <c r="J751" s="21"/>
      <c r="K751" s="21"/>
      <c r="L751" s="21"/>
      <c r="M751" s="21"/>
      <c r="N751" s="21"/>
      <c r="O751" s="8"/>
      <c r="P751" s="8"/>
      <c r="Q751" s="8"/>
      <c r="R751" s="8"/>
      <c r="S751" s="8"/>
      <c r="T751" s="8"/>
      <c r="U751" s="8"/>
      <c r="V751" s="8"/>
      <c r="W751" s="8"/>
      <c r="X751" s="8"/>
      <c r="Y751" s="8"/>
      <c r="Z751" s="8"/>
      <c r="AA751" s="8"/>
      <c r="AB751" s="8"/>
      <c r="AC751" s="8"/>
    </row>
    <row r="752" spans="1:29" ht="14.25" customHeight="1">
      <c r="A752" s="53"/>
      <c r="B752" s="55"/>
      <c r="C752" s="55"/>
      <c r="D752" s="55"/>
      <c r="E752" s="8"/>
      <c r="F752" s="8"/>
      <c r="G752" s="8"/>
      <c r="H752" s="21"/>
      <c r="I752" s="21"/>
      <c r="J752" s="21"/>
      <c r="K752" s="21"/>
      <c r="L752" s="21"/>
      <c r="M752" s="21"/>
      <c r="N752" s="21"/>
      <c r="O752" s="8"/>
      <c r="P752" s="8"/>
      <c r="Q752" s="8"/>
      <c r="R752" s="8"/>
      <c r="S752" s="8"/>
      <c r="T752" s="8"/>
      <c r="U752" s="8"/>
      <c r="V752" s="8"/>
      <c r="W752" s="8"/>
      <c r="X752" s="8"/>
      <c r="Y752" s="8"/>
      <c r="Z752" s="8"/>
      <c r="AA752" s="8"/>
      <c r="AB752" s="8"/>
      <c r="AC752" s="8"/>
    </row>
    <row r="753" spans="1:29" ht="14.25" customHeight="1">
      <c r="A753" s="53"/>
      <c r="B753" s="55"/>
      <c r="C753" s="55"/>
      <c r="D753" s="55"/>
      <c r="E753" s="8"/>
      <c r="F753" s="8"/>
      <c r="G753" s="8"/>
      <c r="H753" s="21"/>
      <c r="I753" s="21"/>
      <c r="J753" s="21"/>
      <c r="K753" s="21"/>
      <c r="L753" s="21"/>
      <c r="M753" s="21"/>
      <c r="N753" s="21"/>
      <c r="O753" s="8"/>
      <c r="P753" s="8"/>
      <c r="Q753" s="8"/>
      <c r="R753" s="8"/>
      <c r="S753" s="8"/>
      <c r="T753" s="8"/>
      <c r="U753" s="8"/>
      <c r="V753" s="8"/>
      <c r="W753" s="8"/>
      <c r="X753" s="8"/>
      <c r="Y753" s="8"/>
      <c r="Z753" s="8"/>
      <c r="AA753" s="8"/>
      <c r="AB753" s="8"/>
      <c r="AC753" s="8"/>
    </row>
    <row r="754" spans="1:29" ht="14.25" customHeight="1">
      <c r="A754" s="53"/>
      <c r="B754" s="55"/>
      <c r="C754" s="55"/>
      <c r="D754" s="55"/>
      <c r="E754" s="8"/>
      <c r="F754" s="8"/>
      <c r="G754" s="8"/>
      <c r="H754" s="21"/>
      <c r="I754" s="21"/>
      <c r="J754" s="21"/>
      <c r="K754" s="21"/>
      <c r="L754" s="21"/>
      <c r="M754" s="21"/>
      <c r="N754" s="21"/>
      <c r="O754" s="8"/>
      <c r="P754" s="8"/>
      <c r="Q754" s="8"/>
      <c r="R754" s="8"/>
      <c r="S754" s="8"/>
      <c r="T754" s="8"/>
      <c r="U754" s="8"/>
      <c r="V754" s="8"/>
      <c r="W754" s="8"/>
      <c r="X754" s="8"/>
      <c r="Y754" s="8"/>
      <c r="Z754" s="8"/>
      <c r="AA754" s="8"/>
      <c r="AB754" s="8"/>
      <c r="AC754" s="8"/>
    </row>
    <row r="755" spans="1:29" ht="14.25" customHeight="1">
      <c r="A755" s="53"/>
      <c r="B755" s="55"/>
      <c r="C755" s="55"/>
      <c r="D755" s="55"/>
      <c r="E755" s="8"/>
      <c r="F755" s="8"/>
      <c r="G755" s="8"/>
      <c r="H755" s="21"/>
      <c r="I755" s="21"/>
      <c r="J755" s="21"/>
      <c r="K755" s="21"/>
      <c r="L755" s="21"/>
      <c r="M755" s="21"/>
      <c r="N755" s="21"/>
      <c r="O755" s="8"/>
      <c r="P755" s="8"/>
      <c r="Q755" s="8"/>
      <c r="R755" s="8"/>
      <c r="S755" s="8"/>
      <c r="T755" s="8"/>
      <c r="U755" s="8"/>
      <c r="V755" s="8"/>
      <c r="W755" s="8"/>
      <c r="X755" s="8"/>
      <c r="Y755" s="8"/>
      <c r="Z755" s="8"/>
      <c r="AA755" s="8"/>
      <c r="AB755" s="8"/>
      <c r="AC755" s="8"/>
    </row>
    <row r="756" spans="1:29" ht="14.25" customHeight="1">
      <c r="A756" s="53"/>
      <c r="B756" s="55"/>
      <c r="C756" s="55"/>
      <c r="D756" s="55"/>
      <c r="E756" s="8"/>
      <c r="F756" s="8"/>
      <c r="G756" s="8"/>
      <c r="H756" s="21"/>
      <c r="I756" s="21"/>
      <c r="J756" s="21"/>
      <c r="K756" s="21"/>
      <c r="L756" s="21"/>
      <c r="M756" s="21"/>
      <c r="N756" s="21"/>
      <c r="O756" s="8"/>
      <c r="P756" s="8"/>
      <c r="Q756" s="8"/>
      <c r="R756" s="8"/>
      <c r="S756" s="8"/>
      <c r="T756" s="8"/>
      <c r="U756" s="8"/>
      <c r="V756" s="8"/>
      <c r="W756" s="8"/>
      <c r="X756" s="8"/>
      <c r="Y756" s="8"/>
      <c r="Z756" s="8"/>
      <c r="AA756" s="8"/>
      <c r="AB756" s="8"/>
      <c r="AC756" s="8"/>
    </row>
    <row r="757" spans="1:29" ht="14.25" customHeight="1">
      <c r="A757" s="53"/>
      <c r="B757" s="55"/>
      <c r="C757" s="55"/>
      <c r="D757" s="55"/>
      <c r="E757" s="8"/>
      <c r="F757" s="8"/>
      <c r="G757" s="8"/>
      <c r="H757" s="21"/>
      <c r="I757" s="21"/>
      <c r="J757" s="21"/>
      <c r="K757" s="21"/>
      <c r="L757" s="21"/>
      <c r="M757" s="21"/>
      <c r="N757" s="21"/>
      <c r="O757" s="8"/>
      <c r="P757" s="8"/>
      <c r="Q757" s="8"/>
      <c r="R757" s="8"/>
      <c r="S757" s="8"/>
      <c r="T757" s="8"/>
      <c r="U757" s="8"/>
      <c r="V757" s="8"/>
      <c r="W757" s="8"/>
      <c r="X757" s="8"/>
      <c r="Y757" s="8"/>
      <c r="Z757" s="8"/>
      <c r="AA757" s="8"/>
      <c r="AB757" s="8"/>
      <c r="AC757" s="8"/>
    </row>
    <row r="758" spans="1:29" ht="14.25" customHeight="1">
      <c r="A758" s="53"/>
      <c r="B758" s="55"/>
      <c r="C758" s="55"/>
      <c r="D758" s="55"/>
      <c r="E758" s="8"/>
      <c r="F758" s="8"/>
      <c r="G758" s="8"/>
      <c r="H758" s="21"/>
      <c r="I758" s="21"/>
      <c r="J758" s="21"/>
      <c r="K758" s="21"/>
      <c r="L758" s="21"/>
      <c r="M758" s="21"/>
      <c r="N758" s="21"/>
      <c r="O758" s="8"/>
      <c r="P758" s="8"/>
      <c r="Q758" s="8"/>
      <c r="R758" s="8"/>
      <c r="S758" s="8"/>
      <c r="T758" s="8"/>
      <c r="U758" s="8"/>
      <c r="V758" s="8"/>
      <c r="W758" s="8"/>
      <c r="X758" s="8"/>
      <c r="Y758" s="8"/>
      <c r="Z758" s="8"/>
      <c r="AA758" s="8"/>
      <c r="AB758" s="8"/>
      <c r="AC758" s="8"/>
    </row>
    <row r="759" spans="1:29" ht="14.25" customHeight="1">
      <c r="A759" s="53"/>
      <c r="B759" s="55"/>
      <c r="C759" s="55"/>
      <c r="D759" s="55"/>
      <c r="E759" s="8"/>
      <c r="F759" s="8"/>
      <c r="G759" s="8"/>
      <c r="H759" s="21"/>
      <c r="I759" s="21"/>
      <c r="J759" s="21"/>
      <c r="K759" s="21"/>
      <c r="L759" s="21"/>
      <c r="M759" s="21"/>
      <c r="N759" s="21"/>
      <c r="O759" s="8"/>
      <c r="P759" s="8"/>
      <c r="Q759" s="8"/>
      <c r="R759" s="8"/>
      <c r="S759" s="8"/>
      <c r="T759" s="8"/>
      <c r="U759" s="8"/>
      <c r="V759" s="8"/>
      <c r="W759" s="8"/>
      <c r="X759" s="8"/>
      <c r="Y759" s="8"/>
      <c r="Z759" s="8"/>
      <c r="AA759" s="8"/>
      <c r="AB759" s="8"/>
      <c r="AC759" s="8"/>
    </row>
    <row r="760" spans="1:29" ht="14.25" customHeight="1">
      <c r="A760" s="53"/>
      <c r="B760" s="55"/>
      <c r="C760" s="55"/>
      <c r="D760" s="55"/>
      <c r="E760" s="8"/>
      <c r="F760" s="8"/>
      <c r="G760" s="8"/>
      <c r="H760" s="21"/>
      <c r="I760" s="21"/>
      <c r="J760" s="21"/>
      <c r="K760" s="21"/>
      <c r="L760" s="21"/>
      <c r="M760" s="21"/>
      <c r="N760" s="21"/>
      <c r="O760" s="8"/>
      <c r="P760" s="8"/>
      <c r="Q760" s="8"/>
      <c r="R760" s="8"/>
      <c r="S760" s="8"/>
      <c r="T760" s="8"/>
      <c r="U760" s="8"/>
      <c r="V760" s="8"/>
      <c r="W760" s="8"/>
      <c r="X760" s="8"/>
      <c r="Y760" s="8"/>
      <c r="Z760" s="8"/>
      <c r="AA760" s="8"/>
      <c r="AB760" s="8"/>
      <c r="AC760" s="8"/>
    </row>
    <row r="761" spans="1:29" ht="14.25" customHeight="1">
      <c r="A761" s="53"/>
      <c r="B761" s="55"/>
      <c r="C761" s="55"/>
      <c r="D761" s="55"/>
      <c r="E761" s="8"/>
      <c r="F761" s="8"/>
      <c r="G761" s="8"/>
      <c r="H761" s="21"/>
      <c r="I761" s="21"/>
      <c r="J761" s="21"/>
      <c r="K761" s="21"/>
      <c r="L761" s="21"/>
      <c r="M761" s="21"/>
      <c r="N761" s="21"/>
      <c r="O761" s="8"/>
      <c r="P761" s="8"/>
      <c r="Q761" s="8"/>
      <c r="R761" s="8"/>
      <c r="S761" s="8"/>
      <c r="T761" s="8"/>
      <c r="U761" s="8"/>
      <c r="V761" s="8"/>
      <c r="W761" s="8"/>
      <c r="X761" s="8"/>
      <c r="Y761" s="8"/>
      <c r="Z761" s="8"/>
      <c r="AA761" s="8"/>
      <c r="AB761" s="8"/>
      <c r="AC761" s="8"/>
    </row>
    <row r="762" spans="1:29" ht="14.25" customHeight="1">
      <c r="A762" s="53"/>
      <c r="B762" s="55"/>
      <c r="C762" s="55"/>
      <c r="D762" s="55"/>
      <c r="E762" s="8"/>
      <c r="F762" s="8"/>
      <c r="G762" s="8"/>
      <c r="H762" s="21"/>
      <c r="I762" s="21"/>
      <c r="J762" s="21"/>
      <c r="K762" s="21"/>
      <c r="L762" s="21"/>
      <c r="M762" s="21"/>
      <c r="N762" s="21"/>
      <c r="O762" s="8"/>
      <c r="P762" s="8"/>
      <c r="Q762" s="8"/>
      <c r="R762" s="8"/>
      <c r="S762" s="8"/>
      <c r="T762" s="8"/>
      <c r="U762" s="8"/>
      <c r="V762" s="8"/>
      <c r="W762" s="8"/>
      <c r="X762" s="8"/>
      <c r="Y762" s="8"/>
      <c r="Z762" s="8"/>
      <c r="AA762" s="8"/>
      <c r="AB762" s="8"/>
      <c r="AC762" s="8"/>
    </row>
    <row r="763" spans="1:29" ht="14.25" customHeight="1">
      <c r="A763" s="53"/>
      <c r="B763" s="55"/>
      <c r="C763" s="55"/>
      <c r="D763" s="55"/>
      <c r="E763" s="8"/>
      <c r="F763" s="8"/>
      <c r="G763" s="8"/>
      <c r="H763" s="21"/>
      <c r="I763" s="21"/>
      <c r="J763" s="21"/>
      <c r="K763" s="21"/>
      <c r="L763" s="21"/>
      <c r="M763" s="21"/>
      <c r="N763" s="21"/>
      <c r="O763" s="8"/>
      <c r="P763" s="8"/>
      <c r="Q763" s="8"/>
      <c r="R763" s="8"/>
      <c r="S763" s="8"/>
      <c r="T763" s="8"/>
      <c r="U763" s="8"/>
      <c r="V763" s="8"/>
      <c r="W763" s="8"/>
      <c r="X763" s="8"/>
      <c r="Y763" s="8"/>
      <c r="Z763" s="8"/>
      <c r="AA763" s="8"/>
      <c r="AB763" s="8"/>
      <c r="AC763" s="8"/>
    </row>
    <row r="764" spans="1:29" ht="14.25" customHeight="1">
      <c r="A764" s="53"/>
      <c r="B764" s="55"/>
      <c r="C764" s="55"/>
      <c r="D764" s="55"/>
      <c r="E764" s="8"/>
      <c r="F764" s="8"/>
      <c r="G764" s="8"/>
      <c r="H764" s="21"/>
      <c r="I764" s="21"/>
      <c r="J764" s="21"/>
      <c r="K764" s="21"/>
      <c r="L764" s="21"/>
      <c r="M764" s="21"/>
      <c r="N764" s="21"/>
      <c r="O764" s="8"/>
      <c r="P764" s="8"/>
      <c r="Q764" s="8"/>
      <c r="R764" s="8"/>
      <c r="S764" s="8"/>
      <c r="T764" s="8"/>
      <c r="U764" s="8"/>
      <c r="V764" s="8"/>
      <c r="W764" s="8"/>
      <c r="X764" s="8"/>
      <c r="Y764" s="8"/>
      <c r="Z764" s="8"/>
      <c r="AA764" s="8"/>
      <c r="AB764" s="8"/>
      <c r="AC764" s="8"/>
    </row>
    <row r="765" spans="1:29" ht="14.25" customHeight="1">
      <c r="A765" s="53"/>
      <c r="B765" s="55"/>
      <c r="C765" s="55"/>
      <c r="D765" s="55"/>
      <c r="E765" s="8"/>
      <c r="F765" s="8"/>
      <c r="G765" s="8"/>
      <c r="H765" s="21"/>
      <c r="I765" s="21"/>
      <c r="J765" s="21"/>
      <c r="K765" s="21"/>
      <c r="L765" s="21"/>
      <c r="M765" s="21"/>
      <c r="N765" s="21"/>
      <c r="O765" s="8"/>
      <c r="P765" s="8"/>
      <c r="Q765" s="8"/>
      <c r="R765" s="8"/>
      <c r="S765" s="8"/>
      <c r="T765" s="8"/>
      <c r="U765" s="8"/>
      <c r="V765" s="8"/>
      <c r="W765" s="8"/>
      <c r="X765" s="8"/>
      <c r="Y765" s="8"/>
      <c r="Z765" s="8"/>
      <c r="AA765" s="8"/>
      <c r="AB765" s="8"/>
      <c r="AC765" s="8"/>
    </row>
    <row r="766" spans="1:29" ht="14.25" customHeight="1">
      <c r="A766" s="53"/>
      <c r="B766" s="55"/>
      <c r="C766" s="55"/>
      <c r="D766" s="55"/>
      <c r="E766" s="8"/>
      <c r="F766" s="8"/>
      <c r="G766" s="8"/>
      <c r="H766" s="21"/>
      <c r="I766" s="21"/>
      <c r="J766" s="21"/>
      <c r="K766" s="21"/>
      <c r="L766" s="21"/>
      <c r="M766" s="21"/>
      <c r="N766" s="21"/>
      <c r="O766" s="8"/>
      <c r="P766" s="8"/>
      <c r="Q766" s="8"/>
      <c r="R766" s="8"/>
      <c r="S766" s="8"/>
      <c r="T766" s="8"/>
      <c r="U766" s="8"/>
      <c r="V766" s="8"/>
      <c r="W766" s="8"/>
      <c r="X766" s="8"/>
      <c r="Y766" s="8"/>
      <c r="Z766" s="8"/>
      <c r="AA766" s="8"/>
      <c r="AB766" s="8"/>
      <c r="AC766" s="8"/>
    </row>
    <row r="767" spans="1:29" ht="14.25" customHeight="1">
      <c r="A767" s="53"/>
      <c r="B767" s="55"/>
      <c r="C767" s="55"/>
      <c r="D767" s="55"/>
      <c r="E767" s="8"/>
      <c r="F767" s="8"/>
      <c r="G767" s="8"/>
      <c r="H767" s="21"/>
      <c r="I767" s="21"/>
      <c r="J767" s="21"/>
      <c r="K767" s="21"/>
      <c r="L767" s="21"/>
      <c r="M767" s="21"/>
      <c r="N767" s="21"/>
      <c r="O767" s="8"/>
      <c r="P767" s="8"/>
      <c r="Q767" s="8"/>
      <c r="R767" s="8"/>
      <c r="S767" s="8"/>
      <c r="T767" s="8"/>
      <c r="U767" s="8"/>
      <c r="V767" s="8"/>
      <c r="W767" s="8"/>
      <c r="X767" s="8"/>
      <c r="Y767" s="8"/>
      <c r="Z767" s="8"/>
      <c r="AA767" s="8"/>
      <c r="AB767" s="8"/>
      <c r="AC767" s="8"/>
    </row>
    <row r="768" spans="1:29" ht="14.25" customHeight="1">
      <c r="A768" s="53"/>
      <c r="B768" s="55"/>
      <c r="C768" s="55"/>
      <c r="D768" s="55"/>
      <c r="E768" s="8"/>
      <c r="F768" s="8"/>
      <c r="G768" s="8"/>
      <c r="H768" s="21"/>
      <c r="I768" s="21"/>
      <c r="J768" s="21"/>
      <c r="K768" s="21"/>
      <c r="L768" s="21"/>
      <c r="M768" s="21"/>
      <c r="N768" s="21"/>
      <c r="O768" s="8"/>
      <c r="P768" s="8"/>
      <c r="Q768" s="8"/>
      <c r="R768" s="8"/>
      <c r="S768" s="8"/>
      <c r="T768" s="8"/>
      <c r="U768" s="8"/>
      <c r="V768" s="8"/>
      <c r="W768" s="8"/>
      <c r="X768" s="8"/>
      <c r="Y768" s="8"/>
      <c r="Z768" s="8"/>
      <c r="AA768" s="8"/>
      <c r="AB768" s="8"/>
      <c r="AC768" s="8"/>
    </row>
    <row r="769" spans="1:29" ht="14.25" customHeight="1">
      <c r="A769" s="53"/>
      <c r="B769" s="55"/>
      <c r="C769" s="55"/>
      <c r="D769" s="55"/>
      <c r="E769" s="8"/>
      <c r="F769" s="8"/>
      <c r="G769" s="8"/>
      <c r="H769" s="21"/>
      <c r="I769" s="21"/>
      <c r="J769" s="21"/>
      <c r="K769" s="21"/>
      <c r="L769" s="21"/>
      <c r="M769" s="21"/>
      <c r="N769" s="21"/>
      <c r="O769" s="8"/>
      <c r="P769" s="8"/>
      <c r="Q769" s="8"/>
      <c r="R769" s="8"/>
      <c r="S769" s="8"/>
      <c r="T769" s="8"/>
      <c r="U769" s="8"/>
      <c r="V769" s="8"/>
      <c r="W769" s="8"/>
      <c r="X769" s="8"/>
      <c r="Y769" s="8"/>
      <c r="Z769" s="8"/>
      <c r="AA769" s="8"/>
      <c r="AB769" s="8"/>
      <c r="AC769" s="8"/>
    </row>
    <row r="770" spans="1:29" ht="14.25" customHeight="1">
      <c r="A770" s="53"/>
      <c r="B770" s="55"/>
      <c r="C770" s="55"/>
      <c r="D770" s="55"/>
      <c r="E770" s="8"/>
      <c r="F770" s="8"/>
      <c r="G770" s="8"/>
      <c r="H770" s="21"/>
      <c r="I770" s="21"/>
      <c r="J770" s="21"/>
      <c r="K770" s="21"/>
      <c r="L770" s="21"/>
      <c r="M770" s="21"/>
      <c r="N770" s="21"/>
      <c r="O770" s="8"/>
      <c r="P770" s="8"/>
      <c r="Q770" s="8"/>
      <c r="R770" s="8"/>
      <c r="S770" s="8"/>
      <c r="T770" s="8"/>
      <c r="U770" s="8"/>
      <c r="V770" s="8"/>
      <c r="W770" s="8"/>
      <c r="X770" s="8"/>
      <c r="Y770" s="8"/>
      <c r="Z770" s="8"/>
      <c r="AA770" s="8"/>
      <c r="AB770" s="8"/>
      <c r="AC770" s="8"/>
    </row>
    <row r="771" spans="1:29" ht="14.25" customHeight="1">
      <c r="A771" s="53"/>
      <c r="B771" s="55"/>
      <c r="C771" s="55"/>
      <c r="D771" s="55"/>
      <c r="E771" s="8"/>
      <c r="F771" s="8"/>
      <c r="G771" s="8"/>
      <c r="H771" s="21"/>
      <c r="I771" s="21"/>
      <c r="J771" s="21"/>
      <c r="K771" s="21"/>
      <c r="L771" s="21"/>
      <c r="M771" s="21"/>
      <c r="N771" s="21"/>
      <c r="O771" s="8"/>
      <c r="P771" s="8"/>
      <c r="Q771" s="8"/>
      <c r="R771" s="8"/>
      <c r="S771" s="8"/>
      <c r="T771" s="8"/>
      <c r="U771" s="8"/>
      <c r="V771" s="8"/>
      <c r="W771" s="8"/>
      <c r="X771" s="8"/>
      <c r="Y771" s="8"/>
      <c r="Z771" s="8"/>
      <c r="AA771" s="8"/>
      <c r="AB771" s="8"/>
      <c r="AC771" s="8"/>
    </row>
    <row r="772" spans="1:29" ht="14.25" customHeight="1">
      <c r="A772" s="53"/>
      <c r="B772" s="55"/>
      <c r="C772" s="55"/>
      <c r="D772" s="55"/>
      <c r="E772" s="8"/>
      <c r="F772" s="8"/>
      <c r="G772" s="8"/>
      <c r="H772" s="21"/>
      <c r="I772" s="21"/>
      <c r="J772" s="21"/>
      <c r="K772" s="21"/>
      <c r="L772" s="21"/>
      <c r="M772" s="21"/>
      <c r="N772" s="21"/>
      <c r="O772" s="8"/>
      <c r="P772" s="8"/>
      <c r="Q772" s="8"/>
      <c r="R772" s="8"/>
      <c r="S772" s="8"/>
      <c r="T772" s="8"/>
      <c r="U772" s="8"/>
      <c r="V772" s="8"/>
      <c r="W772" s="8"/>
      <c r="X772" s="8"/>
      <c r="Y772" s="8"/>
      <c r="Z772" s="8"/>
      <c r="AA772" s="8"/>
      <c r="AB772" s="8"/>
      <c r="AC772" s="8"/>
    </row>
    <row r="773" spans="1:29" ht="14.25" customHeight="1">
      <c r="A773" s="53"/>
      <c r="B773" s="55"/>
      <c r="C773" s="55"/>
      <c r="D773" s="55"/>
      <c r="E773" s="8"/>
      <c r="F773" s="8"/>
      <c r="G773" s="8"/>
      <c r="H773" s="21"/>
      <c r="I773" s="21"/>
      <c r="J773" s="21"/>
      <c r="K773" s="21"/>
      <c r="L773" s="21"/>
      <c r="M773" s="21"/>
      <c r="N773" s="21"/>
      <c r="O773" s="8"/>
      <c r="P773" s="8"/>
      <c r="Q773" s="8"/>
      <c r="R773" s="8"/>
      <c r="S773" s="8"/>
      <c r="T773" s="8"/>
      <c r="U773" s="8"/>
      <c r="V773" s="8"/>
      <c r="W773" s="8"/>
      <c r="X773" s="8"/>
      <c r="Y773" s="8"/>
      <c r="Z773" s="8"/>
      <c r="AA773" s="8"/>
      <c r="AB773" s="8"/>
      <c r="AC773" s="8"/>
    </row>
    <row r="774" spans="1:29" ht="14.25" customHeight="1">
      <c r="A774" s="53"/>
      <c r="B774" s="55"/>
      <c r="C774" s="55"/>
      <c r="D774" s="55"/>
      <c r="E774" s="8"/>
      <c r="F774" s="8"/>
      <c r="G774" s="8"/>
      <c r="H774" s="21"/>
      <c r="I774" s="21"/>
      <c r="J774" s="21"/>
      <c r="K774" s="21"/>
      <c r="L774" s="21"/>
      <c r="M774" s="21"/>
      <c r="N774" s="21"/>
      <c r="O774" s="8"/>
      <c r="P774" s="8"/>
      <c r="Q774" s="8"/>
      <c r="R774" s="8"/>
      <c r="S774" s="8"/>
      <c r="T774" s="8"/>
      <c r="U774" s="8"/>
      <c r="V774" s="8"/>
      <c r="W774" s="8"/>
      <c r="X774" s="8"/>
      <c r="Y774" s="8"/>
      <c r="Z774" s="8"/>
      <c r="AA774" s="8"/>
      <c r="AB774" s="8"/>
      <c r="AC774" s="8"/>
    </row>
    <row r="775" spans="1:29" ht="14.25" customHeight="1">
      <c r="A775" s="53"/>
      <c r="B775" s="55"/>
      <c r="C775" s="55"/>
      <c r="D775" s="55"/>
      <c r="E775" s="8"/>
      <c r="F775" s="8"/>
      <c r="G775" s="8"/>
      <c r="H775" s="21"/>
      <c r="I775" s="21"/>
      <c r="J775" s="21"/>
      <c r="K775" s="21"/>
      <c r="L775" s="21"/>
      <c r="M775" s="21"/>
      <c r="N775" s="21"/>
      <c r="O775" s="8"/>
      <c r="P775" s="8"/>
      <c r="Q775" s="8"/>
      <c r="R775" s="8"/>
      <c r="S775" s="8"/>
      <c r="T775" s="8"/>
      <c r="U775" s="8"/>
      <c r="V775" s="8"/>
      <c r="W775" s="8"/>
      <c r="X775" s="8"/>
      <c r="Y775" s="8"/>
      <c r="Z775" s="8"/>
      <c r="AA775" s="8"/>
      <c r="AB775" s="8"/>
      <c r="AC775" s="8"/>
    </row>
    <row r="776" spans="1:29" ht="14.25" customHeight="1">
      <c r="A776" s="53"/>
      <c r="B776" s="55"/>
      <c r="C776" s="55"/>
      <c r="D776" s="55"/>
      <c r="E776" s="8"/>
      <c r="F776" s="8"/>
      <c r="G776" s="8"/>
      <c r="H776" s="21"/>
      <c r="I776" s="21"/>
      <c r="J776" s="21"/>
      <c r="K776" s="21"/>
      <c r="L776" s="21"/>
      <c r="M776" s="21"/>
      <c r="N776" s="21"/>
      <c r="O776" s="8"/>
      <c r="P776" s="8"/>
      <c r="Q776" s="8"/>
      <c r="R776" s="8"/>
      <c r="S776" s="8"/>
      <c r="T776" s="8"/>
      <c r="U776" s="8"/>
      <c r="V776" s="8"/>
      <c r="W776" s="8"/>
      <c r="X776" s="8"/>
      <c r="Y776" s="8"/>
      <c r="Z776" s="8"/>
      <c r="AA776" s="8"/>
      <c r="AB776" s="8"/>
      <c r="AC776" s="8"/>
    </row>
    <row r="777" spans="1:29" ht="14.25" customHeight="1">
      <c r="A777" s="53"/>
      <c r="B777" s="55"/>
      <c r="C777" s="55"/>
      <c r="D777" s="55"/>
      <c r="E777" s="8"/>
      <c r="F777" s="8"/>
      <c r="G777" s="8"/>
      <c r="H777" s="21"/>
      <c r="I777" s="21"/>
      <c r="J777" s="21"/>
      <c r="K777" s="21"/>
      <c r="L777" s="21"/>
      <c r="M777" s="21"/>
      <c r="N777" s="21"/>
      <c r="O777" s="8"/>
      <c r="P777" s="8"/>
      <c r="Q777" s="8"/>
      <c r="R777" s="8"/>
      <c r="S777" s="8"/>
      <c r="T777" s="8"/>
      <c r="U777" s="8"/>
      <c r="V777" s="8"/>
      <c r="W777" s="8"/>
      <c r="X777" s="8"/>
      <c r="Y777" s="8"/>
      <c r="Z777" s="8"/>
      <c r="AA777" s="8"/>
      <c r="AB777" s="8"/>
      <c r="AC777" s="8"/>
    </row>
    <row r="778" spans="1:29" ht="14.25" customHeight="1">
      <c r="A778" s="53"/>
      <c r="B778" s="55"/>
      <c r="C778" s="55"/>
      <c r="D778" s="55"/>
      <c r="E778" s="8"/>
      <c r="F778" s="8"/>
      <c r="G778" s="8"/>
      <c r="H778" s="21"/>
      <c r="I778" s="21"/>
      <c r="J778" s="21"/>
      <c r="K778" s="21"/>
      <c r="L778" s="21"/>
      <c r="M778" s="21"/>
      <c r="N778" s="21"/>
      <c r="O778" s="8"/>
      <c r="P778" s="8"/>
      <c r="Q778" s="8"/>
      <c r="R778" s="8"/>
      <c r="S778" s="8"/>
      <c r="T778" s="8"/>
      <c r="U778" s="8"/>
      <c r="V778" s="8"/>
      <c r="W778" s="8"/>
      <c r="X778" s="8"/>
      <c r="Y778" s="8"/>
      <c r="Z778" s="8"/>
      <c r="AA778" s="8"/>
      <c r="AB778" s="8"/>
      <c r="AC778" s="8"/>
    </row>
    <row r="779" spans="1:29" ht="14.25" customHeight="1">
      <c r="A779" s="53"/>
      <c r="B779" s="55"/>
      <c r="C779" s="55"/>
      <c r="D779" s="55"/>
      <c r="E779" s="8"/>
      <c r="F779" s="8"/>
      <c r="G779" s="8"/>
      <c r="H779" s="21"/>
      <c r="I779" s="21"/>
      <c r="J779" s="21"/>
      <c r="K779" s="21"/>
      <c r="L779" s="21"/>
      <c r="M779" s="21"/>
      <c r="N779" s="21"/>
      <c r="O779" s="8"/>
      <c r="P779" s="8"/>
      <c r="Q779" s="8"/>
      <c r="R779" s="8"/>
      <c r="S779" s="8"/>
      <c r="T779" s="8"/>
      <c r="U779" s="8"/>
      <c r="V779" s="8"/>
      <c r="W779" s="8"/>
      <c r="X779" s="8"/>
      <c r="Y779" s="8"/>
      <c r="Z779" s="8"/>
      <c r="AA779" s="8"/>
      <c r="AB779" s="8"/>
      <c r="AC779" s="8"/>
    </row>
    <row r="780" spans="1:29" ht="14.25" customHeight="1">
      <c r="A780" s="53"/>
      <c r="B780" s="55"/>
      <c r="C780" s="55"/>
      <c r="D780" s="55"/>
      <c r="E780" s="8"/>
      <c r="F780" s="8"/>
      <c r="G780" s="8"/>
      <c r="H780" s="21"/>
      <c r="I780" s="21"/>
      <c r="J780" s="21"/>
      <c r="K780" s="21"/>
      <c r="L780" s="21"/>
      <c r="M780" s="21"/>
      <c r="N780" s="21"/>
      <c r="O780" s="8"/>
      <c r="P780" s="8"/>
      <c r="Q780" s="8"/>
      <c r="R780" s="8"/>
      <c r="S780" s="8"/>
      <c r="T780" s="8"/>
      <c r="U780" s="8"/>
      <c r="V780" s="8"/>
      <c r="W780" s="8"/>
      <c r="X780" s="8"/>
      <c r="Y780" s="8"/>
      <c r="Z780" s="8"/>
      <c r="AA780" s="8"/>
      <c r="AB780" s="8"/>
      <c r="AC780" s="8"/>
    </row>
    <row r="781" spans="1:29" ht="14.25" customHeight="1">
      <c r="A781" s="53"/>
      <c r="B781" s="55"/>
      <c r="C781" s="55"/>
      <c r="D781" s="55"/>
      <c r="E781" s="8"/>
      <c r="F781" s="8"/>
      <c r="G781" s="8"/>
      <c r="H781" s="21"/>
      <c r="I781" s="21"/>
      <c r="J781" s="21"/>
      <c r="K781" s="21"/>
      <c r="L781" s="21"/>
      <c r="M781" s="21"/>
      <c r="N781" s="21"/>
      <c r="O781" s="8"/>
      <c r="P781" s="8"/>
      <c r="Q781" s="8"/>
      <c r="R781" s="8"/>
      <c r="S781" s="8"/>
      <c r="T781" s="8"/>
      <c r="U781" s="8"/>
      <c r="V781" s="8"/>
      <c r="W781" s="8"/>
      <c r="X781" s="8"/>
      <c r="Y781" s="8"/>
      <c r="Z781" s="8"/>
      <c r="AA781" s="8"/>
      <c r="AB781" s="8"/>
      <c r="AC781" s="8"/>
    </row>
    <row r="782" spans="1:29" ht="14.25" customHeight="1">
      <c r="A782" s="53"/>
      <c r="B782" s="55"/>
      <c r="C782" s="55"/>
      <c r="D782" s="55"/>
      <c r="E782" s="8"/>
      <c r="F782" s="8"/>
      <c r="G782" s="8"/>
      <c r="H782" s="21"/>
      <c r="I782" s="21"/>
      <c r="J782" s="21"/>
      <c r="K782" s="21"/>
      <c r="L782" s="21"/>
      <c r="M782" s="21"/>
      <c r="N782" s="21"/>
      <c r="O782" s="8"/>
      <c r="P782" s="8"/>
      <c r="Q782" s="8"/>
      <c r="R782" s="8"/>
      <c r="S782" s="8"/>
      <c r="T782" s="8"/>
      <c r="U782" s="8"/>
      <c r="V782" s="8"/>
      <c r="W782" s="8"/>
      <c r="X782" s="8"/>
      <c r="Y782" s="8"/>
      <c r="Z782" s="8"/>
      <c r="AA782" s="8"/>
      <c r="AB782" s="8"/>
      <c r="AC782" s="8"/>
    </row>
    <row r="783" spans="1:29" ht="14.25" customHeight="1">
      <c r="A783" s="53"/>
      <c r="B783" s="55"/>
      <c r="C783" s="55"/>
      <c r="D783" s="55"/>
      <c r="E783" s="8"/>
      <c r="F783" s="8"/>
      <c r="G783" s="8"/>
      <c r="H783" s="21"/>
      <c r="I783" s="21"/>
      <c r="J783" s="21"/>
      <c r="K783" s="21"/>
      <c r="L783" s="21"/>
      <c r="M783" s="21"/>
      <c r="N783" s="21"/>
      <c r="O783" s="8"/>
      <c r="P783" s="8"/>
      <c r="Q783" s="8"/>
      <c r="R783" s="8"/>
      <c r="S783" s="8"/>
      <c r="T783" s="8"/>
      <c r="U783" s="8"/>
      <c r="V783" s="8"/>
      <c r="W783" s="8"/>
      <c r="X783" s="8"/>
      <c r="Y783" s="8"/>
      <c r="Z783" s="8"/>
      <c r="AA783" s="8"/>
      <c r="AB783" s="8"/>
      <c r="AC783" s="8"/>
    </row>
    <row r="784" spans="1:29" ht="14.25" customHeight="1">
      <c r="A784" s="53"/>
      <c r="B784" s="55"/>
      <c r="C784" s="55"/>
      <c r="D784" s="55"/>
      <c r="E784" s="8"/>
      <c r="F784" s="8"/>
      <c r="G784" s="8"/>
      <c r="H784" s="21"/>
      <c r="I784" s="21"/>
      <c r="J784" s="21"/>
      <c r="K784" s="21"/>
      <c r="L784" s="21"/>
      <c r="M784" s="21"/>
      <c r="N784" s="21"/>
      <c r="O784" s="8"/>
      <c r="P784" s="8"/>
      <c r="Q784" s="8"/>
      <c r="R784" s="8"/>
      <c r="S784" s="8"/>
      <c r="T784" s="8"/>
      <c r="U784" s="8"/>
      <c r="V784" s="8"/>
      <c r="W784" s="8"/>
      <c r="X784" s="8"/>
      <c r="Y784" s="8"/>
      <c r="Z784" s="8"/>
      <c r="AA784" s="8"/>
      <c r="AB784" s="8"/>
      <c r="AC784" s="8"/>
    </row>
    <row r="785" spans="1:29" ht="14.25" customHeight="1">
      <c r="A785" s="53"/>
      <c r="B785" s="55"/>
      <c r="C785" s="55"/>
      <c r="D785" s="55"/>
      <c r="E785" s="8"/>
      <c r="F785" s="8"/>
      <c r="G785" s="8"/>
      <c r="H785" s="21"/>
      <c r="I785" s="21"/>
      <c r="J785" s="21"/>
      <c r="K785" s="21"/>
      <c r="L785" s="21"/>
      <c r="M785" s="21"/>
      <c r="N785" s="21"/>
      <c r="O785" s="8"/>
      <c r="P785" s="8"/>
      <c r="Q785" s="8"/>
      <c r="R785" s="8"/>
      <c r="S785" s="8"/>
      <c r="T785" s="8"/>
      <c r="U785" s="8"/>
      <c r="V785" s="8"/>
      <c r="W785" s="8"/>
      <c r="X785" s="8"/>
      <c r="Y785" s="8"/>
      <c r="Z785" s="8"/>
      <c r="AA785" s="8"/>
      <c r="AB785" s="8"/>
      <c r="AC785" s="8"/>
    </row>
    <row r="786" spans="1:29" ht="14.25" customHeight="1">
      <c r="A786" s="53"/>
      <c r="B786" s="55"/>
      <c r="C786" s="55"/>
      <c r="D786" s="55"/>
      <c r="E786" s="8"/>
      <c r="F786" s="8"/>
      <c r="G786" s="8"/>
      <c r="H786" s="21"/>
      <c r="I786" s="21"/>
      <c r="J786" s="21"/>
      <c r="K786" s="21"/>
      <c r="L786" s="21"/>
      <c r="M786" s="21"/>
      <c r="N786" s="21"/>
      <c r="O786" s="8"/>
      <c r="P786" s="8"/>
      <c r="Q786" s="8"/>
      <c r="R786" s="8"/>
      <c r="S786" s="8"/>
      <c r="T786" s="8"/>
      <c r="U786" s="8"/>
      <c r="V786" s="8"/>
      <c r="W786" s="8"/>
      <c r="X786" s="8"/>
      <c r="Y786" s="8"/>
      <c r="Z786" s="8"/>
      <c r="AA786" s="8"/>
      <c r="AB786" s="8"/>
      <c r="AC786" s="8"/>
    </row>
    <row r="787" spans="1:29" ht="14.25" customHeight="1">
      <c r="A787" s="53"/>
      <c r="B787" s="55"/>
      <c r="C787" s="55"/>
      <c r="D787" s="55"/>
      <c r="E787" s="8"/>
      <c r="F787" s="8"/>
      <c r="G787" s="8"/>
      <c r="H787" s="21"/>
      <c r="I787" s="21"/>
      <c r="J787" s="21"/>
      <c r="K787" s="21"/>
      <c r="L787" s="21"/>
      <c r="M787" s="21"/>
      <c r="N787" s="21"/>
      <c r="O787" s="8"/>
      <c r="P787" s="8"/>
      <c r="Q787" s="8"/>
      <c r="R787" s="8"/>
      <c r="S787" s="8"/>
      <c r="T787" s="8"/>
      <c r="U787" s="8"/>
      <c r="V787" s="8"/>
      <c r="W787" s="8"/>
      <c r="X787" s="8"/>
      <c r="Y787" s="8"/>
      <c r="Z787" s="8"/>
      <c r="AA787" s="8"/>
      <c r="AB787" s="8"/>
      <c r="AC787" s="8"/>
    </row>
    <row r="788" spans="1:29" ht="14.25" customHeight="1">
      <c r="A788" s="53"/>
      <c r="B788" s="55"/>
      <c r="C788" s="55"/>
      <c r="D788" s="55"/>
      <c r="E788" s="8"/>
      <c r="F788" s="8"/>
      <c r="G788" s="8"/>
      <c r="H788" s="21"/>
      <c r="I788" s="21"/>
      <c r="J788" s="21"/>
      <c r="K788" s="21"/>
      <c r="L788" s="21"/>
      <c r="M788" s="21"/>
      <c r="N788" s="21"/>
      <c r="O788" s="8"/>
      <c r="P788" s="8"/>
      <c r="Q788" s="8"/>
      <c r="R788" s="8"/>
      <c r="S788" s="8"/>
      <c r="T788" s="8"/>
      <c r="U788" s="8"/>
      <c r="V788" s="8"/>
      <c r="W788" s="8"/>
      <c r="X788" s="8"/>
      <c r="Y788" s="8"/>
      <c r="Z788" s="8"/>
      <c r="AA788" s="8"/>
      <c r="AB788" s="8"/>
      <c r="AC788" s="8"/>
    </row>
    <row r="789" spans="1:29" ht="14.25" customHeight="1">
      <c r="A789" s="53"/>
      <c r="B789" s="55"/>
      <c r="C789" s="55"/>
      <c r="D789" s="55"/>
      <c r="E789" s="8"/>
      <c r="F789" s="8"/>
      <c r="G789" s="8"/>
      <c r="H789" s="21"/>
      <c r="I789" s="21"/>
      <c r="J789" s="21"/>
      <c r="K789" s="21"/>
      <c r="L789" s="21"/>
      <c r="M789" s="21"/>
      <c r="N789" s="21"/>
      <c r="O789" s="8"/>
      <c r="P789" s="8"/>
      <c r="Q789" s="8"/>
      <c r="R789" s="8"/>
      <c r="S789" s="8"/>
      <c r="T789" s="8"/>
      <c r="U789" s="8"/>
      <c r="V789" s="8"/>
      <c r="W789" s="8"/>
      <c r="X789" s="8"/>
      <c r="Y789" s="8"/>
      <c r="Z789" s="8"/>
      <c r="AA789" s="8"/>
      <c r="AB789" s="8"/>
      <c r="AC789" s="8"/>
    </row>
    <row r="790" spans="1:29" ht="14.25" customHeight="1">
      <c r="A790" s="53"/>
      <c r="B790" s="55"/>
      <c r="C790" s="55"/>
      <c r="D790" s="55"/>
      <c r="E790" s="8"/>
      <c r="F790" s="8"/>
      <c r="G790" s="8"/>
      <c r="H790" s="21"/>
      <c r="I790" s="21"/>
      <c r="J790" s="21"/>
      <c r="K790" s="21"/>
      <c r="L790" s="21"/>
      <c r="M790" s="21"/>
      <c r="N790" s="21"/>
      <c r="O790" s="8"/>
      <c r="P790" s="8"/>
      <c r="Q790" s="8"/>
      <c r="R790" s="8"/>
      <c r="S790" s="8"/>
      <c r="T790" s="8"/>
      <c r="U790" s="8"/>
      <c r="V790" s="8"/>
      <c r="W790" s="8"/>
      <c r="X790" s="8"/>
      <c r="Y790" s="8"/>
      <c r="Z790" s="8"/>
      <c r="AA790" s="8"/>
      <c r="AB790" s="8"/>
      <c r="AC790" s="8"/>
    </row>
    <row r="791" spans="1:29" ht="14.25" customHeight="1">
      <c r="A791" s="53"/>
      <c r="B791" s="55"/>
      <c r="C791" s="55"/>
      <c r="D791" s="55"/>
      <c r="E791" s="8"/>
      <c r="F791" s="8"/>
      <c r="G791" s="8"/>
      <c r="H791" s="21"/>
      <c r="I791" s="21"/>
      <c r="J791" s="21"/>
      <c r="K791" s="21"/>
      <c r="L791" s="21"/>
      <c r="M791" s="21"/>
      <c r="N791" s="21"/>
      <c r="O791" s="8"/>
      <c r="P791" s="8"/>
      <c r="Q791" s="8"/>
      <c r="R791" s="8"/>
      <c r="S791" s="8"/>
      <c r="T791" s="8"/>
      <c r="U791" s="8"/>
      <c r="V791" s="8"/>
      <c r="W791" s="8"/>
      <c r="X791" s="8"/>
      <c r="Y791" s="8"/>
      <c r="Z791" s="8"/>
      <c r="AA791" s="8"/>
      <c r="AB791" s="8"/>
      <c r="AC791" s="8"/>
    </row>
    <row r="792" spans="1:29" ht="14.25" customHeight="1">
      <c r="A792" s="53"/>
      <c r="B792" s="55"/>
      <c r="C792" s="55"/>
      <c r="D792" s="55"/>
      <c r="E792" s="8"/>
      <c r="F792" s="8"/>
      <c r="G792" s="8"/>
      <c r="H792" s="21"/>
      <c r="I792" s="21"/>
      <c r="J792" s="21"/>
      <c r="K792" s="21"/>
      <c r="L792" s="21"/>
      <c r="M792" s="21"/>
      <c r="N792" s="21"/>
      <c r="O792" s="8"/>
      <c r="P792" s="8"/>
      <c r="Q792" s="8"/>
      <c r="R792" s="8"/>
      <c r="S792" s="8"/>
      <c r="T792" s="8"/>
      <c r="U792" s="8"/>
      <c r="V792" s="8"/>
      <c r="W792" s="8"/>
      <c r="X792" s="8"/>
      <c r="Y792" s="8"/>
      <c r="Z792" s="8"/>
      <c r="AA792" s="8"/>
      <c r="AB792" s="8"/>
      <c r="AC792" s="8"/>
    </row>
    <row r="793" spans="1:29" ht="14.25" customHeight="1">
      <c r="A793" s="53"/>
      <c r="B793" s="55"/>
      <c r="C793" s="55"/>
      <c r="D793" s="55"/>
      <c r="E793" s="8"/>
      <c r="F793" s="8"/>
      <c r="G793" s="8"/>
      <c r="H793" s="21"/>
      <c r="I793" s="21"/>
      <c r="J793" s="21"/>
      <c r="K793" s="21"/>
      <c r="L793" s="21"/>
      <c r="M793" s="21"/>
      <c r="N793" s="21"/>
      <c r="O793" s="8"/>
      <c r="P793" s="8"/>
      <c r="Q793" s="8"/>
      <c r="R793" s="8"/>
      <c r="S793" s="8"/>
      <c r="T793" s="8"/>
      <c r="U793" s="8"/>
      <c r="V793" s="8"/>
      <c r="W793" s="8"/>
      <c r="X793" s="8"/>
      <c r="Y793" s="8"/>
      <c r="Z793" s="8"/>
      <c r="AA793" s="8"/>
      <c r="AB793" s="8"/>
      <c r="AC793" s="8"/>
    </row>
    <row r="794" spans="1:29" ht="14.25" customHeight="1">
      <c r="A794" s="53"/>
      <c r="B794" s="55"/>
      <c r="C794" s="55"/>
      <c r="D794" s="55"/>
      <c r="E794" s="8"/>
      <c r="F794" s="8"/>
      <c r="G794" s="8"/>
      <c r="H794" s="21"/>
      <c r="I794" s="21"/>
      <c r="J794" s="21"/>
      <c r="K794" s="21"/>
      <c r="L794" s="21"/>
      <c r="M794" s="21"/>
      <c r="N794" s="21"/>
      <c r="O794" s="8"/>
      <c r="P794" s="8"/>
      <c r="Q794" s="8"/>
      <c r="R794" s="8"/>
      <c r="S794" s="8"/>
      <c r="T794" s="8"/>
      <c r="U794" s="8"/>
      <c r="V794" s="8"/>
      <c r="W794" s="8"/>
      <c r="X794" s="8"/>
      <c r="Y794" s="8"/>
      <c r="Z794" s="8"/>
      <c r="AA794" s="8"/>
      <c r="AB794" s="8"/>
      <c r="AC794" s="8"/>
    </row>
    <row r="795" spans="1:29" ht="14.25" customHeight="1">
      <c r="A795" s="53"/>
      <c r="B795" s="55"/>
      <c r="C795" s="55"/>
      <c r="D795" s="55"/>
      <c r="E795" s="8"/>
      <c r="F795" s="8"/>
      <c r="G795" s="8"/>
      <c r="H795" s="21"/>
      <c r="I795" s="21"/>
      <c r="J795" s="21"/>
      <c r="K795" s="21"/>
      <c r="L795" s="21"/>
      <c r="M795" s="21"/>
      <c r="N795" s="21"/>
      <c r="O795" s="8"/>
      <c r="P795" s="8"/>
      <c r="Q795" s="8"/>
      <c r="R795" s="8"/>
      <c r="S795" s="8"/>
      <c r="T795" s="8"/>
      <c r="U795" s="8"/>
      <c r="V795" s="8"/>
      <c r="W795" s="8"/>
      <c r="X795" s="8"/>
      <c r="Y795" s="8"/>
      <c r="Z795" s="8"/>
      <c r="AA795" s="8"/>
      <c r="AB795" s="8"/>
      <c r="AC795" s="8"/>
    </row>
    <row r="796" spans="1:29" ht="14.25" customHeight="1">
      <c r="A796" s="53"/>
      <c r="B796" s="55"/>
      <c r="C796" s="55"/>
      <c r="D796" s="55"/>
      <c r="E796" s="8"/>
      <c r="F796" s="8"/>
      <c r="G796" s="8"/>
      <c r="H796" s="21"/>
      <c r="I796" s="21"/>
      <c r="J796" s="21"/>
      <c r="K796" s="21"/>
      <c r="L796" s="21"/>
      <c r="M796" s="21"/>
      <c r="N796" s="21"/>
      <c r="O796" s="8"/>
      <c r="P796" s="8"/>
      <c r="Q796" s="8"/>
      <c r="R796" s="8"/>
      <c r="S796" s="8"/>
      <c r="T796" s="8"/>
      <c r="U796" s="8"/>
      <c r="V796" s="8"/>
      <c r="W796" s="8"/>
      <c r="X796" s="8"/>
      <c r="Y796" s="8"/>
      <c r="Z796" s="8"/>
      <c r="AA796" s="8"/>
      <c r="AB796" s="8"/>
      <c r="AC796" s="8"/>
    </row>
    <row r="797" spans="1:29" ht="14.25" customHeight="1">
      <c r="A797" s="53"/>
      <c r="B797" s="55"/>
      <c r="C797" s="55"/>
      <c r="D797" s="55"/>
      <c r="E797" s="8"/>
      <c r="F797" s="8"/>
      <c r="G797" s="8"/>
      <c r="H797" s="21"/>
      <c r="I797" s="21"/>
      <c r="J797" s="21"/>
      <c r="K797" s="21"/>
      <c r="L797" s="21"/>
      <c r="M797" s="21"/>
      <c r="N797" s="21"/>
      <c r="O797" s="8"/>
      <c r="P797" s="8"/>
      <c r="Q797" s="8"/>
      <c r="R797" s="8"/>
      <c r="S797" s="8"/>
      <c r="T797" s="8"/>
      <c r="U797" s="8"/>
      <c r="V797" s="8"/>
      <c r="W797" s="8"/>
      <c r="X797" s="8"/>
      <c r="Y797" s="8"/>
      <c r="Z797" s="8"/>
      <c r="AA797" s="8"/>
      <c r="AB797" s="8"/>
      <c r="AC797" s="8"/>
    </row>
    <row r="798" spans="1:29" ht="14.25" customHeight="1">
      <c r="A798" s="53"/>
      <c r="B798" s="55"/>
      <c r="C798" s="55"/>
      <c r="D798" s="55"/>
      <c r="E798" s="8"/>
      <c r="F798" s="8"/>
      <c r="G798" s="8"/>
      <c r="H798" s="21"/>
      <c r="I798" s="21"/>
      <c r="J798" s="21"/>
      <c r="K798" s="21"/>
      <c r="L798" s="21"/>
      <c r="M798" s="21"/>
      <c r="N798" s="21"/>
      <c r="O798" s="8"/>
      <c r="P798" s="8"/>
      <c r="Q798" s="8"/>
      <c r="R798" s="8"/>
      <c r="S798" s="8"/>
      <c r="T798" s="8"/>
      <c r="U798" s="8"/>
      <c r="V798" s="8"/>
      <c r="W798" s="8"/>
      <c r="X798" s="8"/>
      <c r="Y798" s="8"/>
      <c r="Z798" s="8"/>
      <c r="AA798" s="8"/>
      <c r="AB798" s="8"/>
      <c r="AC798" s="8"/>
    </row>
    <row r="799" spans="1:29" ht="14.25" customHeight="1">
      <c r="A799" s="53"/>
      <c r="B799" s="55"/>
      <c r="C799" s="55"/>
      <c r="D799" s="55"/>
      <c r="E799" s="8"/>
      <c r="F799" s="8"/>
      <c r="G799" s="8"/>
      <c r="H799" s="21"/>
      <c r="I799" s="21"/>
      <c r="J799" s="21"/>
      <c r="K799" s="21"/>
      <c r="L799" s="21"/>
      <c r="M799" s="21"/>
      <c r="N799" s="21"/>
      <c r="O799" s="8"/>
      <c r="P799" s="8"/>
      <c r="Q799" s="8"/>
      <c r="R799" s="8"/>
      <c r="S799" s="8"/>
      <c r="T799" s="8"/>
      <c r="U799" s="8"/>
      <c r="V799" s="8"/>
      <c r="W799" s="8"/>
      <c r="X799" s="8"/>
      <c r="Y799" s="8"/>
      <c r="Z799" s="8"/>
      <c r="AA799" s="8"/>
      <c r="AB799" s="8"/>
      <c r="AC799" s="8"/>
    </row>
    <row r="800" spans="1:29" ht="14.25" customHeight="1">
      <c r="A800" s="53"/>
      <c r="B800" s="55"/>
      <c r="C800" s="55"/>
      <c r="D800" s="55"/>
      <c r="E800" s="8"/>
      <c r="F800" s="8"/>
      <c r="G800" s="8"/>
      <c r="H800" s="21"/>
      <c r="I800" s="21"/>
      <c r="J800" s="21"/>
      <c r="K800" s="21"/>
      <c r="L800" s="21"/>
      <c r="M800" s="21"/>
      <c r="N800" s="21"/>
      <c r="O800" s="8"/>
      <c r="P800" s="8"/>
      <c r="Q800" s="8"/>
      <c r="R800" s="8"/>
      <c r="S800" s="8"/>
      <c r="T800" s="8"/>
      <c r="U800" s="8"/>
      <c r="V800" s="8"/>
      <c r="W800" s="8"/>
      <c r="X800" s="8"/>
      <c r="Y800" s="8"/>
      <c r="Z800" s="8"/>
      <c r="AA800" s="8"/>
      <c r="AB800" s="8"/>
      <c r="AC800" s="8"/>
    </row>
    <row r="801" spans="1:29" ht="14.25" customHeight="1">
      <c r="A801" s="53"/>
      <c r="B801" s="55"/>
      <c r="C801" s="55"/>
      <c r="D801" s="55"/>
      <c r="E801" s="8"/>
      <c r="F801" s="8"/>
      <c r="G801" s="8"/>
      <c r="H801" s="21"/>
      <c r="I801" s="21"/>
      <c r="J801" s="21"/>
      <c r="K801" s="21"/>
      <c r="L801" s="21"/>
      <c r="M801" s="21"/>
      <c r="N801" s="21"/>
      <c r="O801" s="8"/>
      <c r="P801" s="8"/>
      <c r="Q801" s="8"/>
      <c r="R801" s="8"/>
      <c r="S801" s="8"/>
      <c r="T801" s="8"/>
      <c r="U801" s="8"/>
      <c r="V801" s="8"/>
      <c r="W801" s="8"/>
      <c r="X801" s="8"/>
      <c r="Y801" s="8"/>
      <c r="Z801" s="8"/>
      <c r="AA801" s="8"/>
      <c r="AB801" s="8"/>
      <c r="AC801" s="8"/>
    </row>
    <row r="802" spans="1:29" ht="14.25" customHeight="1">
      <c r="A802" s="53"/>
      <c r="B802" s="55"/>
      <c r="C802" s="55"/>
      <c r="D802" s="55"/>
      <c r="E802" s="8"/>
      <c r="F802" s="8"/>
      <c r="G802" s="8"/>
      <c r="H802" s="21"/>
      <c r="I802" s="21"/>
      <c r="J802" s="21"/>
      <c r="K802" s="21"/>
      <c r="L802" s="21"/>
      <c r="M802" s="21"/>
      <c r="N802" s="21"/>
      <c r="O802" s="8"/>
      <c r="P802" s="8"/>
      <c r="Q802" s="8"/>
      <c r="R802" s="8"/>
      <c r="S802" s="8"/>
      <c r="T802" s="8"/>
      <c r="U802" s="8"/>
      <c r="V802" s="8"/>
      <c r="W802" s="8"/>
      <c r="X802" s="8"/>
      <c r="Y802" s="8"/>
      <c r="Z802" s="8"/>
      <c r="AA802" s="8"/>
      <c r="AB802" s="8"/>
      <c r="AC802" s="8"/>
    </row>
    <row r="803" spans="1:29" ht="14.25" customHeight="1">
      <c r="A803" s="53"/>
      <c r="B803" s="55"/>
      <c r="C803" s="55"/>
      <c r="D803" s="55"/>
      <c r="E803" s="8"/>
      <c r="F803" s="8"/>
      <c r="G803" s="8"/>
      <c r="H803" s="21"/>
      <c r="I803" s="21"/>
      <c r="J803" s="21"/>
      <c r="K803" s="21"/>
      <c r="L803" s="21"/>
      <c r="M803" s="21"/>
      <c r="N803" s="21"/>
      <c r="O803" s="8"/>
      <c r="P803" s="8"/>
      <c r="Q803" s="8"/>
      <c r="R803" s="8"/>
      <c r="S803" s="8"/>
      <c r="T803" s="8"/>
      <c r="U803" s="8"/>
      <c r="V803" s="8"/>
      <c r="W803" s="8"/>
      <c r="X803" s="8"/>
      <c r="Y803" s="8"/>
      <c r="Z803" s="8"/>
      <c r="AA803" s="8"/>
      <c r="AB803" s="8"/>
      <c r="AC803" s="8"/>
    </row>
    <row r="804" spans="1:29" ht="14.25" customHeight="1">
      <c r="A804" s="53"/>
      <c r="B804" s="55"/>
      <c r="C804" s="55"/>
      <c r="D804" s="55"/>
      <c r="E804" s="8"/>
      <c r="F804" s="8"/>
      <c r="G804" s="8"/>
      <c r="H804" s="21"/>
      <c r="I804" s="21"/>
      <c r="J804" s="21"/>
      <c r="K804" s="21"/>
      <c r="L804" s="21"/>
      <c r="M804" s="21"/>
      <c r="N804" s="21"/>
      <c r="O804" s="8"/>
      <c r="P804" s="8"/>
      <c r="Q804" s="8"/>
      <c r="R804" s="8"/>
      <c r="S804" s="8"/>
      <c r="T804" s="8"/>
      <c r="U804" s="8"/>
      <c r="V804" s="8"/>
      <c r="W804" s="8"/>
      <c r="X804" s="8"/>
      <c r="Y804" s="8"/>
      <c r="Z804" s="8"/>
      <c r="AA804" s="8"/>
      <c r="AB804" s="8"/>
      <c r="AC804" s="8"/>
    </row>
    <row r="805" spans="1:29" ht="14.25" customHeight="1">
      <c r="A805" s="53"/>
      <c r="B805" s="55"/>
      <c r="C805" s="55"/>
      <c r="D805" s="55"/>
      <c r="E805" s="8"/>
      <c r="F805" s="8"/>
      <c r="G805" s="8"/>
      <c r="H805" s="21"/>
      <c r="I805" s="21"/>
      <c r="J805" s="21"/>
      <c r="K805" s="21"/>
      <c r="L805" s="21"/>
      <c r="M805" s="21"/>
      <c r="N805" s="21"/>
      <c r="O805" s="8"/>
      <c r="P805" s="8"/>
      <c r="Q805" s="8"/>
      <c r="R805" s="8"/>
      <c r="S805" s="8"/>
      <c r="T805" s="8"/>
      <c r="U805" s="8"/>
      <c r="V805" s="8"/>
      <c r="W805" s="8"/>
      <c r="X805" s="8"/>
      <c r="Y805" s="8"/>
      <c r="Z805" s="8"/>
      <c r="AA805" s="8"/>
      <c r="AB805" s="8"/>
      <c r="AC805" s="8"/>
    </row>
    <row r="806" spans="1:29" ht="14.25" customHeight="1">
      <c r="A806" s="53"/>
      <c r="B806" s="55"/>
      <c r="C806" s="55"/>
      <c r="D806" s="55"/>
      <c r="E806" s="8"/>
      <c r="F806" s="8"/>
      <c r="G806" s="8"/>
      <c r="H806" s="21"/>
      <c r="I806" s="21"/>
      <c r="J806" s="21"/>
      <c r="K806" s="21"/>
      <c r="L806" s="21"/>
      <c r="M806" s="21"/>
      <c r="N806" s="21"/>
      <c r="O806" s="8"/>
      <c r="P806" s="8"/>
      <c r="Q806" s="8"/>
      <c r="R806" s="8"/>
      <c r="S806" s="8"/>
      <c r="T806" s="8"/>
      <c r="U806" s="8"/>
      <c r="V806" s="8"/>
      <c r="W806" s="8"/>
      <c r="X806" s="8"/>
      <c r="Y806" s="8"/>
      <c r="Z806" s="8"/>
      <c r="AA806" s="8"/>
      <c r="AB806" s="8"/>
      <c r="AC806" s="8"/>
    </row>
    <row r="807" spans="1:29" ht="14.25" customHeight="1">
      <c r="A807" s="53"/>
      <c r="B807" s="55"/>
      <c r="C807" s="55"/>
      <c r="D807" s="55"/>
      <c r="E807" s="8"/>
      <c r="F807" s="8"/>
      <c r="G807" s="8"/>
      <c r="H807" s="21"/>
      <c r="I807" s="21"/>
      <c r="J807" s="21"/>
      <c r="K807" s="21"/>
      <c r="L807" s="21"/>
      <c r="M807" s="21"/>
      <c r="N807" s="21"/>
      <c r="O807" s="8"/>
      <c r="P807" s="8"/>
      <c r="Q807" s="8"/>
      <c r="R807" s="8"/>
      <c r="S807" s="8"/>
      <c r="T807" s="8"/>
      <c r="U807" s="8"/>
      <c r="V807" s="8"/>
      <c r="W807" s="8"/>
      <c r="X807" s="8"/>
      <c r="Y807" s="8"/>
      <c r="Z807" s="8"/>
      <c r="AA807" s="8"/>
      <c r="AB807" s="8"/>
      <c r="AC807" s="8"/>
    </row>
    <row r="808" spans="1:29" ht="14.25" customHeight="1">
      <c r="A808" s="53"/>
      <c r="B808" s="55"/>
      <c r="C808" s="55"/>
      <c r="D808" s="55"/>
      <c r="E808" s="8"/>
      <c r="F808" s="8"/>
      <c r="G808" s="8"/>
      <c r="H808" s="21"/>
      <c r="I808" s="21"/>
      <c r="J808" s="21"/>
      <c r="K808" s="21"/>
      <c r="L808" s="21"/>
      <c r="M808" s="21"/>
      <c r="N808" s="21"/>
      <c r="O808" s="8"/>
      <c r="P808" s="8"/>
      <c r="Q808" s="8"/>
      <c r="R808" s="8"/>
      <c r="S808" s="8"/>
      <c r="T808" s="8"/>
      <c r="U808" s="8"/>
      <c r="V808" s="8"/>
      <c r="W808" s="8"/>
      <c r="X808" s="8"/>
      <c r="Y808" s="8"/>
      <c r="Z808" s="8"/>
      <c r="AA808" s="8"/>
      <c r="AB808" s="8"/>
      <c r="AC808" s="8"/>
    </row>
    <row r="809" spans="1:29" ht="14.25" customHeight="1">
      <c r="A809" s="53"/>
      <c r="B809" s="55"/>
      <c r="C809" s="55"/>
      <c r="D809" s="55"/>
      <c r="E809" s="8"/>
      <c r="F809" s="8"/>
      <c r="G809" s="8"/>
      <c r="H809" s="21"/>
      <c r="I809" s="21"/>
      <c r="J809" s="21"/>
      <c r="K809" s="21"/>
      <c r="L809" s="21"/>
      <c r="M809" s="21"/>
      <c r="N809" s="21"/>
      <c r="O809" s="8"/>
      <c r="P809" s="8"/>
      <c r="Q809" s="8"/>
      <c r="R809" s="8"/>
      <c r="S809" s="8"/>
      <c r="T809" s="8"/>
      <c r="U809" s="8"/>
      <c r="V809" s="8"/>
      <c r="W809" s="8"/>
      <c r="X809" s="8"/>
      <c r="Y809" s="8"/>
      <c r="Z809" s="8"/>
      <c r="AA809" s="8"/>
      <c r="AB809" s="8"/>
      <c r="AC809" s="8"/>
    </row>
    <row r="810" spans="1:29" ht="14.25" customHeight="1">
      <c r="A810" s="53"/>
      <c r="B810" s="55"/>
      <c r="C810" s="55"/>
      <c r="D810" s="55"/>
      <c r="E810" s="8"/>
      <c r="F810" s="8"/>
      <c r="G810" s="8"/>
      <c r="H810" s="21"/>
      <c r="I810" s="21"/>
      <c r="J810" s="21"/>
      <c r="K810" s="21"/>
      <c r="L810" s="21"/>
      <c r="M810" s="21"/>
      <c r="N810" s="21"/>
      <c r="O810" s="8"/>
      <c r="P810" s="8"/>
      <c r="Q810" s="8"/>
      <c r="R810" s="8"/>
      <c r="S810" s="8"/>
      <c r="T810" s="8"/>
      <c r="U810" s="8"/>
      <c r="V810" s="8"/>
      <c r="W810" s="8"/>
      <c r="X810" s="8"/>
      <c r="Y810" s="8"/>
      <c r="Z810" s="8"/>
      <c r="AA810" s="8"/>
      <c r="AB810" s="8"/>
      <c r="AC810" s="8"/>
    </row>
    <row r="811" spans="1:29" ht="14.25" customHeight="1">
      <c r="A811" s="53"/>
      <c r="B811" s="55"/>
      <c r="C811" s="55"/>
      <c r="D811" s="55"/>
      <c r="E811" s="8"/>
      <c r="F811" s="8"/>
      <c r="G811" s="8"/>
      <c r="H811" s="21"/>
      <c r="I811" s="21"/>
      <c r="J811" s="21"/>
      <c r="K811" s="21"/>
      <c r="L811" s="21"/>
      <c r="M811" s="21"/>
      <c r="N811" s="21"/>
      <c r="O811" s="8"/>
      <c r="P811" s="8"/>
      <c r="Q811" s="8"/>
      <c r="R811" s="8"/>
      <c r="S811" s="8"/>
      <c r="T811" s="8"/>
      <c r="U811" s="8"/>
      <c r="V811" s="8"/>
      <c r="W811" s="8"/>
      <c r="X811" s="8"/>
      <c r="Y811" s="8"/>
      <c r="Z811" s="8"/>
      <c r="AA811" s="8"/>
      <c r="AB811" s="8"/>
      <c r="AC811" s="8"/>
    </row>
    <row r="812" spans="1:29" ht="14.25" customHeight="1">
      <c r="A812" s="53"/>
      <c r="B812" s="55"/>
      <c r="C812" s="55"/>
      <c r="D812" s="55"/>
      <c r="E812" s="8"/>
      <c r="F812" s="8"/>
      <c r="G812" s="8"/>
      <c r="H812" s="21"/>
      <c r="I812" s="21"/>
      <c r="J812" s="21"/>
      <c r="K812" s="21"/>
      <c r="L812" s="21"/>
      <c r="M812" s="21"/>
      <c r="N812" s="21"/>
      <c r="O812" s="8"/>
      <c r="P812" s="8"/>
      <c r="Q812" s="8"/>
      <c r="R812" s="8"/>
      <c r="S812" s="8"/>
      <c r="T812" s="8"/>
      <c r="U812" s="8"/>
      <c r="V812" s="8"/>
      <c r="W812" s="8"/>
      <c r="X812" s="8"/>
      <c r="Y812" s="8"/>
      <c r="Z812" s="8"/>
      <c r="AA812" s="8"/>
      <c r="AB812" s="8"/>
      <c r="AC812" s="8"/>
    </row>
    <row r="813" spans="1:29" ht="14.25" customHeight="1">
      <c r="A813" s="53"/>
      <c r="B813" s="55"/>
      <c r="C813" s="55"/>
      <c r="D813" s="55"/>
      <c r="E813" s="8"/>
      <c r="F813" s="8"/>
      <c r="G813" s="8"/>
      <c r="H813" s="21"/>
      <c r="I813" s="21"/>
      <c r="J813" s="21"/>
      <c r="K813" s="21"/>
      <c r="L813" s="21"/>
      <c r="M813" s="21"/>
      <c r="N813" s="21"/>
      <c r="O813" s="8"/>
      <c r="P813" s="8"/>
      <c r="Q813" s="8"/>
      <c r="R813" s="8"/>
      <c r="S813" s="8"/>
      <c r="T813" s="8"/>
      <c r="U813" s="8"/>
      <c r="V813" s="8"/>
      <c r="W813" s="8"/>
      <c r="X813" s="8"/>
      <c r="Y813" s="8"/>
      <c r="Z813" s="8"/>
      <c r="AA813" s="8"/>
      <c r="AB813" s="8"/>
      <c r="AC813" s="8"/>
    </row>
    <row r="814" spans="1:29" ht="14.25" customHeight="1">
      <c r="A814" s="53"/>
      <c r="B814" s="55"/>
      <c r="C814" s="55"/>
      <c r="D814" s="55"/>
      <c r="E814" s="8"/>
      <c r="F814" s="8"/>
      <c r="G814" s="8"/>
      <c r="H814" s="21"/>
      <c r="I814" s="21"/>
      <c r="J814" s="21"/>
      <c r="K814" s="21"/>
      <c r="L814" s="21"/>
      <c r="M814" s="21"/>
      <c r="N814" s="21"/>
      <c r="O814" s="8"/>
      <c r="P814" s="8"/>
      <c r="Q814" s="8"/>
      <c r="R814" s="8"/>
      <c r="S814" s="8"/>
      <c r="T814" s="8"/>
      <c r="U814" s="8"/>
      <c r="V814" s="8"/>
      <c r="W814" s="8"/>
      <c r="X814" s="8"/>
      <c r="Y814" s="8"/>
      <c r="Z814" s="8"/>
      <c r="AA814" s="8"/>
      <c r="AB814" s="8"/>
      <c r="AC814" s="8"/>
    </row>
    <row r="815" spans="1:29" ht="14.25" customHeight="1">
      <c r="A815" s="53"/>
      <c r="B815" s="55"/>
      <c r="C815" s="55"/>
      <c r="D815" s="55"/>
      <c r="E815" s="8"/>
      <c r="F815" s="8"/>
      <c r="G815" s="8"/>
      <c r="H815" s="21"/>
      <c r="I815" s="21"/>
      <c r="J815" s="21"/>
      <c r="K815" s="21"/>
      <c r="L815" s="21"/>
      <c r="M815" s="21"/>
      <c r="N815" s="21"/>
      <c r="O815" s="8"/>
      <c r="P815" s="8"/>
      <c r="Q815" s="8"/>
      <c r="R815" s="8"/>
      <c r="S815" s="8"/>
      <c r="T815" s="8"/>
      <c r="U815" s="8"/>
      <c r="V815" s="8"/>
      <c r="W815" s="8"/>
      <c r="X815" s="8"/>
      <c r="Y815" s="8"/>
      <c r="Z815" s="8"/>
      <c r="AA815" s="8"/>
      <c r="AB815" s="8"/>
      <c r="AC815" s="8"/>
    </row>
    <row r="816" spans="1:29" ht="14.25" customHeight="1">
      <c r="A816" s="53"/>
      <c r="B816" s="55"/>
      <c r="C816" s="55"/>
      <c r="D816" s="55"/>
      <c r="E816" s="8"/>
      <c r="F816" s="8"/>
      <c r="G816" s="8"/>
      <c r="H816" s="21"/>
      <c r="I816" s="21"/>
      <c r="J816" s="21"/>
      <c r="K816" s="21"/>
      <c r="L816" s="21"/>
      <c r="M816" s="21"/>
      <c r="N816" s="21"/>
      <c r="O816" s="8"/>
      <c r="P816" s="8"/>
      <c r="Q816" s="8"/>
      <c r="R816" s="8"/>
      <c r="S816" s="8"/>
      <c r="T816" s="8"/>
      <c r="U816" s="8"/>
      <c r="V816" s="8"/>
      <c r="W816" s="8"/>
      <c r="X816" s="8"/>
      <c r="Y816" s="8"/>
      <c r="Z816" s="8"/>
      <c r="AA816" s="8"/>
      <c r="AB816" s="8"/>
      <c r="AC816" s="8"/>
    </row>
    <row r="817" spans="1:29" ht="14.25" customHeight="1">
      <c r="A817" s="53"/>
      <c r="B817" s="55"/>
      <c r="C817" s="55"/>
      <c r="D817" s="55"/>
      <c r="E817" s="8"/>
      <c r="F817" s="8"/>
      <c r="G817" s="8"/>
      <c r="H817" s="21"/>
      <c r="I817" s="21"/>
      <c r="J817" s="21"/>
      <c r="K817" s="21"/>
      <c r="L817" s="21"/>
      <c r="M817" s="21"/>
      <c r="N817" s="21"/>
      <c r="O817" s="8"/>
      <c r="P817" s="8"/>
      <c r="Q817" s="8"/>
      <c r="R817" s="8"/>
      <c r="S817" s="8"/>
      <c r="T817" s="8"/>
      <c r="U817" s="8"/>
      <c r="V817" s="8"/>
      <c r="W817" s="8"/>
      <c r="X817" s="8"/>
      <c r="Y817" s="8"/>
      <c r="Z817" s="8"/>
      <c r="AA817" s="8"/>
      <c r="AB817" s="8"/>
      <c r="AC817" s="8"/>
    </row>
    <row r="818" spans="1:29" ht="14.25" customHeight="1">
      <c r="A818" s="53"/>
      <c r="B818" s="55"/>
      <c r="C818" s="55"/>
      <c r="D818" s="55"/>
      <c r="E818" s="8"/>
      <c r="F818" s="8"/>
      <c r="G818" s="8"/>
      <c r="H818" s="21"/>
      <c r="I818" s="21"/>
      <c r="J818" s="21"/>
      <c r="K818" s="21"/>
      <c r="L818" s="21"/>
      <c r="M818" s="21"/>
      <c r="N818" s="21"/>
      <c r="O818" s="8"/>
      <c r="P818" s="8"/>
      <c r="Q818" s="8"/>
      <c r="R818" s="8"/>
      <c r="S818" s="8"/>
      <c r="T818" s="8"/>
      <c r="U818" s="8"/>
      <c r="V818" s="8"/>
      <c r="W818" s="8"/>
      <c r="X818" s="8"/>
      <c r="Y818" s="8"/>
      <c r="Z818" s="8"/>
      <c r="AA818" s="8"/>
      <c r="AB818" s="8"/>
      <c r="AC818" s="8"/>
    </row>
    <row r="819" spans="1:29" ht="14.25" customHeight="1">
      <c r="A819" s="53"/>
      <c r="B819" s="55"/>
      <c r="C819" s="55"/>
      <c r="D819" s="55"/>
      <c r="E819" s="8"/>
      <c r="F819" s="8"/>
      <c r="G819" s="8"/>
      <c r="H819" s="21"/>
      <c r="I819" s="21"/>
      <c r="J819" s="21"/>
      <c r="K819" s="21"/>
      <c r="L819" s="21"/>
      <c r="M819" s="21"/>
      <c r="N819" s="21"/>
      <c r="O819" s="8"/>
      <c r="P819" s="8"/>
      <c r="Q819" s="8"/>
      <c r="R819" s="8"/>
      <c r="S819" s="8"/>
      <c r="T819" s="8"/>
      <c r="U819" s="8"/>
      <c r="V819" s="8"/>
      <c r="W819" s="8"/>
      <c r="X819" s="8"/>
      <c r="Y819" s="8"/>
      <c r="Z819" s="8"/>
      <c r="AA819" s="8"/>
      <c r="AB819" s="8"/>
      <c r="AC819" s="8"/>
    </row>
    <row r="820" spans="1:29" ht="14.25" customHeight="1">
      <c r="A820" s="53"/>
      <c r="B820" s="55"/>
      <c r="C820" s="55"/>
      <c r="D820" s="55"/>
      <c r="E820" s="8"/>
      <c r="F820" s="8"/>
      <c r="G820" s="8"/>
      <c r="H820" s="21"/>
      <c r="I820" s="21"/>
      <c r="J820" s="21"/>
      <c r="K820" s="21"/>
      <c r="L820" s="21"/>
      <c r="M820" s="21"/>
      <c r="N820" s="21"/>
      <c r="O820" s="8"/>
      <c r="P820" s="8"/>
      <c r="Q820" s="8"/>
      <c r="R820" s="8"/>
      <c r="S820" s="8"/>
      <c r="T820" s="8"/>
      <c r="U820" s="8"/>
      <c r="V820" s="8"/>
      <c r="W820" s="8"/>
      <c r="X820" s="8"/>
      <c r="Y820" s="8"/>
      <c r="Z820" s="8"/>
      <c r="AA820" s="8"/>
      <c r="AB820" s="8"/>
      <c r="AC820" s="8"/>
    </row>
    <row r="821" spans="1:29" ht="14.25" customHeight="1">
      <c r="A821" s="53"/>
      <c r="B821" s="55"/>
      <c r="C821" s="55"/>
      <c r="D821" s="55"/>
      <c r="E821" s="8"/>
      <c r="F821" s="8"/>
      <c r="G821" s="8"/>
      <c r="H821" s="21"/>
      <c r="I821" s="21"/>
      <c r="J821" s="21"/>
      <c r="K821" s="21"/>
      <c r="L821" s="21"/>
      <c r="M821" s="21"/>
      <c r="N821" s="21"/>
      <c r="O821" s="8"/>
      <c r="P821" s="8"/>
      <c r="Q821" s="8"/>
      <c r="R821" s="8"/>
      <c r="S821" s="8"/>
      <c r="T821" s="8"/>
      <c r="U821" s="8"/>
      <c r="V821" s="8"/>
      <c r="W821" s="8"/>
      <c r="X821" s="8"/>
      <c r="Y821" s="8"/>
      <c r="Z821" s="8"/>
      <c r="AA821" s="8"/>
      <c r="AB821" s="8"/>
      <c r="AC821" s="8"/>
    </row>
    <row r="822" spans="1:29" ht="14.25" customHeight="1">
      <c r="A822" s="53"/>
      <c r="B822" s="55"/>
      <c r="C822" s="55"/>
      <c r="D822" s="55"/>
      <c r="E822" s="8"/>
      <c r="F822" s="8"/>
      <c r="G822" s="8"/>
      <c r="H822" s="21"/>
      <c r="I822" s="21"/>
      <c r="J822" s="21"/>
      <c r="K822" s="21"/>
      <c r="L822" s="21"/>
      <c r="M822" s="21"/>
      <c r="N822" s="21"/>
      <c r="O822" s="8"/>
      <c r="P822" s="8"/>
      <c r="Q822" s="8"/>
      <c r="R822" s="8"/>
      <c r="S822" s="8"/>
      <c r="T822" s="8"/>
      <c r="U822" s="8"/>
      <c r="V822" s="8"/>
      <c r="W822" s="8"/>
      <c r="X822" s="8"/>
      <c r="Y822" s="8"/>
      <c r="Z822" s="8"/>
      <c r="AA822" s="8"/>
      <c r="AB822" s="8"/>
      <c r="AC822" s="8"/>
    </row>
    <row r="823" spans="1:29" ht="14.25" customHeight="1">
      <c r="A823" s="53"/>
      <c r="B823" s="55"/>
      <c r="C823" s="55"/>
      <c r="D823" s="55"/>
      <c r="E823" s="8"/>
      <c r="F823" s="8"/>
      <c r="G823" s="8"/>
      <c r="H823" s="21"/>
      <c r="I823" s="21"/>
      <c r="J823" s="21"/>
      <c r="K823" s="21"/>
      <c r="L823" s="21"/>
      <c r="M823" s="21"/>
      <c r="N823" s="21"/>
      <c r="O823" s="8"/>
      <c r="P823" s="8"/>
      <c r="Q823" s="8"/>
      <c r="R823" s="8"/>
      <c r="S823" s="8"/>
      <c r="T823" s="8"/>
      <c r="U823" s="8"/>
      <c r="V823" s="8"/>
      <c r="W823" s="8"/>
      <c r="X823" s="8"/>
      <c r="Y823" s="8"/>
      <c r="Z823" s="8"/>
      <c r="AA823" s="8"/>
      <c r="AB823" s="8"/>
      <c r="AC823" s="8"/>
    </row>
    <row r="824" spans="1:29" ht="14.25" customHeight="1">
      <c r="A824" s="53"/>
      <c r="B824" s="55"/>
      <c r="C824" s="55"/>
      <c r="D824" s="55"/>
      <c r="E824" s="8"/>
      <c r="F824" s="8"/>
      <c r="G824" s="8"/>
      <c r="H824" s="21"/>
      <c r="I824" s="21"/>
      <c r="J824" s="21"/>
      <c r="K824" s="21"/>
      <c r="L824" s="21"/>
      <c r="M824" s="21"/>
      <c r="N824" s="21"/>
      <c r="O824" s="8"/>
      <c r="P824" s="8"/>
      <c r="Q824" s="8"/>
      <c r="R824" s="8"/>
      <c r="S824" s="8"/>
      <c r="T824" s="8"/>
      <c r="U824" s="8"/>
      <c r="V824" s="8"/>
      <c r="W824" s="8"/>
      <c r="X824" s="8"/>
      <c r="Y824" s="8"/>
      <c r="Z824" s="8"/>
      <c r="AA824" s="8"/>
      <c r="AB824" s="8"/>
      <c r="AC824" s="8"/>
    </row>
    <row r="825" spans="1:29" ht="14.25" customHeight="1">
      <c r="A825" s="53"/>
      <c r="B825" s="55"/>
      <c r="C825" s="55"/>
      <c r="D825" s="55"/>
      <c r="E825" s="8"/>
      <c r="F825" s="8"/>
      <c r="G825" s="8"/>
      <c r="H825" s="21"/>
      <c r="I825" s="21"/>
      <c r="J825" s="21"/>
      <c r="K825" s="21"/>
      <c r="L825" s="21"/>
      <c r="M825" s="21"/>
      <c r="N825" s="21"/>
      <c r="O825" s="8"/>
      <c r="P825" s="8"/>
      <c r="Q825" s="8"/>
      <c r="R825" s="8"/>
      <c r="S825" s="8"/>
      <c r="T825" s="8"/>
      <c r="U825" s="8"/>
      <c r="V825" s="8"/>
      <c r="W825" s="8"/>
      <c r="X825" s="8"/>
      <c r="Y825" s="8"/>
      <c r="Z825" s="8"/>
      <c r="AA825" s="8"/>
      <c r="AB825" s="8"/>
      <c r="AC825" s="8"/>
    </row>
    <row r="826" spans="1:29" ht="14.25" customHeight="1">
      <c r="A826" s="53"/>
      <c r="B826" s="55"/>
      <c r="C826" s="55"/>
      <c r="D826" s="55"/>
      <c r="E826" s="8"/>
      <c r="F826" s="8"/>
      <c r="G826" s="8"/>
      <c r="H826" s="21"/>
      <c r="I826" s="21"/>
      <c r="J826" s="21"/>
      <c r="K826" s="21"/>
      <c r="L826" s="21"/>
      <c r="M826" s="21"/>
      <c r="N826" s="21"/>
      <c r="O826" s="8"/>
      <c r="P826" s="8"/>
      <c r="Q826" s="8"/>
      <c r="R826" s="8"/>
      <c r="S826" s="8"/>
      <c r="T826" s="8"/>
      <c r="U826" s="8"/>
      <c r="V826" s="8"/>
      <c r="W826" s="8"/>
      <c r="X826" s="8"/>
      <c r="Y826" s="8"/>
      <c r="Z826" s="8"/>
      <c r="AA826" s="8"/>
      <c r="AB826" s="8"/>
      <c r="AC826" s="8"/>
    </row>
    <row r="827" spans="1:29" ht="14.25" customHeight="1">
      <c r="A827" s="53"/>
      <c r="B827" s="55"/>
      <c r="C827" s="55"/>
      <c r="D827" s="55"/>
      <c r="E827" s="8"/>
      <c r="F827" s="8"/>
      <c r="G827" s="8"/>
      <c r="H827" s="21"/>
      <c r="I827" s="21"/>
      <c r="J827" s="21"/>
      <c r="K827" s="21"/>
      <c r="L827" s="21"/>
      <c r="M827" s="21"/>
      <c r="N827" s="21"/>
      <c r="O827" s="8"/>
      <c r="P827" s="8"/>
      <c r="Q827" s="8"/>
      <c r="R827" s="8"/>
      <c r="S827" s="8"/>
      <c r="T827" s="8"/>
      <c r="U827" s="8"/>
      <c r="V827" s="8"/>
      <c r="W827" s="8"/>
      <c r="X827" s="8"/>
      <c r="Y827" s="8"/>
      <c r="Z827" s="8"/>
      <c r="AA827" s="8"/>
      <c r="AB827" s="8"/>
      <c r="AC827" s="8"/>
    </row>
    <row r="828" spans="1:29" ht="14.25" customHeight="1">
      <c r="A828" s="53"/>
      <c r="B828" s="55"/>
      <c r="C828" s="55"/>
      <c r="D828" s="55"/>
      <c r="E828" s="8"/>
      <c r="F828" s="8"/>
      <c r="G828" s="8"/>
      <c r="H828" s="21"/>
      <c r="I828" s="21"/>
      <c r="J828" s="21"/>
      <c r="K828" s="21"/>
      <c r="L828" s="21"/>
      <c r="M828" s="21"/>
      <c r="N828" s="21"/>
      <c r="O828" s="8"/>
      <c r="P828" s="8"/>
      <c r="Q828" s="8"/>
      <c r="R828" s="8"/>
      <c r="S828" s="8"/>
      <c r="T828" s="8"/>
      <c r="U828" s="8"/>
      <c r="V828" s="8"/>
      <c r="W828" s="8"/>
      <c r="X828" s="8"/>
      <c r="Y828" s="8"/>
      <c r="Z828" s="8"/>
      <c r="AA828" s="8"/>
      <c r="AB828" s="8"/>
      <c r="AC828" s="8"/>
    </row>
    <row r="829" spans="1:29" ht="14.25" customHeight="1">
      <c r="A829" s="53"/>
      <c r="B829" s="55"/>
      <c r="C829" s="55"/>
      <c r="D829" s="55"/>
      <c r="E829" s="8"/>
      <c r="F829" s="8"/>
      <c r="G829" s="8"/>
      <c r="H829" s="21"/>
      <c r="I829" s="21"/>
      <c r="J829" s="21"/>
      <c r="K829" s="21"/>
      <c r="L829" s="21"/>
      <c r="M829" s="21"/>
      <c r="N829" s="21"/>
      <c r="O829" s="8"/>
      <c r="P829" s="8"/>
      <c r="Q829" s="8"/>
      <c r="R829" s="8"/>
      <c r="S829" s="8"/>
      <c r="T829" s="8"/>
      <c r="U829" s="8"/>
      <c r="V829" s="8"/>
      <c r="W829" s="8"/>
      <c r="X829" s="8"/>
      <c r="Y829" s="8"/>
      <c r="Z829" s="8"/>
      <c r="AA829" s="8"/>
      <c r="AB829" s="8"/>
      <c r="AC829" s="8"/>
    </row>
    <row r="830" spans="1:29" ht="14.25" customHeight="1">
      <c r="A830" s="53"/>
      <c r="B830" s="55"/>
      <c r="C830" s="55"/>
      <c r="D830" s="55"/>
      <c r="E830" s="8"/>
      <c r="F830" s="8"/>
      <c r="G830" s="8"/>
      <c r="H830" s="21"/>
      <c r="I830" s="21"/>
      <c r="J830" s="21"/>
      <c r="K830" s="21"/>
      <c r="L830" s="21"/>
      <c r="M830" s="21"/>
      <c r="N830" s="21"/>
      <c r="O830" s="8"/>
      <c r="P830" s="8"/>
      <c r="Q830" s="8"/>
      <c r="R830" s="8"/>
      <c r="S830" s="8"/>
      <c r="T830" s="8"/>
      <c r="U830" s="8"/>
      <c r="V830" s="8"/>
      <c r="W830" s="8"/>
      <c r="X830" s="8"/>
      <c r="Y830" s="8"/>
      <c r="Z830" s="8"/>
      <c r="AA830" s="8"/>
      <c r="AB830" s="8"/>
      <c r="AC830" s="8"/>
    </row>
    <row r="831" spans="1:29" ht="14.25" customHeight="1">
      <c r="A831" s="53"/>
      <c r="B831" s="55"/>
      <c r="C831" s="55"/>
      <c r="D831" s="55"/>
      <c r="E831" s="8"/>
      <c r="F831" s="8"/>
      <c r="G831" s="8"/>
      <c r="H831" s="21"/>
      <c r="I831" s="21"/>
      <c r="J831" s="21"/>
      <c r="K831" s="21"/>
      <c r="L831" s="21"/>
      <c r="M831" s="21"/>
      <c r="N831" s="21"/>
      <c r="O831" s="8"/>
      <c r="P831" s="8"/>
      <c r="Q831" s="8"/>
      <c r="R831" s="8"/>
      <c r="S831" s="8"/>
      <c r="T831" s="8"/>
      <c r="U831" s="8"/>
      <c r="V831" s="8"/>
      <c r="W831" s="8"/>
      <c r="X831" s="8"/>
      <c r="Y831" s="8"/>
      <c r="Z831" s="8"/>
      <c r="AA831" s="8"/>
      <c r="AB831" s="8"/>
      <c r="AC831" s="8"/>
    </row>
    <row r="832" spans="1:29" ht="14.25" customHeight="1">
      <c r="A832" s="53"/>
      <c r="B832" s="55"/>
      <c r="C832" s="55"/>
      <c r="D832" s="55"/>
      <c r="E832" s="8"/>
      <c r="F832" s="8"/>
      <c r="G832" s="8"/>
      <c r="H832" s="21"/>
      <c r="I832" s="21"/>
      <c r="J832" s="21"/>
      <c r="K832" s="21"/>
      <c r="L832" s="21"/>
      <c r="M832" s="21"/>
      <c r="N832" s="21"/>
      <c r="O832" s="8"/>
      <c r="P832" s="8"/>
      <c r="Q832" s="8"/>
      <c r="R832" s="8"/>
      <c r="S832" s="8"/>
      <c r="T832" s="8"/>
      <c r="U832" s="8"/>
      <c r="V832" s="8"/>
      <c r="W832" s="8"/>
      <c r="X832" s="8"/>
      <c r="Y832" s="8"/>
      <c r="Z832" s="8"/>
      <c r="AA832" s="8"/>
      <c r="AB832" s="8"/>
      <c r="AC832" s="8"/>
    </row>
    <row r="833" spans="1:29" ht="14.25" customHeight="1">
      <c r="A833" s="53"/>
      <c r="B833" s="55"/>
      <c r="C833" s="55"/>
      <c r="D833" s="55"/>
      <c r="E833" s="8"/>
      <c r="F833" s="8"/>
      <c r="G833" s="8"/>
      <c r="H833" s="21"/>
      <c r="I833" s="21"/>
      <c r="J833" s="21"/>
      <c r="K833" s="21"/>
      <c r="L833" s="21"/>
      <c r="M833" s="21"/>
      <c r="N833" s="21"/>
      <c r="O833" s="8"/>
      <c r="P833" s="8"/>
      <c r="Q833" s="8"/>
      <c r="R833" s="8"/>
      <c r="S833" s="8"/>
      <c r="T833" s="8"/>
      <c r="U833" s="8"/>
      <c r="V833" s="8"/>
      <c r="W833" s="8"/>
      <c r="X833" s="8"/>
      <c r="Y833" s="8"/>
      <c r="Z833" s="8"/>
      <c r="AA833" s="8"/>
      <c r="AB833" s="8"/>
      <c r="AC833" s="8"/>
    </row>
    <row r="834" spans="1:29" ht="14.25" customHeight="1">
      <c r="A834" s="53"/>
      <c r="B834" s="55"/>
      <c r="C834" s="55"/>
      <c r="D834" s="55"/>
      <c r="E834" s="8"/>
      <c r="F834" s="8"/>
      <c r="G834" s="8"/>
      <c r="H834" s="21"/>
      <c r="I834" s="21"/>
      <c r="J834" s="21"/>
      <c r="K834" s="21"/>
      <c r="L834" s="21"/>
      <c r="M834" s="21"/>
      <c r="N834" s="21"/>
      <c r="O834" s="8"/>
      <c r="P834" s="8"/>
      <c r="Q834" s="8"/>
      <c r="R834" s="8"/>
      <c r="S834" s="8"/>
      <c r="T834" s="8"/>
      <c r="U834" s="8"/>
      <c r="V834" s="8"/>
      <c r="W834" s="8"/>
      <c r="X834" s="8"/>
      <c r="Y834" s="8"/>
      <c r="Z834" s="8"/>
      <c r="AA834" s="8"/>
      <c r="AB834" s="8"/>
      <c r="AC834" s="8"/>
    </row>
    <row r="835" spans="1:29" ht="14.25" customHeight="1">
      <c r="A835" s="53"/>
      <c r="B835" s="55"/>
      <c r="C835" s="55"/>
      <c r="D835" s="55"/>
      <c r="E835" s="8"/>
      <c r="F835" s="8"/>
      <c r="G835" s="8"/>
      <c r="H835" s="21"/>
      <c r="I835" s="21"/>
      <c r="J835" s="21"/>
      <c r="K835" s="21"/>
      <c r="L835" s="21"/>
      <c r="M835" s="21"/>
      <c r="N835" s="21"/>
      <c r="O835" s="8"/>
      <c r="P835" s="8"/>
      <c r="Q835" s="8"/>
      <c r="R835" s="8"/>
      <c r="S835" s="8"/>
      <c r="T835" s="8"/>
      <c r="U835" s="8"/>
      <c r="V835" s="8"/>
      <c r="W835" s="8"/>
      <c r="X835" s="8"/>
      <c r="Y835" s="8"/>
      <c r="Z835" s="8"/>
      <c r="AA835" s="8"/>
      <c r="AB835" s="8"/>
      <c r="AC835" s="8"/>
    </row>
    <row r="836" spans="1:29" ht="14.25" customHeight="1">
      <c r="A836" s="53"/>
      <c r="B836" s="55"/>
      <c r="C836" s="55"/>
      <c r="D836" s="55"/>
      <c r="E836" s="8"/>
      <c r="F836" s="8"/>
      <c r="G836" s="8"/>
      <c r="H836" s="21"/>
      <c r="I836" s="21"/>
      <c r="J836" s="21"/>
      <c r="K836" s="21"/>
      <c r="L836" s="21"/>
      <c r="M836" s="21"/>
      <c r="N836" s="21"/>
      <c r="O836" s="8"/>
      <c r="P836" s="8"/>
      <c r="Q836" s="8"/>
      <c r="R836" s="8"/>
      <c r="S836" s="8"/>
      <c r="T836" s="8"/>
      <c r="U836" s="8"/>
      <c r="V836" s="8"/>
      <c r="W836" s="8"/>
      <c r="X836" s="8"/>
      <c r="Y836" s="8"/>
      <c r="Z836" s="8"/>
      <c r="AA836" s="8"/>
      <c r="AB836" s="8"/>
      <c r="AC836" s="8"/>
    </row>
    <row r="837" spans="1:29" ht="14.25" customHeight="1">
      <c r="A837" s="53"/>
      <c r="B837" s="55"/>
      <c r="C837" s="55"/>
      <c r="D837" s="55"/>
      <c r="E837" s="8"/>
      <c r="F837" s="8"/>
      <c r="G837" s="8"/>
      <c r="H837" s="21"/>
      <c r="I837" s="21"/>
      <c r="J837" s="21"/>
      <c r="K837" s="21"/>
      <c r="L837" s="21"/>
      <c r="M837" s="21"/>
      <c r="N837" s="21"/>
      <c r="O837" s="8"/>
      <c r="P837" s="8"/>
      <c r="Q837" s="8"/>
      <c r="R837" s="8"/>
      <c r="S837" s="8"/>
      <c r="T837" s="8"/>
      <c r="U837" s="8"/>
      <c r="V837" s="8"/>
      <c r="W837" s="8"/>
      <c r="X837" s="8"/>
      <c r="Y837" s="8"/>
      <c r="Z837" s="8"/>
      <c r="AA837" s="8"/>
      <c r="AB837" s="8"/>
      <c r="AC837" s="8"/>
    </row>
    <row r="838" spans="1:29" ht="14.25" customHeight="1">
      <c r="A838" s="53"/>
      <c r="B838" s="55"/>
      <c r="C838" s="55"/>
      <c r="D838" s="55"/>
      <c r="E838" s="8"/>
      <c r="F838" s="8"/>
      <c r="G838" s="8"/>
      <c r="H838" s="21"/>
      <c r="I838" s="21"/>
      <c r="J838" s="21"/>
      <c r="K838" s="21"/>
      <c r="L838" s="21"/>
      <c r="M838" s="21"/>
      <c r="N838" s="21"/>
      <c r="O838" s="8"/>
      <c r="P838" s="8"/>
      <c r="Q838" s="8"/>
      <c r="R838" s="8"/>
      <c r="S838" s="8"/>
      <c r="T838" s="8"/>
      <c r="U838" s="8"/>
      <c r="V838" s="8"/>
      <c r="W838" s="8"/>
      <c r="X838" s="8"/>
      <c r="Y838" s="8"/>
      <c r="Z838" s="8"/>
      <c r="AA838" s="8"/>
      <c r="AB838" s="8"/>
      <c r="AC838" s="8"/>
    </row>
    <row r="839" spans="1:29" ht="14.25" customHeight="1">
      <c r="A839" s="53"/>
      <c r="B839" s="55"/>
      <c r="C839" s="55"/>
      <c r="D839" s="55"/>
      <c r="E839" s="8"/>
      <c r="F839" s="8"/>
      <c r="G839" s="8"/>
      <c r="H839" s="21"/>
      <c r="I839" s="21"/>
      <c r="J839" s="21"/>
      <c r="K839" s="21"/>
      <c r="L839" s="21"/>
      <c r="M839" s="21"/>
      <c r="N839" s="21"/>
      <c r="O839" s="8"/>
      <c r="P839" s="8"/>
      <c r="Q839" s="8"/>
      <c r="R839" s="8"/>
      <c r="S839" s="8"/>
      <c r="T839" s="8"/>
      <c r="U839" s="8"/>
      <c r="V839" s="8"/>
      <c r="W839" s="8"/>
      <c r="X839" s="8"/>
      <c r="Y839" s="8"/>
      <c r="Z839" s="8"/>
      <c r="AA839" s="8"/>
      <c r="AB839" s="8"/>
      <c r="AC839" s="8"/>
    </row>
    <row r="840" spans="1:29" ht="14.25" customHeight="1">
      <c r="A840" s="53"/>
      <c r="B840" s="55"/>
      <c r="C840" s="55"/>
      <c r="D840" s="55"/>
      <c r="E840" s="8"/>
      <c r="F840" s="8"/>
      <c r="G840" s="8"/>
      <c r="H840" s="21"/>
      <c r="I840" s="21"/>
      <c r="J840" s="21"/>
      <c r="K840" s="21"/>
      <c r="L840" s="21"/>
      <c r="M840" s="21"/>
      <c r="N840" s="21"/>
      <c r="O840" s="8"/>
      <c r="P840" s="8"/>
      <c r="Q840" s="8"/>
      <c r="R840" s="8"/>
      <c r="S840" s="8"/>
      <c r="T840" s="8"/>
      <c r="U840" s="8"/>
      <c r="V840" s="8"/>
      <c r="W840" s="8"/>
      <c r="X840" s="8"/>
      <c r="Y840" s="8"/>
      <c r="Z840" s="8"/>
      <c r="AA840" s="8"/>
      <c r="AB840" s="8"/>
      <c r="AC840" s="8"/>
    </row>
    <row r="841" spans="1:29" ht="14.25" customHeight="1">
      <c r="A841" s="53"/>
      <c r="B841" s="55"/>
      <c r="C841" s="55"/>
      <c r="D841" s="55"/>
      <c r="E841" s="8"/>
      <c r="F841" s="8"/>
      <c r="G841" s="8"/>
      <c r="H841" s="21"/>
      <c r="I841" s="21"/>
      <c r="J841" s="21"/>
      <c r="K841" s="21"/>
      <c r="L841" s="21"/>
      <c r="M841" s="21"/>
      <c r="N841" s="21"/>
      <c r="O841" s="8"/>
      <c r="P841" s="8"/>
      <c r="Q841" s="8"/>
      <c r="R841" s="8"/>
      <c r="S841" s="8"/>
      <c r="T841" s="8"/>
      <c r="U841" s="8"/>
      <c r="V841" s="8"/>
      <c r="W841" s="8"/>
      <c r="X841" s="8"/>
      <c r="Y841" s="8"/>
      <c r="Z841" s="8"/>
      <c r="AA841" s="8"/>
      <c r="AB841" s="8"/>
      <c r="AC841" s="8"/>
    </row>
    <row r="842" spans="1:29" ht="14.25" customHeight="1">
      <c r="A842" s="53"/>
      <c r="B842" s="55"/>
      <c r="C842" s="55"/>
      <c r="D842" s="55"/>
      <c r="E842" s="8"/>
      <c r="F842" s="8"/>
      <c r="G842" s="8"/>
      <c r="H842" s="21"/>
      <c r="I842" s="21"/>
      <c r="J842" s="21"/>
      <c r="K842" s="21"/>
      <c r="L842" s="21"/>
      <c r="M842" s="21"/>
      <c r="N842" s="21"/>
      <c r="O842" s="8"/>
      <c r="P842" s="8"/>
      <c r="Q842" s="8"/>
      <c r="R842" s="8"/>
      <c r="S842" s="8"/>
      <c r="T842" s="8"/>
      <c r="U842" s="8"/>
      <c r="V842" s="8"/>
      <c r="W842" s="8"/>
      <c r="X842" s="8"/>
      <c r="Y842" s="8"/>
      <c r="Z842" s="8"/>
      <c r="AA842" s="8"/>
      <c r="AB842" s="8"/>
      <c r="AC842" s="8"/>
    </row>
    <row r="843" spans="1:29" ht="14.25" customHeight="1">
      <c r="A843" s="53"/>
      <c r="B843" s="55"/>
      <c r="C843" s="55"/>
      <c r="D843" s="55"/>
      <c r="E843" s="8"/>
      <c r="F843" s="8"/>
      <c r="G843" s="8"/>
      <c r="H843" s="21"/>
      <c r="I843" s="21"/>
      <c r="J843" s="21"/>
      <c r="K843" s="21"/>
      <c r="L843" s="21"/>
      <c r="M843" s="21"/>
      <c r="N843" s="21"/>
      <c r="O843" s="8"/>
      <c r="P843" s="8"/>
      <c r="Q843" s="8"/>
      <c r="R843" s="8"/>
      <c r="S843" s="8"/>
      <c r="T843" s="8"/>
      <c r="U843" s="8"/>
      <c r="V843" s="8"/>
      <c r="W843" s="8"/>
      <c r="X843" s="8"/>
      <c r="Y843" s="8"/>
      <c r="Z843" s="8"/>
      <c r="AA843" s="8"/>
      <c r="AB843" s="8"/>
      <c r="AC843" s="8"/>
    </row>
    <row r="844" spans="1:29" ht="14.25" customHeight="1">
      <c r="A844" s="53"/>
      <c r="B844" s="55"/>
      <c r="C844" s="55"/>
      <c r="D844" s="55"/>
      <c r="E844" s="8"/>
      <c r="F844" s="8"/>
      <c r="G844" s="8"/>
      <c r="H844" s="21"/>
      <c r="I844" s="21"/>
      <c r="J844" s="21"/>
      <c r="K844" s="21"/>
      <c r="L844" s="21"/>
      <c r="M844" s="21"/>
      <c r="N844" s="21"/>
      <c r="O844" s="8"/>
      <c r="P844" s="8"/>
      <c r="Q844" s="8"/>
      <c r="R844" s="8"/>
      <c r="S844" s="8"/>
      <c r="T844" s="8"/>
      <c r="U844" s="8"/>
      <c r="V844" s="8"/>
      <c r="W844" s="8"/>
      <c r="X844" s="8"/>
      <c r="Y844" s="8"/>
      <c r="Z844" s="8"/>
      <c r="AA844" s="8"/>
      <c r="AB844" s="8"/>
      <c r="AC844" s="8"/>
    </row>
    <row r="845" spans="1:29" ht="14.25" customHeight="1">
      <c r="A845" s="53"/>
      <c r="B845" s="55"/>
      <c r="C845" s="55"/>
      <c r="D845" s="55"/>
      <c r="E845" s="8"/>
      <c r="F845" s="8"/>
      <c r="G845" s="8"/>
      <c r="H845" s="21"/>
      <c r="I845" s="21"/>
      <c r="J845" s="21"/>
      <c r="K845" s="21"/>
      <c r="L845" s="21"/>
      <c r="M845" s="21"/>
      <c r="N845" s="21"/>
      <c r="O845" s="8"/>
      <c r="P845" s="8"/>
      <c r="Q845" s="8"/>
      <c r="R845" s="8"/>
      <c r="S845" s="8"/>
      <c r="T845" s="8"/>
      <c r="U845" s="8"/>
      <c r="V845" s="8"/>
      <c r="W845" s="8"/>
      <c r="X845" s="8"/>
      <c r="Y845" s="8"/>
      <c r="Z845" s="8"/>
      <c r="AA845" s="8"/>
      <c r="AB845" s="8"/>
      <c r="AC845" s="8"/>
    </row>
    <row r="846" spans="1:29" ht="14.25" customHeight="1">
      <c r="A846" s="53"/>
      <c r="B846" s="55"/>
      <c r="C846" s="55"/>
      <c r="D846" s="55"/>
      <c r="E846" s="8"/>
      <c r="F846" s="8"/>
      <c r="G846" s="8"/>
      <c r="H846" s="21"/>
      <c r="I846" s="21"/>
      <c r="J846" s="21"/>
      <c r="K846" s="21"/>
      <c r="L846" s="21"/>
      <c r="M846" s="21"/>
      <c r="N846" s="21"/>
      <c r="O846" s="8"/>
      <c r="P846" s="8"/>
      <c r="Q846" s="8"/>
      <c r="R846" s="8"/>
      <c r="S846" s="8"/>
      <c r="T846" s="8"/>
      <c r="U846" s="8"/>
      <c r="V846" s="8"/>
      <c r="W846" s="8"/>
      <c r="X846" s="8"/>
      <c r="Y846" s="8"/>
      <c r="Z846" s="8"/>
      <c r="AA846" s="8"/>
      <c r="AB846" s="8"/>
      <c r="AC846" s="8"/>
    </row>
    <row r="847" spans="1:29" ht="14.25" customHeight="1">
      <c r="A847" s="53"/>
      <c r="B847" s="55"/>
      <c r="C847" s="55"/>
      <c r="D847" s="55"/>
      <c r="E847" s="8"/>
      <c r="F847" s="8"/>
      <c r="G847" s="8"/>
      <c r="H847" s="21"/>
      <c r="I847" s="21"/>
      <c r="J847" s="21"/>
      <c r="K847" s="21"/>
      <c r="L847" s="21"/>
      <c r="M847" s="21"/>
      <c r="N847" s="21"/>
      <c r="O847" s="8"/>
      <c r="P847" s="8"/>
      <c r="Q847" s="8"/>
      <c r="R847" s="8"/>
      <c r="S847" s="8"/>
      <c r="T847" s="8"/>
      <c r="U847" s="8"/>
      <c r="V847" s="8"/>
      <c r="W847" s="8"/>
      <c r="X847" s="8"/>
      <c r="Y847" s="8"/>
      <c r="Z847" s="8"/>
      <c r="AA847" s="8"/>
      <c r="AB847" s="8"/>
      <c r="AC847" s="8"/>
    </row>
    <row r="848" spans="1:29" ht="14.25" customHeight="1">
      <c r="A848" s="53"/>
      <c r="B848" s="55"/>
      <c r="C848" s="55"/>
      <c r="D848" s="55"/>
      <c r="E848" s="8"/>
      <c r="F848" s="8"/>
      <c r="G848" s="8"/>
      <c r="H848" s="21"/>
      <c r="I848" s="21"/>
      <c r="J848" s="21"/>
      <c r="K848" s="21"/>
      <c r="L848" s="21"/>
      <c r="M848" s="21"/>
      <c r="N848" s="21"/>
      <c r="O848" s="8"/>
      <c r="P848" s="8"/>
      <c r="Q848" s="8"/>
      <c r="R848" s="8"/>
      <c r="S848" s="8"/>
      <c r="T848" s="8"/>
      <c r="U848" s="8"/>
      <c r="V848" s="8"/>
      <c r="W848" s="8"/>
      <c r="X848" s="8"/>
      <c r="Y848" s="8"/>
      <c r="Z848" s="8"/>
      <c r="AA848" s="8"/>
      <c r="AB848" s="8"/>
      <c r="AC848" s="8"/>
    </row>
    <row r="849" spans="1:29" ht="14.25" customHeight="1">
      <c r="A849" s="53"/>
      <c r="B849" s="55"/>
      <c r="C849" s="55"/>
      <c r="D849" s="55"/>
      <c r="E849" s="8"/>
      <c r="F849" s="8"/>
      <c r="G849" s="8"/>
      <c r="H849" s="21"/>
      <c r="I849" s="21"/>
      <c r="J849" s="21"/>
      <c r="K849" s="21"/>
      <c r="L849" s="21"/>
      <c r="M849" s="21"/>
      <c r="N849" s="21"/>
      <c r="O849" s="8"/>
      <c r="P849" s="8"/>
      <c r="Q849" s="8"/>
      <c r="R849" s="8"/>
      <c r="S849" s="8"/>
      <c r="T849" s="8"/>
      <c r="U849" s="8"/>
      <c r="V849" s="8"/>
      <c r="W849" s="8"/>
      <c r="X849" s="8"/>
      <c r="Y849" s="8"/>
      <c r="Z849" s="8"/>
      <c r="AA849" s="8"/>
      <c r="AB849" s="8"/>
      <c r="AC849" s="8"/>
    </row>
    <row r="850" spans="1:29" ht="14.25" customHeight="1">
      <c r="A850" s="53"/>
      <c r="B850" s="55"/>
      <c r="C850" s="55"/>
      <c r="D850" s="55"/>
      <c r="E850" s="8"/>
      <c r="F850" s="8"/>
      <c r="G850" s="8"/>
      <c r="H850" s="21"/>
      <c r="I850" s="21"/>
      <c r="J850" s="21"/>
      <c r="K850" s="21"/>
      <c r="L850" s="21"/>
      <c r="M850" s="21"/>
      <c r="N850" s="21"/>
      <c r="O850" s="8"/>
      <c r="P850" s="8"/>
      <c r="Q850" s="8"/>
      <c r="R850" s="8"/>
      <c r="S850" s="8"/>
      <c r="T850" s="8"/>
      <c r="U850" s="8"/>
      <c r="V850" s="8"/>
      <c r="W850" s="8"/>
      <c r="X850" s="8"/>
      <c r="Y850" s="8"/>
      <c r="Z850" s="8"/>
      <c r="AA850" s="8"/>
      <c r="AB850" s="8"/>
      <c r="AC850" s="8"/>
    </row>
    <row r="851" spans="1:29" ht="14.25" customHeight="1">
      <c r="A851" s="53"/>
      <c r="B851" s="55"/>
      <c r="C851" s="55"/>
      <c r="D851" s="55"/>
      <c r="E851" s="8"/>
      <c r="F851" s="8"/>
      <c r="G851" s="8"/>
      <c r="H851" s="21"/>
      <c r="I851" s="21"/>
      <c r="J851" s="21"/>
      <c r="K851" s="21"/>
      <c r="L851" s="21"/>
      <c r="M851" s="21"/>
      <c r="N851" s="21"/>
      <c r="O851" s="8"/>
      <c r="P851" s="8"/>
      <c r="Q851" s="8"/>
      <c r="R851" s="8"/>
      <c r="S851" s="8"/>
      <c r="T851" s="8"/>
      <c r="U851" s="8"/>
      <c r="V851" s="8"/>
      <c r="W851" s="8"/>
      <c r="X851" s="8"/>
      <c r="Y851" s="8"/>
      <c r="Z851" s="8"/>
      <c r="AA851" s="8"/>
      <c r="AB851" s="8"/>
      <c r="AC851" s="8"/>
    </row>
    <row r="852" spans="1:29" ht="14.25" customHeight="1">
      <c r="A852" s="53"/>
      <c r="B852" s="55"/>
      <c r="C852" s="55"/>
      <c r="D852" s="55"/>
      <c r="E852" s="8"/>
      <c r="F852" s="8"/>
      <c r="G852" s="8"/>
      <c r="H852" s="21"/>
      <c r="I852" s="21"/>
      <c r="J852" s="21"/>
      <c r="K852" s="21"/>
      <c r="L852" s="21"/>
      <c r="M852" s="21"/>
      <c r="N852" s="21"/>
      <c r="O852" s="8"/>
      <c r="P852" s="8"/>
      <c r="Q852" s="8"/>
      <c r="R852" s="8"/>
      <c r="S852" s="8"/>
      <c r="T852" s="8"/>
      <c r="U852" s="8"/>
      <c r="V852" s="8"/>
      <c r="W852" s="8"/>
      <c r="X852" s="8"/>
      <c r="Y852" s="8"/>
      <c r="Z852" s="8"/>
      <c r="AA852" s="8"/>
      <c r="AB852" s="8"/>
      <c r="AC852" s="8"/>
    </row>
    <row r="853" spans="1:29" ht="14.25" customHeight="1">
      <c r="A853" s="53"/>
      <c r="B853" s="55"/>
      <c r="C853" s="55"/>
      <c r="D853" s="55"/>
      <c r="E853" s="8"/>
      <c r="F853" s="8"/>
      <c r="G853" s="8"/>
      <c r="H853" s="21"/>
      <c r="I853" s="21"/>
      <c r="J853" s="21"/>
      <c r="K853" s="21"/>
      <c r="L853" s="21"/>
      <c r="M853" s="21"/>
      <c r="N853" s="21"/>
      <c r="O853" s="8"/>
      <c r="P853" s="8"/>
      <c r="Q853" s="8"/>
      <c r="R853" s="8"/>
      <c r="S853" s="8"/>
      <c r="T853" s="8"/>
      <c r="U853" s="8"/>
      <c r="V853" s="8"/>
      <c r="W853" s="8"/>
      <c r="X853" s="8"/>
      <c r="Y853" s="8"/>
      <c r="Z853" s="8"/>
      <c r="AA853" s="8"/>
      <c r="AB853" s="8"/>
      <c r="AC853" s="8"/>
    </row>
    <row r="854" spans="1:29" ht="14.25" customHeight="1">
      <c r="A854" s="53"/>
      <c r="B854" s="55"/>
      <c r="C854" s="55"/>
      <c r="D854" s="55"/>
      <c r="E854" s="8"/>
      <c r="F854" s="8"/>
      <c r="G854" s="8"/>
      <c r="H854" s="21"/>
      <c r="I854" s="21"/>
      <c r="J854" s="21"/>
      <c r="K854" s="21"/>
      <c r="L854" s="21"/>
      <c r="M854" s="21"/>
      <c r="N854" s="21"/>
      <c r="O854" s="8"/>
      <c r="P854" s="8"/>
      <c r="Q854" s="8"/>
      <c r="R854" s="8"/>
      <c r="S854" s="8"/>
      <c r="T854" s="8"/>
      <c r="U854" s="8"/>
      <c r="V854" s="8"/>
      <c r="W854" s="8"/>
      <c r="X854" s="8"/>
      <c r="Y854" s="8"/>
      <c r="Z854" s="8"/>
      <c r="AA854" s="8"/>
      <c r="AB854" s="8"/>
      <c r="AC854" s="8"/>
    </row>
    <row r="855" spans="1:29" ht="14.25" customHeight="1">
      <c r="A855" s="53"/>
      <c r="B855" s="55"/>
      <c r="C855" s="55"/>
      <c r="D855" s="55"/>
      <c r="E855" s="8"/>
      <c r="F855" s="8"/>
      <c r="G855" s="8"/>
      <c r="H855" s="21"/>
      <c r="I855" s="21"/>
      <c r="J855" s="21"/>
      <c r="K855" s="21"/>
      <c r="L855" s="21"/>
      <c r="M855" s="21"/>
      <c r="N855" s="21"/>
      <c r="O855" s="8"/>
      <c r="P855" s="8"/>
      <c r="Q855" s="8"/>
      <c r="R855" s="8"/>
      <c r="S855" s="8"/>
      <c r="T855" s="8"/>
      <c r="U855" s="8"/>
      <c r="V855" s="8"/>
      <c r="W855" s="8"/>
      <c r="X855" s="8"/>
      <c r="Y855" s="8"/>
      <c r="Z855" s="8"/>
      <c r="AA855" s="8"/>
      <c r="AB855" s="8"/>
      <c r="AC855" s="8"/>
    </row>
    <row r="856" spans="1:29" ht="14.25" customHeight="1">
      <c r="A856" s="53"/>
      <c r="B856" s="55"/>
      <c r="C856" s="55"/>
      <c r="D856" s="55"/>
      <c r="E856" s="8"/>
      <c r="F856" s="8"/>
      <c r="G856" s="8"/>
      <c r="H856" s="21"/>
      <c r="I856" s="21"/>
      <c r="J856" s="21"/>
      <c r="K856" s="21"/>
      <c r="L856" s="21"/>
      <c r="M856" s="21"/>
      <c r="N856" s="21"/>
      <c r="O856" s="8"/>
      <c r="P856" s="8"/>
      <c r="Q856" s="8"/>
      <c r="R856" s="8"/>
      <c r="S856" s="8"/>
      <c r="T856" s="8"/>
      <c r="U856" s="8"/>
      <c r="V856" s="8"/>
      <c r="W856" s="8"/>
      <c r="X856" s="8"/>
      <c r="Y856" s="8"/>
      <c r="Z856" s="8"/>
      <c r="AA856" s="8"/>
      <c r="AB856" s="8"/>
      <c r="AC856" s="8"/>
    </row>
    <row r="857" spans="1:29" ht="14.25" customHeight="1">
      <c r="A857" s="53"/>
      <c r="B857" s="55"/>
      <c r="C857" s="55"/>
      <c r="D857" s="55"/>
      <c r="E857" s="8"/>
      <c r="F857" s="8"/>
      <c r="G857" s="8"/>
      <c r="H857" s="21"/>
      <c r="I857" s="21"/>
      <c r="J857" s="21"/>
      <c r="K857" s="21"/>
      <c r="L857" s="21"/>
      <c r="M857" s="21"/>
      <c r="N857" s="21"/>
      <c r="O857" s="8"/>
      <c r="P857" s="8"/>
      <c r="Q857" s="8"/>
      <c r="R857" s="8"/>
      <c r="S857" s="8"/>
      <c r="T857" s="8"/>
      <c r="U857" s="8"/>
      <c r="V857" s="8"/>
      <c r="W857" s="8"/>
      <c r="X857" s="8"/>
      <c r="Y857" s="8"/>
      <c r="Z857" s="8"/>
      <c r="AA857" s="8"/>
      <c r="AB857" s="8"/>
      <c r="AC857" s="8"/>
    </row>
    <row r="858" spans="1:29" ht="14.25" customHeight="1">
      <c r="A858" s="53"/>
      <c r="B858" s="55"/>
      <c r="C858" s="55"/>
      <c r="D858" s="55"/>
      <c r="E858" s="8"/>
      <c r="F858" s="8"/>
      <c r="G858" s="8"/>
      <c r="H858" s="21"/>
      <c r="I858" s="21"/>
      <c r="J858" s="21"/>
      <c r="K858" s="21"/>
      <c r="L858" s="21"/>
      <c r="M858" s="21"/>
      <c r="N858" s="21"/>
      <c r="O858" s="8"/>
      <c r="P858" s="8"/>
      <c r="Q858" s="8"/>
      <c r="R858" s="8"/>
      <c r="S858" s="8"/>
      <c r="T858" s="8"/>
      <c r="U858" s="8"/>
      <c r="V858" s="8"/>
      <c r="W858" s="8"/>
      <c r="X858" s="8"/>
      <c r="Y858" s="8"/>
      <c r="Z858" s="8"/>
      <c r="AA858" s="8"/>
      <c r="AB858" s="8"/>
      <c r="AC858" s="8"/>
    </row>
    <row r="859" spans="1:29" ht="14.25" customHeight="1">
      <c r="A859" s="53"/>
      <c r="B859" s="55"/>
      <c r="C859" s="55"/>
      <c r="D859" s="55"/>
      <c r="E859" s="8"/>
      <c r="F859" s="8"/>
      <c r="G859" s="8"/>
      <c r="H859" s="21"/>
      <c r="I859" s="21"/>
      <c r="J859" s="21"/>
      <c r="K859" s="21"/>
      <c r="L859" s="21"/>
      <c r="M859" s="21"/>
      <c r="N859" s="21"/>
      <c r="O859" s="8"/>
      <c r="P859" s="8"/>
      <c r="Q859" s="8"/>
      <c r="R859" s="8"/>
      <c r="S859" s="8"/>
      <c r="T859" s="8"/>
      <c r="U859" s="8"/>
      <c r="V859" s="8"/>
      <c r="W859" s="8"/>
      <c r="X859" s="8"/>
      <c r="Y859" s="8"/>
      <c r="Z859" s="8"/>
      <c r="AA859" s="8"/>
      <c r="AB859" s="8"/>
      <c r="AC859" s="8"/>
    </row>
    <row r="860" spans="1:29" ht="14.25" customHeight="1">
      <c r="A860" s="53"/>
      <c r="B860" s="55"/>
      <c r="C860" s="55"/>
      <c r="D860" s="55"/>
      <c r="E860" s="8"/>
      <c r="F860" s="8"/>
      <c r="G860" s="8"/>
      <c r="H860" s="21"/>
      <c r="I860" s="21"/>
      <c r="J860" s="21"/>
      <c r="K860" s="21"/>
      <c r="L860" s="21"/>
      <c r="M860" s="21"/>
      <c r="N860" s="21"/>
      <c r="O860" s="8"/>
      <c r="P860" s="8"/>
      <c r="Q860" s="8"/>
      <c r="R860" s="8"/>
      <c r="S860" s="8"/>
      <c r="T860" s="8"/>
      <c r="U860" s="8"/>
      <c r="V860" s="8"/>
      <c r="W860" s="8"/>
      <c r="X860" s="8"/>
      <c r="Y860" s="8"/>
      <c r="Z860" s="8"/>
      <c r="AA860" s="8"/>
      <c r="AB860" s="8"/>
      <c r="AC860" s="8"/>
    </row>
    <row r="861" spans="1:29" ht="14.25" customHeight="1">
      <c r="A861" s="53"/>
      <c r="B861" s="55"/>
      <c r="C861" s="55"/>
      <c r="D861" s="55"/>
      <c r="E861" s="8"/>
      <c r="F861" s="8"/>
      <c r="G861" s="8"/>
      <c r="H861" s="21"/>
      <c r="I861" s="21"/>
      <c r="J861" s="21"/>
      <c r="K861" s="21"/>
      <c r="L861" s="21"/>
      <c r="M861" s="21"/>
      <c r="N861" s="21"/>
      <c r="O861" s="8"/>
      <c r="P861" s="8"/>
      <c r="Q861" s="8"/>
      <c r="R861" s="8"/>
      <c r="S861" s="8"/>
      <c r="T861" s="8"/>
      <c r="U861" s="8"/>
      <c r="V861" s="8"/>
      <c r="W861" s="8"/>
      <c r="X861" s="8"/>
      <c r="Y861" s="8"/>
      <c r="Z861" s="8"/>
      <c r="AA861" s="8"/>
      <c r="AB861" s="8"/>
      <c r="AC861" s="8"/>
    </row>
    <row r="862" spans="1:29" ht="14.25" customHeight="1">
      <c r="A862" s="53"/>
      <c r="B862" s="55"/>
      <c r="C862" s="55"/>
      <c r="D862" s="55"/>
      <c r="E862" s="8"/>
      <c r="F862" s="8"/>
      <c r="G862" s="8"/>
      <c r="H862" s="21"/>
      <c r="I862" s="21"/>
      <c r="J862" s="21"/>
      <c r="K862" s="21"/>
      <c r="L862" s="21"/>
      <c r="M862" s="21"/>
      <c r="N862" s="21"/>
      <c r="O862" s="8"/>
      <c r="P862" s="8"/>
      <c r="Q862" s="8"/>
      <c r="R862" s="8"/>
      <c r="S862" s="8"/>
      <c r="T862" s="8"/>
      <c r="U862" s="8"/>
      <c r="V862" s="8"/>
      <c r="W862" s="8"/>
      <c r="X862" s="8"/>
      <c r="Y862" s="8"/>
      <c r="Z862" s="8"/>
      <c r="AA862" s="8"/>
      <c r="AB862" s="8"/>
      <c r="AC862" s="8"/>
    </row>
    <row r="863" spans="1:29" ht="14.25" customHeight="1">
      <c r="A863" s="53"/>
      <c r="B863" s="55"/>
      <c r="C863" s="55"/>
      <c r="D863" s="55"/>
      <c r="E863" s="8"/>
      <c r="F863" s="8"/>
      <c r="G863" s="8"/>
      <c r="H863" s="21"/>
      <c r="I863" s="21"/>
      <c r="J863" s="21"/>
      <c r="K863" s="21"/>
      <c r="L863" s="21"/>
      <c r="M863" s="21"/>
      <c r="N863" s="21"/>
      <c r="O863" s="8"/>
      <c r="P863" s="8"/>
      <c r="Q863" s="8"/>
      <c r="R863" s="8"/>
      <c r="S863" s="8"/>
      <c r="T863" s="8"/>
      <c r="U863" s="8"/>
      <c r="V863" s="8"/>
      <c r="W863" s="8"/>
      <c r="X863" s="8"/>
      <c r="Y863" s="8"/>
      <c r="Z863" s="8"/>
      <c r="AA863" s="8"/>
      <c r="AB863" s="8"/>
      <c r="AC863" s="8"/>
    </row>
    <row r="864" spans="1:29" ht="14.25" customHeight="1">
      <c r="A864" s="53"/>
      <c r="B864" s="55"/>
      <c r="C864" s="55"/>
      <c r="D864" s="55"/>
      <c r="E864" s="8"/>
      <c r="F864" s="8"/>
      <c r="G864" s="8"/>
      <c r="H864" s="21"/>
      <c r="I864" s="21"/>
      <c r="J864" s="21"/>
      <c r="K864" s="21"/>
      <c r="L864" s="21"/>
      <c r="M864" s="21"/>
      <c r="N864" s="21"/>
      <c r="O864" s="8"/>
      <c r="P864" s="8"/>
      <c r="Q864" s="8"/>
      <c r="R864" s="8"/>
      <c r="S864" s="8"/>
      <c r="T864" s="8"/>
      <c r="U864" s="8"/>
      <c r="V864" s="8"/>
      <c r="W864" s="8"/>
      <c r="X864" s="8"/>
      <c r="Y864" s="8"/>
      <c r="Z864" s="8"/>
      <c r="AA864" s="8"/>
      <c r="AB864" s="8"/>
      <c r="AC864" s="8"/>
    </row>
    <row r="865" spans="1:29" ht="14.25" customHeight="1">
      <c r="A865" s="53"/>
      <c r="B865" s="55"/>
      <c r="C865" s="55"/>
      <c r="D865" s="55"/>
      <c r="E865" s="8"/>
      <c r="F865" s="8"/>
      <c r="G865" s="8"/>
      <c r="H865" s="21"/>
      <c r="I865" s="21"/>
      <c r="J865" s="21"/>
      <c r="K865" s="21"/>
      <c r="L865" s="21"/>
      <c r="M865" s="21"/>
      <c r="N865" s="21"/>
      <c r="O865" s="8"/>
      <c r="P865" s="8"/>
      <c r="Q865" s="8"/>
      <c r="R865" s="8"/>
      <c r="S865" s="8"/>
      <c r="T865" s="8"/>
      <c r="U865" s="8"/>
      <c r="V865" s="8"/>
      <c r="W865" s="8"/>
      <c r="X865" s="8"/>
      <c r="Y865" s="8"/>
      <c r="Z865" s="8"/>
      <c r="AA865" s="8"/>
      <c r="AB865" s="8"/>
      <c r="AC865" s="8"/>
    </row>
    <row r="866" spans="1:29" ht="14.25" customHeight="1">
      <c r="A866" s="53"/>
      <c r="B866" s="55"/>
      <c r="C866" s="55"/>
      <c r="D866" s="55"/>
      <c r="E866" s="8"/>
      <c r="F866" s="8"/>
      <c r="G866" s="8"/>
      <c r="H866" s="21"/>
      <c r="I866" s="21"/>
      <c r="J866" s="21"/>
      <c r="K866" s="21"/>
      <c r="L866" s="21"/>
      <c r="M866" s="21"/>
      <c r="N866" s="21"/>
      <c r="O866" s="8"/>
      <c r="P866" s="8"/>
      <c r="Q866" s="8"/>
      <c r="R866" s="8"/>
      <c r="S866" s="8"/>
      <c r="T866" s="8"/>
      <c r="U866" s="8"/>
      <c r="V866" s="8"/>
      <c r="W866" s="8"/>
      <c r="X866" s="8"/>
      <c r="Y866" s="8"/>
      <c r="Z866" s="8"/>
      <c r="AA866" s="8"/>
      <c r="AB866" s="8"/>
      <c r="AC866" s="8"/>
    </row>
    <row r="867" spans="1:29" ht="14.25" customHeight="1">
      <c r="A867" s="53"/>
      <c r="B867" s="55"/>
      <c r="C867" s="55"/>
      <c r="D867" s="55"/>
      <c r="E867" s="8"/>
      <c r="F867" s="8"/>
      <c r="G867" s="8"/>
      <c r="H867" s="21"/>
      <c r="I867" s="21"/>
      <c r="J867" s="21"/>
      <c r="K867" s="21"/>
      <c r="L867" s="21"/>
      <c r="M867" s="21"/>
      <c r="N867" s="21"/>
      <c r="O867" s="8"/>
      <c r="P867" s="8"/>
      <c r="Q867" s="8"/>
      <c r="R867" s="8"/>
      <c r="S867" s="8"/>
      <c r="T867" s="8"/>
      <c r="U867" s="8"/>
      <c r="V867" s="8"/>
      <c r="W867" s="8"/>
      <c r="X867" s="8"/>
      <c r="Y867" s="8"/>
      <c r="Z867" s="8"/>
      <c r="AA867" s="8"/>
      <c r="AB867" s="8"/>
      <c r="AC867" s="8"/>
    </row>
    <row r="868" spans="1:29" ht="14.25" customHeight="1">
      <c r="A868" s="53"/>
      <c r="B868" s="55"/>
      <c r="C868" s="55"/>
      <c r="D868" s="55"/>
      <c r="E868" s="8"/>
      <c r="F868" s="8"/>
      <c r="G868" s="8"/>
      <c r="H868" s="21"/>
      <c r="I868" s="21"/>
      <c r="J868" s="21"/>
      <c r="K868" s="21"/>
      <c r="L868" s="21"/>
      <c r="M868" s="21"/>
      <c r="N868" s="21"/>
      <c r="O868" s="8"/>
      <c r="P868" s="8"/>
      <c r="Q868" s="8"/>
      <c r="R868" s="8"/>
      <c r="S868" s="8"/>
      <c r="T868" s="8"/>
      <c r="U868" s="8"/>
      <c r="V868" s="8"/>
      <c r="W868" s="8"/>
      <c r="X868" s="8"/>
      <c r="Y868" s="8"/>
      <c r="Z868" s="8"/>
      <c r="AA868" s="8"/>
      <c r="AB868" s="8"/>
      <c r="AC868" s="8"/>
    </row>
    <row r="869" spans="1:29" ht="14.25" customHeight="1">
      <c r="A869" s="53"/>
      <c r="B869" s="55"/>
      <c r="C869" s="55"/>
      <c r="D869" s="55"/>
      <c r="E869" s="8"/>
      <c r="F869" s="8"/>
      <c r="G869" s="8"/>
      <c r="H869" s="21"/>
      <c r="I869" s="21"/>
      <c r="J869" s="21"/>
      <c r="K869" s="21"/>
      <c r="L869" s="21"/>
      <c r="M869" s="21"/>
      <c r="N869" s="21"/>
      <c r="O869" s="8"/>
      <c r="P869" s="8"/>
      <c r="Q869" s="8"/>
      <c r="R869" s="8"/>
      <c r="S869" s="8"/>
      <c r="T869" s="8"/>
      <c r="U869" s="8"/>
      <c r="V869" s="8"/>
      <c r="W869" s="8"/>
      <c r="X869" s="8"/>
      <c r="Y869" s="8"/>
      <c r="Z869" s="8"/>
      <c r="AA869" s="8"/>
      <c r="AB869" s="8"/>
      <c r="AC869" s="8"/>
    </row>
    <row r="870" spans="1:29" ht="14.25" customHeight="1">
      <c r="A870" s="53"/>
      <c r="B870" s="55"/>
      <c r="C870" s="55"/>
      <c r="D870" s="55"/>
      <c r="E870" s="8"/>
      <c r="F870" s="8"/>
      <c r="G870" s="8"/>
      <c r="H870" s="21"/>
      <c r="I870" s="21"/>
      <c r="J870" s="21"/>
      <c r="K870" s="21"/>
      <c r="L870" s="21"/>
      <c r="M870" s="21"/>
      <c r="N870" s="21"/>
      <c r="O870" s="8"/>
      <c r="P870" s="8"/>
      <c r="Q870" s="8"/>
      <c r="R870" s="8"/>
      <c r="S870" s="8"/>
      <c r="T870" s="8"/>
      <c r="U870" s="8"/>
      <c r="V870" s="8"/>
      <c r="W870" s="8"/>
      <c r="X870" s="8"/>
      <c r="Y870" s="8"/>
      <c r="Z870" s="8"/>
      <c r="AA870" s="8"/>
      <c r="AB870" s="8"/>
      <c r="AC870" s="8"/>
    </row>
    <row r="871" spans="1:29" ht="14.25" customHeight="1">
      <c r="A871" s="53"/>
      <c r="B871" s="55"/>
      <c r="C871" s="55"/>
      <c r="D871" s="55"/>
      <c r="E871" s="8"/>
      <c r="F871" s="8"/>
      <c r="G871" s="8"/>
      <c r="H871" s="21"/>
      <c r="I871" s="21"/>
      <c r="J871" s="21"/>
      <c r="K871" s="21"/>
      <c r="L871" s="21"/>
      <c r="M871" s="21"/>
      <c r="N871" s="21"/>
      <c r="O871" s="8"/>
      <c r="P871" s="8"/>
      <c r="Q871" s="8"/>
      <c r="R871" s="8"/>
      <c r="S871" s="8"/>
      <c r="T871" s="8"/>
      <c r="U871" s="8"/>
      <c r="V871" s="8"/>
      <c r="W871" s="8"/>
      <c r="X871" s="8"/>
      <c r="Y871" s="8"/>
      <c r="Z871" s="8"/>
      <c r="AA871" s="8"/>
      <c r="AB871" s="8"/>
      <c r="AC871" s="8"/>
    </row>
    <row r="872" spans="1:29" ht="14.25" customHeight="1">
      <c r="A872" s="53"/>
      <c r="B872" s="55"/>
      <c r="C872" s="55"/>
      <c r="D872" s="55"/>
      <c r="E872" s="8"/>
      <c r="F872" s="8"/>
      <c r="G872" s="8"/>
      <c r="H872" s="21"/>
      <c r="I872" s="21"/>
      <c r="J872" s="21"/>
      <c r="K872" s="21"/>
      <c r="L872" s="21"/>
      <c r="M872" s="21"/>
      <c r="N872" s="21"/>
      <c r="O872" s="8"/>
      <c r="P872" s="8"/>
      <c r="Q872" s="8"/>
      <c r="R872" s="8"/>
      <c r="S872" s="8"/>
      <c r="T872" s="8"/>
      <c r="U872" s="8"/>
      <c r="V872" s="8"/>
      <c r="W872" s="8"/>
      <c r="X872" s="8"/>
      <c r="Y872" s="8"/>
      <c r="Z872" s="8"/>
      <c r="AA872" s="8"/>
      <c r="AB872" s="8"/>
      <c r="AC872" s="8"/>
    </row>
    <row r="873" spans="1:29" ht="14.25" customHeight="1">
      <c r="A873" s="53"/>
      <c r="B873" s="55"/>
      <c r="C873" s="55"/>
      <c r="D873" s="55"/>
      <c r="E873" s="8"/>
      <c r="F873" s="8"/>
      <c r="G873" s="8"/>
      <c r="H873" s="21"/>
      <c r="I873" s="21"/>
      <c r="J873" s="21"/>
      <c r="K873" s="21"/>
      <c r="L873" s="21"/>
      <c r="M873" s="21"/>
      <c r="N873" s="21"/>
      <c r="O873" s="8"/>
      <c r="P873" s="8"/>
      <c r="Q873" s="8"/>
      <c r="R873" s="8"/>
      <c r="S873" s="8"/>
      <c r="T873" s="8"/>
      <c r="U873" s="8"/>
      <c r="V873" s="8"/>
      <c r="W873" s="8"/>
      <c r="X873" s="8"/>
      <c r="Y873" s="8"/>
      <c r="Z873" s="8"/>
      <c r="AA873" s="8"/>
      <c r="AB873" s="8"/>
      <c r="AC873" s="8"/>
    </row>
    <row r="874" spans="1:29" ht="14.25" customHeight="1">
      <c r="A874" s="53"/>
      <c r="B874" s="55"/>
      <c r="C874" s="55"/>
      <c r="D874" s="55"/>
      <c r="E874" s="8"/>
      <c r="F874" s="8"/>
      <c r="G874" s="8"/>
      <c r="H874" s="21"/>
      <c r="I874" s="21"/>
      <c r="J874" s="21"/>
      <c r="K874" s="21"/>
      <c r="L874" s="21"/>
      <c r="M874" s="21"/>
      <c r="N874" s="21"/>
      <c r="O874" s="8"/>
      <c r="P874" s="8"/>
      <c r="Q874" s="8"/>
      <c r="R874" s="8"/>
      <c r="S874" s="8"/>
      <c r="T874" s="8"/>
      <c r="U874" s="8"/>
      <c r="V874" s="8"/>
      <c r="W874" s="8"/>
      <c r="X874" s="8"/>
      <c r="Y874" s="8"/>
      <c r="Z874" s="8"/>
      <c r="AA874" s="8"/>
      <c r="AB874" s="8"/>
      <c r="AC874" s="8"/>
    </row>
    <row r="875" spans="1:29" ht="14.25" customHeight="1">
      <c r="A875" s="53"/>
      <c r="B875" s="55"/>
      <c r="C875" s="55"/>
      <c r="D875" s="55"/>
      <c r="E875" s="8"/>
      <c r="F875" s="8"/>
      <c r="G875" s="8"/>
      <c r="H875" s="21"/>
      <c r="I875" s="21"/>
      <c r="J875" s="21"/>
      <c r="K875" s="21"/>
      <c r="L875" s="21"/>
      <c r="M875" s="21"/>
      <c r="N875" s="21"/>
      <c r="O875" s="8"/>
      <c r="P875" s="8"/>
      <c r="Q875" s="8"/>
      <c r="R875" s="8"/>
      <c r="S875" s="8"/>
      <c r="T875" s="8"/>
      <c r="U875" s="8"/>
      <c r="V875" s="8"/>
      <c r="W875" s="8"/>
      <c r="X875" s="8"/>
      <c r="Y875" s="8"/>
      <c r="Z875" s="8"/>
      <c r="AA875" s="8"/>
      <c r="AB875" s="8"/>
      <c r="AC875" s="8"/>
    </row>
    <row r="876" spans="1:29" ht="14.25" customHeight="1">
      <c r="A876" s="53"/>
      <c r="B876" s="55"/>
      <c r="C876" s="55"/>
      <c r="D876" s="55"/>
      <c r="E876" s="8"/>
      <c r="F876" s="8"/>
      <c r="G876" s="8"/>
      <c r="H876" s="21"/>
      <c r="I876" s="21"/>
      <c r="J876" s="21"/>
      <c r="K876" s="21"/>
      <c r="L876" s="21"/>
      <c r="M876" s="21"/>
      <c r="N876" s="21"/>
      <c r="O876" s="8"/>
      <c r="P876" s="8"/>
      <c r="Q876" s="8"/>
      <c r="R876" s="8"/>
      <c r="S876" s="8"/>
      <c r="T876" s="8"/>
      <c r="U876" s="8"/>
      <c r="V876" s="8"/>
      <c r="W876" s="8"/>
      <c r="X876" s="8"/>
      <c r="Y876" s="8"/>
      <c r="Z876" s="8"/>
      <c r="AA876" s="8"/>
      <c r="AB876" s="8"/>
      <c r="AC876" s="8"/>
    </row>
    <row r="877" spans="1:29" ht="14.25" customHeight="1">
      <c r="A877" s="53"/>
      <c r="B877" s="55"/>
      <c r="C877" s="55"/>
      <c r="D877" s="55"/>
      <c r="E877" s="8"/>
      <c r="F877" s="8"/>
      <c r="G877" s="8"/>
      <c r="H877" s="21"/>
      <c r="I877" s="21"/>
      <c r="J877" s="21"/>
      <c r="K877" s="21"/>
      <c r="L877" s="21"/>
      <c r="M877" s="21"/>
      <c r="N877" s="21"/>
      <c r="O877" s="8"/>
      <c r="P877" s="8"/>
      <c r="Q877" s="8"/>
      <c r="R877" s="8"/>
      <c r="S877" s="8"/>
      <c r="T877" s="8"/>
      <c r="U877" s="8"/>
      <c r="V877" s="8"/>
      <c r="W877" s="8"/>
      <c r="X877" s="8"/>
      <c r="Y877" s="8"/>
      <c r="Z877" s="8"/>
      <c r="AA877" s="8"/>
      <c r="AB877" s="8"/>
      <c r="AC877" s="8"/>
    </row>
    <row r="878" spans="1:29" ht="14.25" customHeight="1">
      <c r="A878" s="53"/>
      <c r="B878" s="55"/>
      <c r="C878" s="55"/>
      <c r="D878" s="55"/>
      <c r="E878" s="8"/>
      <c r="F878" s="8"/>
      <c r="G878" s="8"/>
      <c r="H878" s="21"/>
      <c r="I878" s="21"/>
      <c r="J878" s="21"/>
      <c r="K878" s="21"/>
      <c r="L878" s="21"/>
      <c r="M878" s="21"/>
      <c r="N878" s="21"/>
      <c r="O878" s="8"/>
      <c r="P878" s="8"/>
      <c r="Q878" s="8"/>
      <c r="R878" s="8"/>
      <c r="S878" s="8"/>
      <c r="T878" s="8"/>
      <c r="U878" s="8"/>
      <c r="V878" s="8"/>
      <c r="W878" s="8"/>
      <c r="X878" s="8"/>
      <c r="Y878" s="8"/>
      <c r="Z878" s="8"/>
      <c r="AA878" s="8"/>
      <c r="AB878" s="8"/>
      <c r="AC878" s="8"/>
    </row>
    <row r="879" spans="1:29" ht="14.25" customHeight="1">
      <c r="A879" s="53"/>
      <c r="B879" s="55"/>
      <c r="C879" s="55"/>
      <c r="D879" s="55"/>
      <c r="E879" s="8"/>
      <c r="F879" s="8"/>
      <c r="G879" s="8"/>
      <c r="H879" s="21"/>
      <c r="I879" s="21"/>
      <c r="J879" s="21"/>
      <c r="K879" s="21"/>
      <c r="L879" s="21"/>
      <c r="M879" s="21"/>
      <c r="N879" s="21"/>
      <c r="O879" s="8"/>
      <c r="P879" s="8"/>
      <c r="Q879" s="8"/>
      <c r="R879" s="8"/>
      <c r="S879" s="8"/>
      <c r="T879" s="8"/>
      <c r="U879" s="8"/>
      <c r="V879" s="8"/>
      <c r="W879" s="8"/>
      <c r="X879" s="8"/>
      <c r="Y879" s="8"/>
      <c r="Z879" s="8"/>
      <c r="AA879" s="8"/>
      <c r="AB879" s="8"/>
      <c r="AC879" s="8"/>
    </row>
    <row r="880" spans="1:29" ht="14.25" customHeight="1">
      <c r="A880" s="53"/>
      <c r="B880" s="55"/>
      <c r="C880" s="55"/>
      <c r="D880" s="55"/>
      <c r="E880" s="8"/>
      <c r="F880" s="8"/>
      <c r="G880" s="8"/>
      <c r="H880" s="21"/>
      <c r="I880" s="21"/>
      <c r="J880" s="21"/>
      <c r="K880" s="21"/>
      <c r="L880" s="21"/>
      <c r="M880" s="21"/>
      <c r="N880" s="21"/>
      <c r="O880" s="8"/>
      <c r="P880" s="8"/>
      <c r="Q880" s="8"/>
      <c r="R880" s="8"/>
      <c r="S880" s="8"/>
      <c r="T880" s="8"/>
      <c r="U880" s="8"/>
      <c r="V880" s="8"/>
      <c r="W880" s="8"/>
      <c r="X880" s="8"/>
      <c r="Y880" s="8"/>
      <c r="Z880" s="8"/>
      <c r="AA880" s="8"/>
      <c r="AB880" s="8"/>
      <c r="AC880" s="8"/>
    </row>
    <row r="881" spans="1:29" ht="14.25" customHeight="1">
      <c r="A881" s="53"/>
      <c r="B881" s="55"/>
      <c r="C881" s="55"/>
      <c r="D881" s="55"/>
      <c r="E881" s="8"/>
      <c r="F881" s="8"/>
      <c r="G881" s="8"/>
      <c r="H881" s="21"/>
      <c r="I881" s="21"/>
      <c r="J881" s="21"/>
      <c r="K881" s="21"/>
      <c r="L881" s="21"/>
      <c r="M881" s="21"/>
      <c r="N881" s="21"/>
      <c r="O881" s="8"/>
      <c r="P881" s="8"/>
      <c r="Q881" s="8"/>
      <c r="R881" s="8"/>
      <c r="S881" s="8"/>
      <c r="T881" s="8"/>
      <c r="U881" s="8"/>
      <c r="V881" s="8"/>
      <c r="W881" s="8"/>
      <c r="X881" s="8"/>
      <c r="Y881" s="8"/>
      <c r="Z881" s="8"/>
      <c r="AA881" s="8"/>
      <c r="AB881" s="8"/>
      <c r="AC881" s="8"/>
    </row>
    <row r="882" spans="1:29" ht="14.25" customHeight="1">
      <c r="A882" s="53"/>
      <c r="B882" s="55"/>
      <c r="C882" s="55"/>
      <c r="D882" s="55"/>
      <c r="E882" s="8"/>
      <c r="F882" s="8"/>
      <c r="G882" s="8"/>
      <c r="H882" s="21"/>
      <c r="I882" s="21"/>
      <c r="J882" s="21"/>
      <c r="K882" s="21"/>
      <c r="L882" s="21"/>
      <c r="M882" s="21"/>
      <c r="N882" s="21"/>
      <c r="O882" s="8"/>
      <c r="P882" s="8"/>
      <c r="Q882" s="8"/>
      <c r="R882" s="8"/>
      <c r="S882" s="8"/>
      <c r="T882" s="8"/>
      <c r="U882" s="8"/>
      <c r="V882" s="8"/>
      <c r="W882" s="8"/>
      <c r="X882" s="8"/>
      <c r="Y882" s="8"/>
      <c r="Z882" s="8"/>
      <c r="AA882" s="8"/>
      <c r="AB882" s="8"/>
      <c r="AC882" s="8"/>
    </row>
    <row r="883" spans="1:29" ht="14.25" customHeight="1">
      <c r="A883" s="53"/>
      <c r="B883" s="55"/>
      <c r="C883" s="55"/>
      <c r="D883" s="55"/>
      <c r="E883" s="8"/>
      <c r="F883" s="8"/>
      <c r="G883" s="8"/>
      <c r="H883" s="21"/>
      <c r="I883" s="21"/>
      <c r="J883" s="21"/>
      <c r="K883" s="21"/>
      <c r="L883" s="21"/>
      <c r="M883" s="21"/>
      <c r="N883" s="21"/>
      <c r="O883" s="8"/>
      <c r="P883" s="8"/>
      <c r="Q883" s="8"/>
      <c r="R883" s="8"/>
      <c r="S883" s="8"/>
      <c r="T883" s="8"/>
      <c r="U883" s="8"/>
      <c r="V883" s="8"/>
      <c r="W883" s="8"/>
      <c r="X883" s="8"/>
      <c r="Y883" s="8"/>
      <c r="Z883" s="8"/>
      <c r="AA883" s="8"/>
      <c r="AB883" s="8"/>
      <c r="AC883" s="8"/>
    </row>
    <row r="884" spans="1:29" ht="14.25" customHeight="1">
      <c r="A884" s="53"/>
      <c r="B884" s="55"/>
      <c r="C884" s="55"/>
      <c r="D884" s="55"/>
      <c r="E884" s="8"/>
      <c r="F884" s="8"/>
      <c r="G884" s="8"/>
      <c r="H884" s="21"/>
      <c r="I884" s="21"/>
      <c r="J884" s="21"/>
      <c r="K884" s="21"/>
      <c r="L884" s="21"/>
      <c r="M884" s="21"/>
      <c r="N884" s="21"/>
      <c r="O884" s="8"/>
      <c r="P884" s="8"/>
      <c r="Q884" s="8"/>
      <c r="R884" s="8"/>
      <c r="S884" s="8"/>
      <c r="T884" s="8"/>
      <c r="U884" s="8"/>
      <c r="V884" s="8"/>
      <c r="W884" s="8"/>
      <c r="X884" s="8"/>
      <c r="Y884" s="8"/>
      <c r="Z884" s="8"/>
      <c r="AA884" s="8"/>
      <c r="AB884" s="8"/>
      <c r="AC884" s="8"/>
    </row>
    <row r="885" spans="1:29" ht="14.25" customHeight="1">
      <c r="A885" s="53"/>
      <c r="B885" s="55"/>
      <c r="C885" s="55"/>
      <c r="D885" s="55"/>
      <c r="E885" s="8"/>
      <c r="F885" s="8"/>
      <c r="G885" s="8"/>
      <c r="H885" s="21"/>
      <c r="I885" s="21"/>
      <c r="J885" s="21"/>
      <c r="K885" s="21"/>
      <c r="L885" s="21"/>
      <c r="M885" s="21"/>
      <c r="N885" s="21"/>
      <c r="O885" s="8"/>
      <c r="P885" s="8"/>
      <c r="Q885" s="8"/>
      <c r="R885" s="8"/>
      <c r="S885" s="8"/>
      <c r="T885" s="8"/>
      <c r="U885" s="8"/>
      <c r="V885" s="8"/>
      <c r="W885" s="8"/>
      <c r="X885" s="8"/>
      <c r="Y885" s="8"/>
      <c r="Z885" s="8"/>
      <c r="AA885" s="8"/>
      <c r="AB885" s="8"/>
      <c r="AC885" s="8"/>
    </row>
    <row r="886" spans="1:29" ht="14.25" customHeight="1">
      <c r="A886" s="53"/>
      <c r="B886" s="55"/>
      <c r="C886" s="55"/>
      <c r="D886" s="55"/>
      <c r="E886" s="8"/>
      <c r="F886" s="8"/>
      <c r="G886" s="8"/>
      <c r="H886" s="21"/>
      <c r="I886" s="21"/>
      <c r="J886" s="21"/>
      <c r="K886" s="21"/>
      <c r="L886" s="21"/>
      <c r="M886" s="21"/>
      <c r="N886" s="21"/>
      <c r="O886" s="8"/>
      <c r="P886" s="8"/>
      <c r="Q886" s="8"/>
      <c r="R886" s="8"/>
      <c r="S886" s="8"/>
      <c r="T886" s="8"/>
      <c r="U886" s="8"/>
      <c r="V886" s="8"/>
      <c r="W886" s="8"/>
      <c r="X886" s="8"/>
      <c r="Y886" s="8"/>
      <c r="Z886" s="8"/>
      <c r="AA886" s="8"/>
      <c r="AB886" s="8"/>
      <c r="AC886" s="8"/>
    </row>
    <row r="887" spans="1:29" ht="14.25" customHeight="1">
      <c r="A887" s="53"/>
      <c r="B887" s="55"/>
      <c r="C887" s="55"/>
      <c r="D887" s="55"/>
      <c r="E887" s="8"/>
      <c r="F887" s="8"/>
      <c r="G887" s="8"/>
      <c r="H887" s="21"/>
      <c r="I887" s="21"/>
      <c r="J887" s="21"/>
      <c r="K887" s="21"/>
      <c r="L887" s="21"/>
      <c r="M887" s="21"/>
      <c r="N887" s="21"/>
      <c r="O887" s="8"/>
      <c r="P887" s="8"/>
      <c r="Q887" s="8"/>
      <c r="R887" s="8"/>
      <c r="S887" s="8"/>
      <c r="T887" s="8"/>
      <c r="U887" s="8"/>
      <c r="V887" s="8"/>
      <c r="W887" s="8"/>
      <c r="X887" s="8"/>
      <c r="Y887" s="8"/>
      <c r="Z887" s="8"/>
      <c r="AA887" s="8"/>
      <c r="AB887" s="8"/>
      <c r="AC887" s="8"/>
    </row>
    <row r="888" spans="1:29" ht="14.25" customHeight="1">
      <c r="A888" s="53"/>
      <c r="B888" s="55"/>
      <c r="C888" s="55"/>
      <c r="D888" s="55"/>
      <c r="E888" s="8"/>
      <c r="F888" s="8"/>
      <c r="G888" s="8"/>
      <c r="H888" s="21"/>
      <c r="I888" s="21"/>
      <c r="J888" s="21"/>
      <c r="K888" s="21"/>
      <c r="L888" s="21"/>
      <c r="M888" s="21"/>
      <c r="N888" s="21"/>
      <c r="O888" s="8"/>
      <c r="P888" s="8"/>
      <c r="Q888" s="8"/>
      <c r="R888" s="8"/>
      <c r="S888" s="8"/>
      <c r="T888" s="8"/>
      <c r="U888" s="8"/>
      <c r="V888" s="8"/>
      <c r="W888" s="8"/>
      <c r="X888" s="8"/>
      <c r="Y888" s="8"/>
      <c r="Z888" s="8"/>
      <c r="AA888" s="8"/>
      <c r="AB888" s="8"/>
      <c r="AC888" s="8"/>
    </row>
    <row r="889" spans="1:29" ht="14.25" customHeight="1">
      <c r="A889" s="53"/>
      <c r="B889" s="55"/>
      <c r="C889" s="55"/>
      <c r="D889" s="55"/>
      <c r="E889" s="8"/>
      <c r="F889" s="8"/>
      <c r="G889" s="8"/>
      <c r="H889" s="21"/>
      <c r="I889" s="21"/>
      <c r="J889" s="21"/>
      <c r="K889" s="21"/>
      <c r="L889" s="21"/>
      <c r="M889" s="21"/>
      <c r="N889" s="21"/>
      <c r="O889" s="8"/>
      <c r="P889" s="8"/>
      <c r="Q889" s="8"/>
      <c r="R889" s="8"/>
      <c r="S889" s="8"/>
      <c r="T889" s="8"/>
      <c r="U889" s="8"/>
      <c r="V889" s="8"/>
      <c r="W889" s="8"/>
      <c r="X889" s="8"/>
      <c r="Y889" s="8"/>
      <c r="Z889" s="8"/>
      <c r="AA889" s="8"/>
      <c r="AB889" s="8"/>
      <c r="AC889" s="8"/>
    </row>
    <row r="890" spans="1:29" ht="14.25" customHeight="1">
      <c r="A890" s="53"/>
      <c r="B890" s="55"/>
      <c r="C890" s="55"/>
      <c r="D890" s="55"/>
      <c r="E890" s="8"/>
      <c r="F890" s="8"/>
      <c r="G890" s="8"/>
      <c r="H890" s="21"/>
      <c r="I890" s="21"/>
      <c r="J890" s="21"/>
      <c r="K890" s="21"/>
      <c r="L890" s="21"/>
      <c r="M890" s="21"/>
      <c r="N890" s="21"/>
      <c r="O890" s="8"/>
      <c r="P890" s="8"/>
      <c r="Q890" s="8"/>
      <c r="R890" s="8"/>
      <c r="S890" s="8"/>
      <c r="T890" s="8"/>
      <c r="U890" s="8"/>
      <c r="V890" s="8"/>
      <c r="W890" s="8"/>
      <c r="X890" s="8"/>
      <c r="Y890" s="8"/>
      <c r="Z890" s="8"/>
      <c r="AA890" s="8"/>
      <c r="AB890" s="8"/>
      <c r="AC890" s="8"/>
    </row>
    <row r="891" spans="1:29" ht="14.25" customHeight="1">
      <c r="A891" s="53"/>
      <c r="B891" s="55"/>
      <c r="C891" s="55"/>
      <c r="D891" s="55"/>
      <c r="E891" s="8"/>
      <c r="F891" s="8"/>
      <c r="G891" s="8"/>
      <c r="H891" s="21"/>
      <c r="I891" s="21"/>
      <c r="J891" s="21"/>
      <c r="K891" s="21"/>
      <c r="L891" s="21"/>
      <c r="M891" s="21"/>
      <c r="N891" s="21"/>
      <c r="O891" s="8"/>
      <c r="P891" s="8"/>
      <c r="Q891" s="8"/>
      <c r="R891" s="8"/>
      <c r="S891" s="8"/>
      <c r="T891" s="8"/>
      <c r="U891" s="8"/>
      <c r="V891" s="8"/>
      <c r="W891" s="8"/>
      <c r="X891" s="8"/>
      <c r="Y891" s="8"/>
      <c r="Z891" s="8"/>
      <c r="AA891" s="8"/>
      <c r="AB891" s="8"/>
      <c r="AC891" s="8"/>
    </row>
    <row r="892" spans="1:29" ht="14.25" customHeight="1">
      <c r="A892" s="53"/>
      <c r="B892" s="55"/>
      <c r="C892" s="55"/>
      <c r="D892" s="55"/>
      <c r="E892" s="8"/>
      <c r="F892" s="8"/>
      <c r="G892" s="8"/>
      <c r="H892" s="21"/>
      <c r="I892" s="21"/>
      <c r="J892" s="21"/>
      <c r="K892" s="21"/>
      <c r="L892" s="21"/>
      <c r="M892" s="21"/>
      <c r="N892" s="21"/>
      <c r="O892" s="8"/>
      <c r="P892" s="8"/>
      <c r="Q892" s="8"/>
      <c r="R892" s="8"/>
      <c r="S892" s="8"/>
      <c r="T892" s="8"/>
      <c r="U892" s="8"/>
      <c r="V892" s="8"/>
      <c r="W892" s="8"/>
      <c r="X892" s="8"/>
      <c r="Y892" s="8"/>
      <c r="Z892" s="8"/>
      <c r="AA892" s="8"/>
      <c r="AB892" s="8"/>
      <c r="AC892" s="8"/>
    </row>
    <row r="893" spans="1:29" ht="14.25" customHeight="1">
      <c r="A893" s="53"/>
      <c r="B893" s="55"/>
      <c r="C893" s="55"/>
      <c r="D893" s="55"/>
      <c r="E893" s="8"/>
      <c r="F893" s="8"/>
      <c r="G893" s="8"/>
      <c r="H893" s="21"/>
      <c r="I893" s="21"/>
      <c r="J893" s="21"/>
      <c r="K893" s="21"/>
      <c r="L893" s="21"/>
      <c r="M893" s="21"/>
      <c r="N893" s="21"/>
      <c r="O893" s="8"/>
      <c r="P893" s="8"/>
      <c r="Q893" s="8"/>
      <c r="R893" s="8"/>
      <c r="S893" s="8"/>
      <c r="T893" s="8"/>
      <c r="U893" s="8"/>
      <c r="V893" s="8"/>
      <c r="W893" s="8"/>
      <c r="X893" s="8"/>
      <c r="Y893" s="8"/>
      <c r="Z893" s="8"/>
      <c r="AA893" s="8"/>
      <c r="AB893" s="8"/>
      <c r="AC893" s="8"/>
    </row>
    <row r="894" spans="1:29" ht="14.25" customHeight="1">
      <c r="A894" s="53"/>
      <c r="B894" s="55"/>
      <c r="C894" s="55"/>
      <c r="D894" s="55"/>
      <c r="E894" s="8"/>
      <c r="F894" s="8"/>
      <c r="G894" s="8"/>
      <c r="H894" s="21"/>
      <c r="I894" s="21"/>
      <c r="J894" s="21"/>
      <c r="K894" s="21"/>
      <c r="L894" s="21"/>
      <c r="M894" s="21"/>
      <c r="N894" s="21"/>
      <c r="O894" s="8"/>
      <c r="P894" s="8"/>
      <c r="Q894" s="8"/>
      <c r="R894" s="8"/>
      <c r="S894" s="8"/>
      <c r="T894" s="8"/>
      <c r="U894" s="8"/>
      <c r="V894" s="8"/>
      <c r="W894" s="8"/>
      <c r="X894" s="8"/>
      <c r="Y894" s="8"/>
      <c r="Z894" s="8"/>
      <c r="AA894" s="8"/>
      <c r="AB894" s="8"/>
      <c r="AC894" s="8"/>
    </row>
    <row r="895" spans="1:29" ht="14.25" customHeight="1">
      <c r="A895" s="53"/>
      <c r="B895" s="55"/>
      <c r="C895" s="55"/>
      <c r="D895" s="55"/>
      <c r="E895" s="8"/>
      <c r="F895" s="8"/>
      <c r="G895" s="8"/>
      <c r="H895" s="21"/>
      <c r="I895" s="21"/>
      <c r="J895" s="21"/>
      <c r="K895" s="21"/>
      <c r="L895" s="21"/>
      <c r="M895" s="21"/>
      <c r="N895" s="21"/>
      <c r="O895" s="8"/>
      <c r="P895" s="8"/>
      <c r="Q895" s="8"/>
      <c r="R895" s="8"/>
      <c r="S895" s="8"/>
      <c r="T895" s="8"/>
      <c r="U895" s="8"/>
      <c r="V895" s="8"/>
      <c r="W895" s="8"/>
      <c r="X895" s="8"/>
      <c r="Y895" s="8"/>
      <c r="Z895" s="8"/>
      <c r="AA895" s="8"/>
      <c r="AB895" s="8"/>
      <c r="AC895" s="8"/>
    </row>
    <row r="896" spans="1:29" ht="14.25" customHeight="1">
      <c r="A896" s="53"/>
      <c r="B896" s="55"/>
      <c r="C896" s="55"/>
      <c r="D896" s="55"/>
      <c r="E896" s="8"/>
      <c r="F896" s="8"/>
      <c r="G896" s="8"/>
      <c r="H896" s="21"/>
      <c r="I896" s="21"/>
      <c r="J896" s="21"/>
      <c r="K896" s="21"/>
      <c r="L896" s="21"/>
      <c r="M896" s="21"/>
      <c r="N896" s="21"/>
      <c r="O896" s="8"/>
      <c r="P896" s="8"/>
      <c r="Q896" s="8"/>
      <c r="R896" s="8"/>
      <c r="S896" s="8"/>
      <c r="T896" s="8"/>
      <c r="U896" s="8"/>
      <c r="V896" s="8"/>
      <c r="W896" s="8"/>
      <c r="X896" s="8"/>
      <c r="Y896" s="8"/>
      <c r="Z896" s="8"/>
      <c r="AA896" s="8"/>
      <c r="AB896" s="8"/>
      <c r="AC896" s="8"/>
    </row>
    <row r="897" spans="1:29" ht="14.25" customHeight="1">
      <c r="A897" s="53"/>
      <c r="B897" s="55"/>
      <c r="C897" s="55"/>
      <c r="D897" s="55"/>
      <c r="E897" s="8"/>
      <c r="F897" s="8"/>
      <c r="G897" s="8"/>
      <c r="H897" s="21"/>
      <c r="I897" s="21"/>
      <c r="J897" s="21"/>
      <c r="K897" s="21"/>
      <c r="L897" s="21"/>
      <c r="M897" s="21"/>
      <c r="N897" s="21"/>
      <c r="O897" s="8"/>
      <c r="P897" s="8"/>
      <c r="Q897" s="8"/>
      <c r="R897" s="8"/>
      <c r="S897" s="8"/>
      <c r="T897" s="8"/>
      <c r="U897" s="8"/>
      <c r="V897" s="8"/>
      <c r="W897" s="8"/>
      <c r="X897" s="8"/>
      <c r="Y897" s="8"/>
      <c r="Z897" s="8"/>
      <c r="AA897" s="8"/>
      <c r="AB897" s="8"/>
      <c r="AC897" s="8"/>
    </row>
    <row r="898" spans="1:29" ht="14.25" customHeight="1">
      <c r="A898" s="53"/>
      <c r="B898" s="55"/>
      <c r="C898" s="55"/>
      <c r="D898" s="55"/>
      <c r="E898" s="8"/>
      <c r="F898" s="8"/>
      <c r="G898" s="8"/>
      <c r="H898" s="21"/>
      <c r="I898" s="21"/>
      <c r="J898" s="21"/>
      <c r="K898" s="21"/>
      <c r="L898" s="21"/>
      <c r="M898" s="21"/>
      <c r="N898" s="21"/>
      <c r="O898" s="8"/>
      <c r="P898" s="8"/>
      <c r="Q898" s="8"/>
      <c r="R898" s="8"/>
      <c r="S898" s="8"/>
      <c r="T898" s="8"/>
      <c r="U898" s="8"/>
      <c r="V898" s="8"/>
      <c r="W898" s="8"/>
      <c r="X898" s="8"/>
      <c r="Y898" s="8"/>
      <c r="Z898" s="8"/>
      <c r="AA898" s="8"/>
      <c r="AB898" s="8"/>
      <c r="AC898" s="8"/>
    </row>
    <row r="899" spans="1:29" ht="14.25" customHeight="1">
      <c r="A899" s="53"/>
      <c r="B899" s="55"/>
      <c r="C899" s="55"/>
      <c r="D899" s="55"/>
      <c r="E899" s="8"/>
      <c r="F899" s="8"/>
      <c r="G899" s="8"/>
      <c r="H899" s="21"/>
      <c r="I899" s="21"/>
      <c r="J899" s="21"/>
      <c r="K899" s="21"/>
      <c r="L899" s="21"/>
      <c r="M899" s="21"/>
      <c r="N899" s="21"/>
      <c r="O899" s="8"/>
      <c r="P899" s="8"/>
      <c r="Q899" s="8"/>
      <c r="R899" s="8"/>
      <c r="S899" s="8"/>
      <c r="T899" s="8"/>
      <c r="U899" s="8"/>
      <c r="V899" s="8"/>
      <c r="W899" s="8"/>
      <c r="X899" s="8"/>
      <c r="Y899" s="8"/>
      <c r="Z899" s="8"/>
      <c r="AA899" s="8"/>
      <c r="AB899" s="8"/>
      <c r="AC899" s="8"/>
    </row>
    <row r="900" spans="1:29" ht="14.25" customHeight="1">
      <c r="A900" s="53"/>
      <c r="B900" s="55"/>
      <c r="C900" s="55"/>
      <c r="D900" s="55"/>
      <c r="E900" s="8"/>
      <c r="F900" s="8"/>
      <c r="G900" s="8"/>
      <c r="H900" s="21"/>
      <c r="I900" s="21"/>
      <c r="J900" s="21"/>
      <c r="K900" s="21"/>
      <c r="L900" s="21"/>
      <c r="M900" s="21"/>
      <c r="N900" s="21"/>
      <c r="O900" s="8"/>
      <c r="P900" s="8"/>
      <c r="Q900" s="8"/>
      <c r="R900" s="8"/>
      <c r="S900" s="8"/>
      <c r="T900" s="8"/>
      <c r="U900" s="8"/>
      <c r="V900" s="8"/>
      <c r="W900" s="8"/>
      <c r="X900" s="8"/>
      <c r="Y900" s="8"/>
      <c r="Z900" s="8"/>
      <c r="AA900" s="8"/>
      <c r="AB900" s="8"/>
      <c r="AC900" s="8"/>
    </row>
    <row r="901" spans="1:29" ht="14.25" customHeight="1">
      <c r="A901" s="53"/>
      <c r="B901" s="55"/>
      <c r="C901" s="55"/>
      <c r="D901" s="55"/>
      <c r="E901" s="8"/>
      <c r="F901" s="8"/>
      <c r="G901" s="8"/>
      <c r="H901" s="21"/>
      <c r="I901" s="21"/>
      <c r="J901" s="21"/>
      <c r="K901" s="21"/>
      <c r="L901" s="21"/>
      <c r="M901" s="21"/>
      <c r="N901" s="21"/>
      <c r="O901" s="8"/>
      <c r="P901" s="8"/>
      <c r="Q901" s="8"/>
      <c r="R901" s="8"/>
      <c r="S901" s="8"/>
      <c r="T901" s="8"/>
      <c r="U901" s="8"/>
      <c r="V901" s="8"/>
      <c r="W901" s="8"/>
      <c r="X901" s="8"/>
      <c r="Y901" s="8"/>
      <c r="Z901" s="8"/>
      <c r="AA901" s="8"/>
      <c r="AB901" s="8"/>
      <c r="AC901" s="8"/>
    </row>
    <row r="902" spans="1:29" ht="14.25" customHeight="1">
      <c r="A902" s="53"/>
      <c r="B902" s="55"/>
      <c r="C902" s="55"/>
      <c r="D902" s="55"/>
      <c r="E902" s="8"/>
      <c r="F902" s="8"/>
      <c r="G902" s="8"/>
      <c r="H902" s="21"/>
      <c r="I902" s="21"/>
      <c r="J902" s="21"/>
      <c r="K902" s="21"/>
      <c r="L902" s="21"/>
      <c r="M902" s="21"/>
      <c r="N902" s="21"/>
      <c r="O902" s="8"/>
      <c r="P902" s="8"/>
      <c r="Q902" s="8"/>
      <c r="R902" s="8"/>
      <c r="S902" s="8"/>
      <c r="T902" s="8"/>
      <c r="U902" s="8"/>
      <c r="V902" s="8"/>
      <c r="W902" s="8"/>
      <c r="X902" s="8"/>
      <c r="Y902" s="8"/>
      <c r="Z902" s="8"/>
      <c r="AA902" s="8"/>
      <c r="AB902" s="8"/>
      <c r="AC902" s="8"/>
    </row>
    <row r="903" spans="1:29" ht="14.25" customHeight="1">
      <c r="A903" s="53"/>
      <c r="B903" s="55"/>
      <c r="C903" s="55"/>
      <c r="D903" s="55"/>
      <c r="E903" s="8"/>
      <c r="F903" s="8"/>
      <c r="G903" s="8"/>
      <c r="H903" s="21"/>
      <c r="I903" s="21"/>
      <c r="J903" s="21"/>
      <c r="K903" s="21"/>
      <c r="L903" s="21"/>
      <c r="M903" s="21"/>
      <c r="N903" s="21"/>
      <c r="O903" s="8"/>
      <c r="P903" s="8"/>
      <c r="Q903" s="8"/>
      <c r="R903" s="8"/>
      <c r="S903" s="8"/>
      <c r="T903" s="8"/>
      <c r="U903" s="8"/>
      <c r="V903" s="8"/>
      <c r="W903" s="8"/>
      <c r="X903" s="8"/>
      <c r="Y903" s="8"/>
      <c r="Z903" s="8"/>
      <c r="AA903" s="8"/>
      <c r="AB903" s="8"/>
      <c r="AC903" s="8"/>
    </row>
    <row r="904" spans="1:29" ht="14.25" customHeight="1">
      <c r="A904" s="53"/>
      <c r="B904" s="55"/>
      <c r="C904" s="55"/>
      <c r="D904" s="55"/>
      <c r="E904" s="8"/>
      <c r="F904" s="8"/>
      <c r="G904" s="8"/>
      <c r="H904" s="21"/>
      <c r="I904" s="21"/>
      <c r="J904" s="21"/>
      <c r="K904" s="21"/>
      <c r="L904" s="21"/>
      <c r="M904" s="21"/>
      <c r="N904" s="21"/>
      <c r="O904" s="8"/>
      <c r="P904" s="8"/>
      <c r="Q904" s="8"/>
      <c r="R904" s="8"/>
      <c r="S904" s="8"/>
      <c r="T904" s="8"/>
      <c r="U904" s="8"/>
      <c r="V904" s="8"/>
      <c r="W904" s="8"/>
      <c r="X904" s="8"/>
      <c r="Y904" s="8"/>
      <c r="Z904" s="8"/>
      <c r="AA904" s="8"/>
      <c r="AB904" s="8"/>
      <c r="AC904" s="8"/>
    </row>
    <row r="905" spans="1:29" ht="14.25" customHeight="1">
      <c r="A905" s="53"/>
      <c r="B905" s="55"/>
      <c r="C905" s="55"/>
      <c r="D905" s="55"/>
      <c r="E905" s="8"/>
      <c r="F905" s="8"/>
      <c r="G905" s="8"/>
      <c r="H905" s="21"/>
      <c r="I905" s="21"/>
      <c r="J905" s="21"/>
      <c r="K905" s="21"/>
      <c r="L905" s="21"/>
      <c r="M905" s="21"/>
      <c r="N905" s="21"/>
      <c r="O905" s="8"/>
      <c r="P905" s="8"/>
      <c r="Q905" s="8"/>
      <c r="R905" s="8"/>
      <c r="S905" s="8"/>
      <c r="T905" s="8"/>
      <c r="U905" s="8"/>
      <c r="V905" s="8"/>
      <c r="W905" s="8"/>
      <c r="X905" s="8"/>
      <c r="Y905" s="8"/>
      <c r="Z905" s="8"/>
      <c r="AA905" s="8"/>
      <c r="AB905" s="8"/>
      <c r="AC905" s="8"/>
    </row>
    <row r="906" spans="1:29" ht="14.25" customHeight="1">
      <c r="A906" s="53"/>
      <c r="B906" s="55"/>
      <c r="C906" s="55"/>
      <c r="D906" s="55"/>
      <c r="E906" s="8"/>
      <c r="F906" s="8"/>
      <c r="G906" s="8"/>
      <c r="H906" s="21"/>
      <c r="I906" s="21"/>
      <c r="J906" s="21"/>
      <c r="K906" s="21"/>
      <c r="L906" s="21"/>
      <c r="M906" s="21"/>
      <c r="N906" s="21"/>
      <c r="O906" s="8"/>
      <c r="P906" s="8"/>
      <c r="Q906" s="8"/>
      <c r="R906" s="8"/>
      <c r="S906" s="8"/>
      <c r="T906" s="8"/>
      <c r="U906" s="8"/>
      <c r="V906" s="8"/>
      <c r="W906" s="8"/>
      <c r="X906" s="8"/>
      <c r="Y906" s="8"/>
      <c r="Z906" s="8"/>
      <c r="AA906" s="8"/>
      <c r="AB906" s="8"/>
      <c r="AC906" s="8"/>
    </row>
    <row r="907" spans="1:29" ht="14.25" customHeight="1">
      <c r="A907" s="53"/>
      <c r="B907" s="55"/>
      <c r="C907" s="55"/>
      <c r="D907" s="55"/>
      <c r="E907" s="8"/>
      <c r="F907" s="8"/>
      <c r="G907" s="8"/>
      <c r="H907" s="21"/>
      <c r="I907" s="21"/>
      <c r="J907" s="21"/>
      <c r="K907" s="21"/>
      <c r="L907" s="21"/>
      <c r="M907" s="21"/>
      <c r="N907" s="21"/>
      <c r="O907" s="8"/>
      <c r="P907" s="8"/>
      <c r="Q907" s="8"/>
      <c r="R907" s="8"/>
      <c r="S907" s="8"/>
      <c r="T907" s="8"/>
      <c r="U907" s="8"/>
      <c r="V907" s="8"/>
      <c r="W907" s="8"/>
      <c r="X907" s="8"/>
      <c r="Y907" s="8"/>
      <c r="Z907" s="8"/>
      <c r="AA907" s="8"/>
      <c r="AB907" s="8"/>
      <c r="AC907" s="8"/>
    </row>
    <row r="908" spans="1:29" ht="14.25" customHeight="1">
      <c r="A908" s="53"/>
      <c r="B908" s="55"/>
      <c r="C908" s="55"/>
      <c r="D908" s="55"/>
      <c r="E908" s="8"/>
      <c r="F908" s="8"/>
      <c r="G908" s="8"/>
      <c r="H908" s="21"/>
      <c r="I908" s="21"/>
      <c r="J908" s="21"/>
      <c r="K908" s="21"/>
      <c r="L908" s="21"/>
      <c r="M908" s="21"/>
      <c r="N908" s="21"/>
      <c r="O908" s="8"/>
      <c r="P908" s="8"/>
      <c r="Q908" s="8"/>
      <c r="R908" s="8"/>
      <c r="S908" s="8"/>
      <c r="T908" s="8"/>
      <c r="U908" s="8"/>
      <c r="V908" s="8"/>
      <c r="W908" s="8"/>
      <c r="X908" s="8"/>
      <c r="Y908" s="8"/>
      <c r="Z908" s="8"/>
      <c r="AA908" s="8"/>
      <c r="AB908" s="8"/>
      <c r="AC908" s="8"/>
    </row>
    <row r="909" spans="1:29" ht="14.25" customHeight="1">
      <c r="A909" s="53"/>
      <c r="B909" s="55"/>
      <c r="C909" s="55"/>
      <c r="D909" s="55"/>
      <c r="E909" s="8"/>
      <c r="F909" s="8"/>
      <c r="G909" s="8"/>
      <c r="H909" s="21"/>
      <c r="I909" s="21"/>
      <c r="J909" s="21"/>
      <c r="K909" s="21"/>
      <c r="L909" s="21"/>
      <c r="M909" s="21"/>
      <c r="N909" s="21"/>
      <c r="O909" s="8"/>
      <c r="P909" s="8"/>
      <c r="Q909" s="8"/>
      <c r="R909" s="8"/>
      <c r="S909" s="8"/>
      <c r="T909" s="8"/>
      <c r="U909" s="8"/>
      <c r="V909" s="8"/>
      <c r="W909" s="8"/>
      <c r="X909" s="8"/>
      <c r="Y909" s="8"/>
      <c r="Z909" s="8"/>
      <c r="AA909" s="8"/>
      <c r="AB909" s="8"/>
      <c r="AC909" s="8"/>
    </row>
    <row r="910" spans="1:29" ht="14.25" customHeight="1">
      <c r="A910" s="53"/>
      <c r="B910" s="55"/>
      <c r="C910" s="55"/>
      <c r="D910" s="55"/>
      <c r="E910" s="8"/>
      <c r="F910" s="8"/>
      <c r="G910" s="8"/>
      <c r="H910" s="21"/>
      <c r="I910" s="21"/>
      <c r="J910" s="21"/>
      <c r="K910" s="21"/>
      <c r="L910" s="21"/>
      <c r="M910" s="21"/>
      <c r="N910" s="21"/>
      <c r="O910" s="8"/>
      <c r="P910" s="8"/>
      <c r="Q910" s="8"/>
      <c r="R910" s="8"/>
      <c r="S910" s="8"/>
      <c r="T910" s="8"/>
      <c r="U910" s="8"/>
      <c r="V910" s="8"/>
      <c r="W910" s="8"/>
      <c r="X910" s="8"/>
      <c r="Y910" s="8"/>
      <c r="Z910" s="8"/>
      <c r="AA910" s="8"/>
      <c r="AB910" s="8"/>
      <c r="AC910" s="8"/>
    </row>
    <row r="911" spans="1:29" ht="14.25" customHeight="1">
      <c r="A911" s="53"/>
      <c r="B911" s="55"/>
      <c r="C911" s="55"/>
      <c r="D911" s="55"/>
      <c r="E911" s="8"/>
      <c r="F911" s="8"/>
      <c r="G911" s="8"/>
      <c r="H911" s="21"/>
      <c r="I911" s="21"/>
      <c r="J911" s="21"/>
      <c r="K911" s="21"/>
      <c r="L911" s="21"/>
      <c r="M911" s="21"/>
      <c r="N911" s="21"/>
      <c r="O911" s="8"/>
      <c r="P911" s="8"/>
      <c r="Q911" s="8"/>
      <c r="R911" s="8"/>
      <c r="S911" s="8"/>
      <c r="T911" s="8"/>
      <c r="U911" s="8"/>
      <c r="V911" s="8"/>
      <c r="W911" s="8"/>
      <c r="X911" s="8"/>
      <c r="Y911" s="8"/>
      <c r="Z911" s="8"/>
      <c r="AA911" s="8"/>
      <c r="AB911" s="8"/>
      <c r="AC911" s="8"/>
    </row>
    <row r="912" spans="1:29" ht="14.25" customHeight="1">
      <c r="A912" s="53"/>
      <c r="B912" s="55"/>
      <c r="C912" s="55"/>
      <c r="D912" s="55"/>
      <c r="E912" s="8"/>
      <c r="F912" s="8"/>
      <c r="G912" s="8"/>
      <c r="H912" s="21"/>
      <c r="I912" s="21"/>
      <c r="J912" s="21"/>
      <c r="K912" s="21"/>
      <c r="L912" s="21"/>
      <c r="M912" s="21"/>
      <c r="N912" s="21"/>
      <c r="O912" s="8"/>
      <c r="P912" s="8"/>
      <c r="Q912" s="8"/>
      <c r="R912" s="8"/>
      <c r="S912" s="8"/>
      <c r="T912" s="8"/>
      <c r="U912" s="8"/>
      <c r="V912" s="8"/>
      <c r="W912" s="8"/>
      <c r="X912" s="8"/>
      <c r="Y912" s="8"/>
      <c r="Z912" s="8"/>
      <c r="AA912" s="8"/>
      <c r="AB912" s="8"/>
      <c r="AC912" s="8"/>
    </row>
    <row r="913" spans="1:29" ht="14.25" customHeight="1">
      <c r="A913" s="53"/>
      <c r="B913" s="55"/>
      <c r="C913" s="55"/>
      <c r="D913" s="55"/>
      <c r="E913" s="8"/>
      <c r="F913" s="8"/>
      <c r="G913" s="8"/>
      <c r="H913" s="21"/>
      <c r="I913" s="21"/>
      <c r="J913" s="21"/>
      <c r="K913" s="21"/>
      <c r="L913" s="21"/>
      <c r="M913" s="21"/>
      <c r="N913" s="21"/>
      <c r="O913" s="8"/>
      <c r="P913" s="8"/>
      <c r="Q913" s="8"/>
      <c r="R913" s="8"/>
      <c r="S913" s="8"/>
      <c r="T913" s="8"/>
      <c r="U913" s="8"/>
      <c r="V913" s="8"/>
      <c r="W913" s="8"/>
      <c r="X913" s="8"/>
      <c r="Y913" s="8"/>
      <c r="Z913" s="8"/>
      <c r="AA913" s="8"/>
      <c r="AB913" s="8"/>
      <c r="AC913" s="8"/>
    </row>
    <row r="914" spans="1:29" ht="14.25" customHeight="1">
      <c r="A914" s="53"/>
      <c r="B914" s="55"/>
      <c r="C914" s="55"/>
      <c r="D914" s="55"/>
      <c r="E914" s="8"/>
      <c r="F914" s="8"/>
      <c r="G914" s="8"/>
      <c r="H914" s="21"/>
      <c r="I914" s="21"/>
      <c r="J914" s="21"/>
      <c r="K914" s="21"/>
      <c r="L914" s="21"/>
      <c r="M914" s="21"/>
      <c r="N914" s="21"/>
      <c r="O914" s="8"/>
      <c r="P914" s="8"/>
      <c r="Q914" s="8"/>
      <c r="R914" s="8"/>
      <c r="S914" s="8"/>
      <c r="T914" s="8"/>
      <c r="U914" s="8"/>
      <c r="V914" s="8"/>
      <c r="W914" s="8"/>
      <c r="X914" s="8"/>
      <c r="Y914" s="8"/>
      <c r="Z914" s="8"/>
      <c r="AA914" s="8"/>
      <c r="AB914" s="8"/>
      <c r="AC914" s="8"/>
    </row>
    <row r="915" spans="1:29" ht="14.25" customHeight="1">
      <c r="A915" s="53"/>
      <c r="B915" s="55"/>
      <c r="C915" s="55"/>
      <c r="D915" s="55"/>
      <c r="E915" s="8"/>
      <c r="F915" s="8"/>
      <c r="G915" s="8"/>
      <c r="H915" s="21"/>
      <c r="I915" s="21"/>
      <c r="J915" s="21"/>
      <c r="K915" s="21"/>
      <c r="L915" s="21"/>
      <c r="M915" s="21"/>
      <c r="N915" s="21"/>
      <c r="O915" s="8"/>
      <c r="P915" s="8"/>
      <c r="Q915" s="8"/>
      <c r="R915" s="8"/>
      <c r="S915" s="8"/>
      <c r="T915" s="8"/>
      <c r="U915" s="8"/>
      <c r="V915" s="8"/>
      <c r="W915" s="8"/>
      <c r="X915" s="8"/>
      <c r="Y915" s="8"/>
      <c r="Z915" s="8"/>
      <c r="AA915" s="8"/>
      <c r="AB915" s="8"/>
      <c r="AC915" s="8"/>
    </row>
    <row r="916" spans="1:29" ht="14.25" customHeight="1">
      <c r="A916" s="53"/>
      <c r="B916" s="55"/>
      <c r="C916" s="55"/>
      <c r="D916" s="55"/>
      <c r="E916" s="8"/>
      <c r="F916" s="8"/>
      <c r="G916" s="8"/>
      <c r="H916" s="21"/>
      <c r="I916" s="21"/>
      <c r="J916" s="21"/>
      <c r="K916" s="21"/>
      <c r="L916" s="21"/>
      <c r="M916" s="21"/>
      <c r="N916" s="21"/>
      <c r="O916" s="8"/>
      <c r="P916" s="8"/>
      <c r="Q916" s="8"/>
      <c r="R916" s="8"/>
      <c r="S916" s="8"/>
      <c r="T916" s="8"/>
      <c r="U916" s="8"/>
      <c r="V916" s="8"/>
      <c r="W916" s="8"/>
      <c r="X916" s="8"/>
      <c r="Y916" s="8"/>
      <c r="Z916" s="8"/>
      <c r="AA916" s="8"/>
      <c r="AB916" s="8"/>
      <c r="AC916" s="8"/>
    </row>
    <row r="917" spans="1:29" ht="14.25" customHeight="1">
      <c r="A917" s="53"/>
      <c r="B917" s="55"/>
      <c r="C917" s="55"/>
      <c r="D917" s="55"/>
      <c r="E917" s="8"/>
      <c r="F917" s="8"/>
      <c r="G917" s="8"/>
      <c r="H917" s="21"/>
      <c r="I917" s="21"/>
      <c r="J917" s="21"/>
      <c r="K917" s="21"/>
      <c r="L917" s="21"/>
      <c r="M917" s="21"/>
      <c r="N917" s="21"/>
      <c r="O917" s="8"/>
      <c r="P917" s="8"/>
      <c r="Q917" s="8"/>
      <c r="R917" s="8"/>
      <c r="S917" s="8"/>
      <c r="T917" s="8"/>
      <c r="U917" s="8"/>
      <c r="V917" s="8"/>
      <c r="W917" s="8"/>
      <c r="X917" s="8"/>
      <c r="Y917" s="8"/>
      <c r="Z917" s="8"/>
      <c r="AA917" s="8"/>
      <c r="AB917" s="8"/>
      <c r="AC917" s="8"/>
    </row>
    <row r="918" spans="1:29" ht="14.25" customHeight="1">
      <c r="A918" s="53"/>
      <c r="B918" s="55"/>
      <c r="C918" s="55"/>
      <c r="D918" s="55"/>
      <c r="E918" s="8"/>
      <c r="F918" s="8"/>
      <c r="G918" s="8"/>
      <c r="H918" s="21"/>
      <c r="I918" s="21"/>
      <c r="J918" s="21"/>
      <c r="K918" s="21"/>
      <c r="L918" s="21"/>
      <c r="M918" s="21"/>
      <c r="N918" s="21"/>
      <c r="O918" s="8"/>
      <c r="P918" s="8"/>
      <c r="Q918" s="8"/>
      <c r="R918" s="8"/>
      <c r="S918" s="8"/>
      <c r="T918" s="8"/>
      <c r="U918" s="8"/>
      <c r="V918" s="8"/>
      <c r="W918" s="8"/>
      <c r="X918" s="8"/>
      <c r="Y918" s="8"/>
      <c r="Z918" s="8"/>
      <c r="AA918" s="8"/>
      <c r="AB918" s="8"/>
      <c r="AC918" s="8"/>
    </row>
    <row r="919" spans="1:29" ht="14.25" customHeight="1">
      <c r="A919" s="53"/>
      <c r="B919" s="55"/>
      <c r="C919" s="55"/>
      <c r="D919" s="55"/>
      <c r="E919" s="8"/>
      <c r="F919" s="8"/>
      <c r="G919" s="8"/>
      <c r="H919" s="21"/>
      <c r="I919" s="21"/>
      <c r="J919" s="21"/>
      <c r="K919" s="21"/>
      <c r="L919" s="21"/>
      <c r="M919" s="21"/>
      <c r="N919" s="21"/>
      <c r="O919" s="8"/>
      <c r="P919" s="8"/>
      <c r="Q919" s="8"/>
      <c r="R919" s="8"/>
      <c r="S919" s="8"/>
      <c r="T919" s="8"/>
      <c r="U919" s="8"/>
      <c r="V919" s="8"/>
      <c r="W919" s="8"/>
      <c r="X919" s="8"/>
      <c r="Y919" s="8"/>
      <c r="Z919" s="8"/>
      <c r="AA919" s="8"/>
      <c r="AB919" s="8"/>
      <c r="AC919" s="8"/>
    </row>
    <row r="920" spans="1:29" ht="14.25" customHeight="1">
      <c r="A920" s="53"/>
      <c r="B920" s="55"/>
      <c r="C920" s="55"/>
      <c r="D920" s="55"/>
      <c r="E920" s="8"/>
      <c r="F920" s="8"/>
      <c r="G920" s="8"/>
      <c r="H920" s="21"/>
      <c r="I920" s="21"/>
      <c r="J920" s="21"/>
      <c r="K920" s="21"/>
      <c r="L920" s="21"/>
      <c r="M920" s="21"/>
      <c r="N920" s="21"/>
      <c r="O920" s="8"/>
      <c r="P920" s="8"/>
      <c r="Q920" s="8"/>
      <c r="R920" s="8"/>
      <c r="S920" s="8"/>
      <c r="T920" s="8"/>
      <c r="U920" s="8"/>
      <c r="V920" s="8"/>
      <c r="W920" s="8"/>
      <c r="X920" s="8"/>
      <c r="Y920" s="8"/>
      <c r="Z920" s="8"/>
      <c r="AA920" s="8"/>
      <c r="AB920" s="8"/>
      <c r="AC920" s="8"/>
    </row>
    <row r="921" spans="1:29" ht="14.25" customHeight="1">
      <c r="A921" s="53"/>
      <c r="B921" s="55"/>
      <c r="C921" s="55"/>
      <c r="D921" s="55"/>
      <c r="E921" s="8"/>
      <c r="F921" s="8"/>
      <c r="G921" s="8"/>
      <c r="H921" s="21"/>
      <c r="I921" s="21"/>
      <c r="J921" s="21"/>
      <c r="K921" s="21"/>
      <c r="L921" s="21"/>
      <c r="M921" s="21"/>
      <c r="N921" s="21"/>
      <c r="O921" s="8"/>
      <c r="P921" s="8"/>
      <c r="Q921" s="8"/>
      <c r="R921" s="8"/>
      <c r="S921" s="8"/>
      <c r="T921" s="8"/>
      <c r="U921" s="8"/>
      <c r="V921" s="8"/>
      <c r="W921" s="8"/>
      <c r="X921" s="8"/>
      <c r="Y921" s="8"/>
      <c r="Z921" s="8"/>
      <c r="AA921" s="8"/>
      <c r="AB921" s="8"/>
      <c r="AC921" s="8"/>
    </row>
    <row r="922" spans="1:29" ht="14.25" customHeight="1">
      <c r="A922" s="53"/>
      <c r="B922" s="55"/>
      <c r="C922" s="55"/>
      <c r="D922" s="55"/>
      <c r="E922" s="8"/>
      <c r="F922" s="8"/>
      <c r="G922" s="8"/>
      <c r="H922" s="21"/>
      <c r="I922" s="21"/>
      <c r="J922" s="21"/>
      <c r="K922" s="21"/>
      <c r="L922" s="21"/>
      <c r="M922" s="21"/>
      <c r="N922" s="21"/>
      <c r="O922" s="8"/>
      <c r="P922" s="8"/>
      <c r="Q922" s="8"/>
      <c r="R922" s="8"/>
      <c r="S922" s="8"/>
      <c r="T922" s="8"/>
      <c r="U922" s="8"/>
      <c r="V922" s="8"/>
      <c r="W922" s="8"/>
      <c r="X922" s="8"/>
      <c r="Y922" s="8"/>
      <c r="Z922" s="8"/>
      <c r="AA922" s="8"/>
      <c r="AB922" s="8"/>
      <c r="AC922" s="8"/>
    </row>
    <row r="923" spans="1:29" ht="14.25" customHeight="1">
      <c r="A923" s="53"/>
      <c r="B923" s="55"/>
      <c r="C923" s="55"/>
      <c r="D923" s="55"/>
      <c r="E923" s="8"/>
      <c r="F923" s="8"/>
      <c r="G923" s="8"/>
      <c r="H923" s="21"/>
      <c r="I923" s="21"/>
      <c r="J923" s="21"/>
      <c r="K923" s="21"/>
      <c r="L923" s="21"/>
      <c r="M923" s="21"/>
      <c r="N923" s="21"/>
      <c r="O923" s="8"/>
      <c r="P923" s="8"/>
      <c r="Q923" s="8"/>
      <c r="R923" s="8"/>
      <c r="S923" s="8"/>
      <c r="T923" s="8"/>
      <c r="U923" s="8"/>
      <c r="V923" s="8"/>
      <c r="W923" s="8"/>
      <c r="X923" s="8"/>
      <c r="Y923" s="8"/>
      <c r="Z923" s="8"/>
      <c r="AA923" s="8"/>
      <c r="AB923" s="8"/>
      <c r="AC923" s="8"/>
    </row>
    <row r="924" spans="1:29" ht="14.25" customHeight="1">
      <c r="A924" s="53"/>
      <c r="B924" s="55"/>
      <c r="C924" s="55"/>
      <c r="D924" s="55"/>
      <c r="E924" s="8"/>
      <c r="F924" s="8"/>
      <c r="G924" s="8"/>
      <c r="H924" s="21"/>
      <c r="I924" s="21"/>
      <c r="J924" s="21"/>
      <c r="K924" s="21"/>
      <c r="L924" s="21"/>
      <c r="M924" s="21"/>
      <c r="N924" s="21"/>
      <c r="O924" s="8"/>
      <c r="P924" s="8"/>
      <c r="Q924" s="8"/>
      <c r="R924" s="8"/>
      <c r="S924" s="8"/>
      <c r="T924" s="8"/>
      <c r="U924" s="8"/>
      <c r="V924" s="8"/>
      <c r="W924" s="8"/>
      <c r="X924" s="8"/>
      <c r="Y924" s="8"/>
      <c r="Z924" s="8"/>
      <c r="AA924" s="8"/>
      <c r="AB924" s="8"/>
      <c r="AC924" s="8"/>
    </row>
    <row r="925" spans="1:29" ht="14.25" customHeight="1">
      <c r="A925" s="53"/>
      <c r="B925" s="55"/>
      <c r="C925" s="55"/>
      <c r="D925" s="55"/>
      <c r="E925" s="8"/>
      <c r="F925" s="8"/>
      <c r="G925" s="8"/>
      <c r="H925" s="21"/>
      <c r="I925" s="21"/>
      <c r="J925" s="21"/>
      <c r="K925" s="21"/>
      <c r="L925" s="21"/>
      <c r="M925" s="21"/>
      <c r="N925" s="21"/>
      <c r="O925" s="8"/>
      <c r="P925" s="8"/>
      <c r="Q925" s="8"/>
      <c r="R925" s="8"/>
      <c r="S925" s="8"/>
      <c r="T925" s="8"/>
      <c r="U925" s="8"/>
      <c r="V925" s="8"/>
      <c r="W925" s="8"/>
      <c r="X925" s="8"/>
      <c r="Y925" s="8"/>
      <c r="Z925" s="8"/>
      <c r="AA925" s="8"/>
      <c r="AB925" s="8"/>
      <c r="AC925" s="8"/>
    </row>
    <row r="926" spans="1:29" ht="14.25" customHeight="1">
      <c r="A926" s="53"/>
      <c r="B926" s="55"/>
      <c r="C926" s="55"/>
      <c r="D926" s="55"/>
      <c r="E926" s="8"/>
      <c r="F926" s="8"/>
      <c r="G926" s="8"/>
      <c r="H926" s="21"/>
      <c r="I926" s="21"/>
      <c r="J926" s="21"/>
      <c r="K926" s="21"/>
      <c r="L926" s="21"/>
      <c r="M926" s="21"/>
      <c r="N926" s="21"/>
      <c r="O926" s="8"/>
      <c r="P926" s="8"/>
      <c r="Q926" s="8"/>
      <c r="R926" s="8"/>
      <c r="S926" s="8"/>
      <c r="T926" s="8"/>
      <c r="U926" s="8"/>
      <c r="V926" s="8"/>
      <c r="W926" s="8"/>
      <c r="X926" s="8"/>
      <c r="Y926" s="8"/>
      <c r="Z926" s="8"/>
      <c r="AA926" s="8"/>
      <c r="AB926" s="8"/>
      <c r="AC926" s="8"/>
    </row>
    <row r="927" spans="1:29" ht="14.25" customHeight="1">
      <c r="A927" s="53"/>
      <c r="B927" s="55"/>
      <c r="C927" s="55"/>
      <c r="D927" s="55"/>
      <c r="E927" s="8"/>
      <c r="F927" s="8"/>
      <c r="G927" s="8"/>
      <c r="H927" s="21"/>
      <c r="I927" s="21"/>
      <c r="J927" s="21"/>
      <c r="K927" s="21"/>
      <c r="L927" s="21"/>
      <c r="M927" s="21"/>
      <c r="N927" s="21"/>
      <c r="O927" s="8"/>
      <c r="P927" s="8"/>
      <c r="Q927" s="8"/>
      <c r="R927" s="8"/>
      <c r="S927" s="8"/>
      <c r="T927" s="8"/>
      <c r="U927" s="8"/>
      <c r="V927" s="8"/>
      <c r="W927" s="8"/>
      <c r="X927" s="8"/>
      <c r="Y927" s="8"/>
      <c r="Z927" s="8"/>
      <c r="AA927" s="8"/>
      <c r="AB927" s="8"/>
      <c r="AC927" s="8"/>
    </row>
    <row r="928" spans="1:29" ht="14.25" customHeight="1">
      <c r="A928" s="53"/>
      <c r="B928" s="55"/>
      <c r="C928" s="55"/>
      <c r="D928" s="55"/>
      <c r="E928" s="8"/>
      <c r="F928" s="8"/>
      <c r="G928" s="8"/>
      <c r="H928" s="21"/>
      <c r="I928" s="21"/>
      <c r="J928" s="21"/>
      <c r="K928" s="21"/>
      <c r="L928" s="21"/>
      <c r="M928" s="21"/>
      <c r="N928" s="21"/>
      <c r="O928" s="8"/>
      <c r="P928" s="8"/>
      <c r="Q928" s="8"/>
      <c r="R928" s="8"/>
      <c r="S928" s="8"/>
      <c r="T928" s="8"/>
      <c r="U928" s="8"/>
      <c r="V928" s="8"/>
      <c r="W928" s="8"/>
      <c r="X928" s="8"/>
      <c r="Y928" s="8"/>
      <c r="Z928" s="8"/>
      <c r="AA928" s="8"/>
      <c r="AB928" s="8"/>
      <c r="AC928" s="8"/>
    </row>
    <row r="929" spans="1:29" ht="14.25" customHeight="1">
      <c r="A929" s="53"/>
      <c r="B929" s="55"/>
      <c r="C929" s="55"/>
      <c r="D929" s="55"/>
      <c r="E929" s="8"/>
      <c r="F929" s="8"/>
      <c r="G929" s="8"/>
      <c r="H929" s="21"/>
      <c r="I929" s="21"/>
      <c r="J929" s="21"/>
      <c r="K929" s="21"/>
      <c r="L929" s="21"/>
      <c r="M929" s="21"/>
      <c r="N929" s="21"/>
      <c r="O929" s="8"/>
      <c r="P929" s="8"/>
      <c r="Q929" s="8"/>
      <c r="R929" s="8"/>
      <c r="S929" s="8"/>
      <c r="T929" s="8"/>
      <c r="U929" s="8"/>
      <c r="V929" s="8"/>
      <c r="W929" s="8"/>
      <c r="X929" s="8"/>
      <c r="Y929" s="8"/>
      <c r="Z929" s="8"/>
      <c r="AA929" s="8"/>
      <c r="AB929" s="8"/>
      <c r="AC929" s="8"/>
    </row>
    <row r="930" spans="1:29" ht="14.25" customHeight="1">
      <c r="A930" s="53"/>
      <c r="B930" s="55"/>
      <c r="C930" s="55"/>
      <c r="D930" s="55"/>
      <c r="E930" s="8"/>
      <c r="F930" s="8"/>
      <c r="G930" s="8"/>
      <c r="H930" s="21"/>
      <c r="I930" s="21"/>
      <c r="J930" s="21"/>
      <c r="K930" s="21"/>
      <c r="L930" s="21"/>
      <c r="M930" s="21"/>
      <c r="N930" s="21"/>
      <c r="O930" s="8"/>
      <c r="P930" s="8"/>
      <c r="Q930" s="8"/>
      <c r="R930" s="8"/>
      <c r="S930" s="8"/>
      <c r="T930" s="8"/>
      <c r="U930" s="8"/>
      <c r="V930" s="8"/>
      <c r="W930" s="8"/>
      <c r="X930" s="8"/>
      <c r="Y930" s="8"/>
      <c r="Z930" s="8"/>
      <c r="AA930" s="8"/>
      <c r="AB930" s="8"/>
      <c r="AC930" s="8"/>
    </row>
    <row r="931" spans="1:29" ht="14.25" customHeight="1">
      <c r="A931" s="53"/>
      <c r="B931" s="55"/>
      <c r="C931" s="55"/>
      <c r="D931" s="55"/>
      <c r="E931" s="8"/>
      <c r="F931" s="8"/>
      <c r="G931" s="8"/>
      <c r="H931" s="21"/>
      <c r="I931" s="21"/>
      <c r="J931" s="21"/>
      <c r="K931" s="21"/>
      <c r="L931" s="21"/>
      <c r="M931" s="21"/>
      <c r="N931" s="21"/>
      <c r="O931" s="8"/>
      <c r="P931" s="8"/>
      <c r="Q931" s="8"/>
      <c r="R931" s="8"/>
      <c r="S931" s="8"/>
      <c r="T931" s="8"/>
      <c r="U931" s="8"/>
      <c r="V931" s="8"/>
      <c r="W931" s="8"/>
      <c r="X931" s="8"/>
      <c r="Y931" s="8"/>
      <c r="Z931" s="8"/>
      <c r="AA931" s="8"/>
      <c r="AB931" s="8"/>
      <c r="AC931" s="8"/>
    </row>
    <row r="932" spans="1:29" ht="14.25" customHeight="1">
      <c r="A932" s="53"/>
      <c r="B932" s="55"/>
      <c r="C932" s="55"/>
      <c r="D932" s="55"/>
      <c r="E932" s="8"/>
      <c r="F932" s="8"/>
      <c r="G932" s="8"/>
      <c r="H932" s="21"/>
      <c r="I932" s="21"/>
      <c r="J932" s="21"/>
      <c r="K932" s="21"/>
      <c r="L932" s="21"/>
      <c r="M932" s="21"/>
      <c r="N932" s="21"/>
      <c r="O932" s="8"/>
      <c r="P932" s="8"/>
      <c r="Q932" s="8"/>
      <c r="R932" s="8"/>
      <c r="S932" s="8"/>
      <c r="T932" s="8"/>
      <c r="U932" s="8"/>
      <c r="V932" s="8"/>
      <c r="W932" s="8"/>
      <c r="X932" s="8"/>
      <c r="Y932" s="8"/>
      <c r="Z932" s="8"/>
      <c r="AA932" s="8"/>
      <c r="AB932" s="8"/>
      <c r="AC932" s="8"/>
    </row>
    <row r="933" spans="1:29" ht="14.25" customHeight="1">
      <c r="A933" s="53"/>
      <c r="B933" s="55"/>
      <c r="C933" s="55"/>
      <c r="D933" s="55"/>
      <c r="E933" s="8"/>
      <c r="F933" s="8"/>
      <c r="G933" s="8"/>
      <c r="H933" s="21"/>
      <c r="I933" s="21"/>
      <c r="J933" s="21"/>
      <c r="K933" s="21"/>
      <c r="L933" s="21"/>
      <c r="M933" s="21"/>
      <c r="N933" s="21"/>
      <c r="O933" s="8"/>
      <c r="P933" s="8"/>
      <c r="Q933" s="8"/>
      <c r="R933" s="8"/>
      <c r="S933" s="8"/>
      <c r="T933" s="8"/>
      <c r="U933" s="8"/>
      <c r="V933" s="8"/>
      <c r="W933" s="8"/>
      <c r="X933" s="8"/>
      <c r="Y933" s="8"/>
      <c r="Z933" s="8"/>
      <c r="AA933" s="8"/>
      <c r="AB933" s="8"/>
      <c r="AC933" s="8"/>
    </row>
    <row r="934" spans="1:29" ht="14.25" customHeight="1">
      <c r="A934" s="53"/>
      <c r="B934" s="55"/>
      <c r="C934" s="55"/>
      <c r="D934" s="55"/>
      <c r="E934" s="8"/>
      <c r="F934" s="8"/>
      <c r="G934" s="8"/>
      <c r="H934" s="21"/>
      <c r="I934" s="21"/>
      <c r="J934" s="21"/>
      <c r="K934" s="21"/>
      <c r="L934" s="21"/>
      <c r="M934" s="21"/>
      <c r="N934" s="21"/>
      <c r="O934" s="8"/>
      <c r="P934" s="8"/>
      <c r="Q934" s="8"/>
      <c r="R934" s="8"/>
      <c r="S934" s="8"/>
      <c r="T934" s="8"/>
      <c r="U934" s="8"/>
      <c r="V934" s="8"/>
      <c r="W934" s="8"/>
      <c r="X934" s="8"/>
      <c r="Y934" s="8"/>
      <c r="Z934" s="8"/>
      <c r="AA934" s="8"/>
      <c r="AB934" s="8"/>
      <c r="AC934" s="8"/>
    </row>
    <row r="935" spans="1:29" ht="14.25" customHeight="1">
      <c r="A935" s="53"/>
      <c r="B935" s="55"/>
      <c r="C935" s="55"/>
      <c r="D935" s="55"/>
      <c r="E935" s="8"/>
      <c r="F935" s="8"/>
      <c r="G935" s="8"/>
      <c r="H935" s="21"/>
      <c r="I935" s="21"/>
      <c r="J935" s="21"/>
      <c r="K935" s="21"/>
      <c r="L935" s="21"/>
      <c r="M935" s="21"/>
      <c r="N935" s="21"/>
      <c r="O935" s="8"/>
      <c r="P935" s="8"/>
      <c r="Q935" s="8"/>
      <c r="R935" s="8"/>
      <c r="S935" s="8"/>
      <c r="T935" s="8"/>
      <c r="U935" s="8"/>
      <c r="V935" s="8"/>
      <c r="W935" s="8"/>
      <c r="X935" s="8"/>
      <c r="Y935" s="8"/>
      <c r="Z935" s="8"/>
      <c r="AA935" s="8"/>
      <c r="AB935" s="8"/>
      <c r="AC935" s="8"/>
    </row>
    <row r="936" spans="1:29" ht="14.25" customHeight="1">
      <c r="A936" s="53"/>
      <c r="B936" s="55"/>
      <c r="C936" s="55"/>
      <c r="D936" s="55"/>
      <c r="E936" s="8"/>
      <c r="F936" s="8"/>
      <c r="G936" s="8"/>
      <c r="H936" s="21"/>
      <c r="I936" s="21"/>
      <c r="J936" s="21"/>
      <c r="K936" s="21"/>
      <c r="L936" s="21"/>
      <c r="M936" s="21"/>
      <c r="N936" s="21"/>
      <c r="O936" s="8"/>
      <c r="P936" s="8"/>
      <c r="Q936" s="8"/>
      <c r="R936" s="8"/>
      <c r="S936" s="8"/>
      <c r="T936" s="8"/>
      <c r="U936" s="8"/>
      <c r="V936" s="8"/>
      <c r="W936" s="8"/>
      <c r="X936" s="8"/>
      <c r="Y936" s="8"/>
      <c r="Z936" s="8"/>
      <c r="AA936" s="8"/>
      <c r="AB936" s="8"/>
      <c r="AC936" s="8"/>
    </row>
    <row r="937" spans="1:29" ht="14.25" customHeight="1">
      <c r="A937" s="53"/>
      <c r="B937" s="55"/>
      <c r="C937" s="55"/>
      <c r="D937" s="55"/>
      <c r="E937" s="8"/>
      <c r="F937" s="8"/>
      <c r="G937" s="8"/>
      <c r="H937" s="21"/>
      <c r="I937" s="21"/>
      <c r="J937" s="21"/>
      <c r="K937" s="21"/>
      <c r="L937" s="21"/>
      <c r="M937" s="21"/>
      <c r="N937" s="21"/>
      <c r="O937" s="8"/>
      <c r="P937" s="8"/>
      <c r="Q937" s="8"/>
      <c r="R937" s="8"/>
      <c r="S937" s="8"/>
      <c r="T937" s="8"/>
      <c r="U937" s="8"/>
      <c r="V937" s="8"/>
      <c r="W937" s="8"/>
      <c r="X937" s="8"/>
      <c r="Y937" s="8"/>
      <c r="Z937" s="8"/>
      <c r="AA937" s="8"/>
      <c r="AB937" s="8"/>
      <c r="AC937" s="8"/>
    </row>
    <row r="938" spans="1:29" ht="14.25" customHeight="1">
      <c r="A938" s="53"/>
      <c r="B938" s="55"/>
      <c r="C938" s="55"/>
      <c r="D938" s="55"/>
      <c r="E938" s="8"/>
      <c r="F938" s="8"/>
      <c r="G938" s="8"/>
      <c r="H938" s="21"/>
      <c r="I938" s="21"/>
      <c r="J938" s="21"/>
      <c r="K938" s="21"/>
      <c r="L938" s="21"/>
      <c r="M938" s="21"/>
      <c r="N938" s="21"/>
      <c r="O938" s="8"/>
      <c r="P938" s="8"/>
      <c r="Q938" s="8"/>
      <c r="R938" s="8"/>
      <c r="S938" s="8"/>
      <c r="T938" s="8"/>
      <c r="U938" s="8"/>
      <c r="V938" s="8"/>
      <c r="W938" s="8"/>
      <c r="X938" s="8"/>
      <c r="Y938" s="8"/>
      <c r="Z938" s="8"/>
      <c r="AA938" s="8"/>
      <c r="AB938" s="8"/>
      <c r="AC938" s="8"/>
    </row>
    <row r="939" spans="1:29" ht="14.25" customHeight="1">
      <c r="A939" s="53"/>
      <c r="B939" s="55"/>
      <c r="C939" s="55"/>
      <c r="D939" s="55"/>
      <c r="E939" s="8"/>
      <c r="F939" s="8"/>
      <c r="G939" s="8"/>
      <c r="H939" s="21"/>
      <c r="I939" s="21"/>
      <c r="J939" s="21"/>
      <c r="K939" s="21"/>
      <c r="L939" s="21"/>
      <c r="M939" s="21"/>
      <c r="N939" s="21"/>
      <c r="O939" s="8"/>
      <c r="P939" s="8"/>
      <c r="Q939" s="8"/>
      <c r="R939" s="8"/>
      <c r="S939" s="8"/>
      <c r="T939" s="8"/>
      <c r="U939" s="8"/>
      <c r="V939" s="8"/>
      <c r="W939" s="8"/>
      <c r="X939" s="8"/>
      <c r="Y939" s="8"/>
      <c r="Z939" s="8"/>
      <c r="AA939" s="8"/>
      <c r="AB939" s="8"/>
      <c r="AC939" s="8"/>
    </row>
    <row r="940" spans="1:29" ht="14.25" customHeight="1">
      <c r="A940" s="53"/>
      <c r="B940" s="55"/>
      <c r="C940" s="55"/>
      <c r="D940" s="55"/>
      <c r="E940" s="8"/>
      <c r="F940" s="8"/>
      <c r="G940" s="8"/>
      <c r="H940" s="21"/>
      <c r="I940" s="21"/>
      <c r="J940" s="21"/>
      <c r="K940" s="21"/>
      <c r="L940" s="21"/>
      <c r="M940" s="21"/>
      <c r="N940" s="21"/>
      <c r="O940" s="8"/>
      <c r="P940" s="8"/>
      <c r="Q940" s="8"/>
      <c r="R940" s="8"/>
      <c r="S940" s="8"/>
      <c r="T940" s="8"/>
      <c r="U940" s="8"/>
      <c r="V940" s="8"/>
      <c r="W940" s="8"/>
      <c r="X940" s="8"/>
      <c r="Y940" s="8"/>
      <c r="Z940" s="8"/>
      <c r="AA940" s="8"/>
      <c r="AB940" s="8"/>
      <c r="AC940" s="8"/>
    </row>
    <row r="941" spans="1:29" ht="14.25" customHeight="1">
      <c r="A941" s="53"/>
      <c r="B941" s="55"/>
      <c r="C941" s="55"/>
      <c r="D941" s="55"/>
      <c r="E941" s="8"/>
      <c r="F941" s="8"/>
      <c r="G941" s="8"/>
      <c r="H941" s="21"/>
      <c r="I941" s="21"/>
      <c r="J941" s="21"/>
      <c r="K941" s="21"/>
      <c r="L941" s="21"/>
      <c r="M941" s="21"/>
      <c r="N941" s="21"/>
      <c r="O941" s="8"/>
      <c r="P941" s="8"/>
      <c r="Q941" s="8"/>
      <c r="R941" s="8"/>
      <c r="S941" s="8"/>
      <c r="T941" s="8"/>
      <c r="U941" s="8"/>
      <c r="V941" s="8"/>
      <c r="W941" s="8"/>
      <c r="X941" s="8"/>
      <c r="Y941" s="8"/>
      <c r="Z941" s="8"/>
      <c r="AA941" s="8"/>
      <c r="AB941" s="8"/>
      <c r="AC941" s="8"/>
    </row>
    <row r="942" spans="1:29" ht="14.25" customHeight="1">
      <c r="A942" s="53"/>
      <c r="B942" s="55"/>
      <c r="C942" s="55"/>
      <c r="D942" s="55"/>
      <c r="E942" s="8"/>
      <c r="F942" s="8"/>
      <c r="G942" s="8"/>
      <c r="H942" s="21"/>
      <c r="I942" s="21"/>
      <c r="J942" s="21"/>
      <c r="K942" s="21"/>
      <c r="L942" s="21"/>
      <c r="M942" s="21"/>
      <c r="N942" s="21"/>
      <c r="O942" s="8"/>
      <c r="P942" s="8"/>
      <c r="Q942" s="8"/>
      <c r="R942" s="8"/>
      <c r="S942" s="8"/>
      <c r="T942" s="8"/>
      <c r="U942" s="8"/>
      <c r="V942" s="8"/>
      <c r="W942" s="8"/>
      <c r="X942" s="8"/>
      <c r="Y942" s="8"/>
      <c r="Z942" s="8"/>
      <c r="AA942" s="8"/>
      <c r="AB942" s="8"/>
      <c r="AC942" s="8"/>
    </row>
    <row r="943" spans="1:29" ht="14.25" customHeight="1">
      <c r="A943" s="53"/>
      <c r="B943" s="55"/>
      <c r="C943" s="55"/>
      <c r="D943" s="55"/>
      <c r="E943" s="8"/>
      <c r="F943" s="8"/>
      <c r="G943" s="8"/>
      <c r="H943" s="21"/>
      <c r="I943" s="21"/>
      <c r="J943" s="21"/>
      <c r="K943" s="21"/>
      <c r="L943" s="21"/>
      <c r="M943" s="21"/>
      <c r="N943" s="21"/>
      <c r="O943" s="8"/>
      <c r="P943" s="8"/>
      <c r="Q943" s="8"/>
      <c r="R943" s="8"/>
      <c r="S943" s="8"/>
      <c r="T943" s="8"/>
      <c r="U943" s="8"/>
      <c r="V943" s="8"/>
      <c r="W943" s="8"/>
      <c r="X943" s="8"/>
      <c r="Y943" s="8"/>
      <c r="Z943" s="8"/>
      <c r="AA943" s="8"/>
      <c r="AB943" s="8"/>
      <c r="AC943" s="8"/>
    </row>
    <row r="944" spans="1:29" ht="14.25" customHeight="1">
      <c r="A944" s="53"/>
      <c r="B944" s="55"/>
      <c r="C944" s="55"/>
      <c r="D944" s="55"/>
      <c r="E944" s="8"/>
      <c r="F944" s="8"/>
      <c r="G944" s="8"/>
      <c r="H944" s="21"/>
      <c r="I944" s="21"/>
      <c r="J944" s="21"/>
      <c r="K944" s="21"/>
      <c r="L944" s="21"/>
      <c r="M944" s="21"/>
      <c r="N944" s="21"/>
      <c r="O944" s="8"/>
      <c r="P944" s="8"/>
      <c r="Q944" s="8"/>
      <c r="R944" s="8"/>
      <c r="S944" s="8"/>
      <c r="T944" s="8"/>
      <c r="U944" s="8"/>
      <c r="V944" s="8"/>
      <c r="W944" s="8"/>
      <c r="X944" s="8"/>
      <c r="Y944" s="8"/>
      <c r="Z944" s="8"/>
      <c r="AA944" s="8"/>
      <c r="AB944" s="8"/>
      <c r="AC944" s="8"/>
    </row>
    <row r="945" spans="1:29" ht="14.25" customHeight="1">
      <c r="A945" s="53"/>
      <c r="B945" s="55"/>
      <c r="C945" s="55"/>
      <c r="D945" s="55"/>
      <c r="E945" s="8"/>
      <c r="F945" s="8"/>
      <c r="G945" s="8"/>
      <c r="H945" s="21"/>
      <c r="I945" s="21"/>
      <c r="J945" s="21"/>
      <c r="K945" s="21"/>
      <c r="L945" s="21"/>
      <c r="M945" s="21"/>
      <c r="N945" s="21"/>
      <c r="O945" s="8"/>
      <c r="P945" s="8"/>
      <c r="Q945" s="8"/>
      <c r="R945" s="8"/>
      <c r="S945" s="8"/>
      <c r="T945" s="8"/>
      <c r="U945" s="8"/>
      <c r="V945" s="8"/>
      <c r="W945" s="8"/>
      <c r="X945" s="8"/>
      <c r="Y945" s="8"/>
      <c r="Z945" s="8"/>
      <c r="AA945" s="8"/>
      <c r="AB945" s="8"/>
      <c r="AC945" s="8"/>
    </row>
    <row r="946" spans="1:29" ht="14.25" customHeight="1">
      <c r="A946" s="53"/>
      <c r="B946" s="55"/>
      <c r="C946" s="55"/>
      <c r="D946" s="55"/>
      <c r="E946" s="8"/>
      <c r="F946" s="8"/>
      <c r="G946" s="8"/>
      <c r="H946" s="21"/>
      <c r="I946" s="21"/>
      <c r="J946" s="21"/>
      <c r="K946" s="21"/>
      <c r="L946" s="21"/>
      <c r="M946" s="21"/>
      <c r="N946" s="21"/>
      <c r="O946" s="8"/>
      <c r="P946" s="8"/>
      <c r="Q946" s="8"/>
      <c r="R946" s="8"/>
      <c r="S946" s="8"/>
      <c r="T946" s="8"/>
      <c r="U946" s="8"/>
      <c r="V946" s="8"/>
      <c r="W946" s="8"/>
      <c r="X946" s="8"/>
      <c r="Y946" s="8"/>
      <c r="Z946" s="8"/>
      <c r="AA946" s="8"/>
      <c r="AB946" s="8"/>
      <c r="AC946" s="8"/>
    </row>
    <row r="947" spans="1:29" ht="14.25" customHeight="1">
      <c r="A947" s="53"/>
      <c r="B947" s="55"/>
      <c r="C947" s="55"/>
      <c r="D947" s="55"/>
      <c r="E947" s="8"/>
      <c r="F947" s="8"/>
      <c r="G947" s="8"/>
      <c r="H947" s="21"/>
      <c r="I947" s="21"/>
      <c r="J947" s="21"/>
      <c r="K947" s="21"/>
      <c r="L947" s="21"/>
      <c r="M947" s="21"/>
      <c r="N947" s="21"/>
      <c r="O947" s="8"/>
      <c r="P947" s="8"/>
      <c r="Q947" s="8"/>
      <c r="R947" s="8"/>
      <c r="S947" s="8"/>
      <c r="T947" s="8"/>
      <c r="U947" s="8"/>
      <c r="V947" s="8"/>
      <c r="W947" s="8"/>
      <c r="X947" s="8"/>
      <c r="Y947" s="8"/>
      <c r="Z947" s="8"/>
      <c r="AA947" s="8"/>
      <c r="AB947" s="8"/>
      <c r="AC947" s="8"/>
    </row>
    <row r="948" spans="1:29" ht="14.25" customHeight="1">
      <c r="A948" s="53"/>
      <c r="B948" s="55"/>
      <c r="C948" s="55"/>
      <c r="D948" s="55"/>
      <c r="E948" s="8"/>
      <c r="F948" s="8"/>
      <c r="G948" s="8"/>
      <c r="H948" s="21"/>
      <c r="I948" s="21"/>
      <c r="J948" s="21"/>
      <c r="K948" s="21"/>
      <c r="L948" s="21"/>
      <c r="M948" s="21"/>
      <c r="N948" s="21"/>
      <c r="O948" s="8"/>
      <c r="P948" s="8"/>
      <c r="Q948" s="8"/>
      <c r="R948" s="8"/>
      <c r="S948" s="8"/>
      <c r="T948" s="8"/>
      <c r="U948" s="8"/>
      <c r="V948" s="8"/>
      <c r="W948" s="8"/>
      <c r="X948" s="8"/>
      <c r="Y948" s="8"/>
      <c r="Z948" s="8"/>
      <c r="AA948" s="8"/>
      <c r="AB948" s="8"/>
      <c r="AC948" s="8"/>
    </row>
    <row r="949" spans="1:29" ht="14.25" customHeight="1">
      <c r="A949" s="53"/>
      <c r="B949" s="55"/>
      <c r="C949" s="55"/>
      <c r="D949" s="55"/>
      <c r="E949" s="8"/>
      <c r="F949" s="8"/>
      <c r="G949" s="8"/>
      <c r="H949" s="21"/>
      <c r="I949" s="21"/>
      <c r="J949" s="21"/>
      <c r="K949" s="21"/>
      <c r="L949" s="21"/>
      <c r="M949" s="21"/>
      <c r="N949" s="21"/>
      <c r="O949" s="8"/>
      <c r="P949" s="8"/>
      <c r="Q949" s="8"/>
      <c r="R949" s="8"/>
      <c r="S949" s="8"/>
      <c r="T949" s="8"/>
      <c r="U949" s="8"/>
      <c r="V949" s="8"/>
      <c r="W949" s="8"/>
      <c r="X949" s="8"/>
      <c r="Y949" s="8"/>
      <c r="Z949" s="8"/>
      <c r="AA949" s="8"/>
      <c r="AB949" s="8"/>
      <c r="AC949" s="8"/>
    </row>
    <row r="950" spans="1:29" ht="14.25" customHeight="1">
      <c r="A950" s="53"/>
      <c r="B950" s="55"/>
      <c r="C950" s="55"/>
      <c r="D950" s="55"/>
      <c r="E950" s="8"/>
      <c r="F950" s="8"/>
      <c r="G950" s="8"/>
      <c r="H950" s="21"/>
      <c r="I950" s="21"/>
      <c r="J950" s="21"/>
      <c r="K950" s="21"/>
      <c r="L950" s="21"/>
      <c r="M950" s="21"/>
      <c r="N950" s="21"/>
      <c r="O950" s="8"/>
      <c r="P950" s="8"/>
      <c r="Q950" s="8"/>
      <c r="R950" s="8"/>
      <c r="S950" s="8"/>
      <c r="T950" s="8"/>
      <c r="U950" s="8"/>
      <c r="V950" s="8"/>
      <c r="W950" s="8"/>
      <c r="X950" s="8"/>
      <c r="Y950" s="8"/>
      <c r="Z950" s="8"/>
      <c r="AA950" s="8"/>
      <c r="AB950" s="8"/>
      <c r="AC950" s="8"/>
    </row>
    <row r="951" spans="1:29" ht="14.25" customHeight="1">
      <c r="A951" s="53"/>
      <c r="B951" s="55"/>
      <c r="C951" s="55"/>
      <c r="D951" s="55"/>
      <c r="E951" s="8"/>
      <c r="F951" s="8"/>
      <c r="G951" s="8"/>
      <c r="H951" s="21"/>
      <c r="I951" s="21"/>
      <c r="J951" s="21"/>
      <c r="K951" s="21"/>
      <c r="L951" s="21"/>
      <c r="M951" s="21"/>
      <c r="N951" s="21"/>
      <c r="O951" s="8"/>
      <c r="P951" s="8"/>
      <c r="Q951" s="8"/>
      <c r="R951" s="8"/>
      <c r="S951" s="8"/>
      <c r="T951" s="8"/>
      <c r="U951" s="8"/>
      <c r="V951" s="8"/>
      <c r="W951" s="8"/>
      <c r="X951" s="8"/>
      <c r="Y951" s="8"/>
      <c r="Z951" s="8"/>
      <c r="AA951" s="8"/>
      <c r="AB951" s="8"/>
      <c r="AC951" s="8"/>
    </row>
    <row r="952" spans="1:29" ht="14.25" customHeight="1">
      <c r="A952" s="53"/>
      <c r="B952" s="55"/>
      <c r="C952" s="55"/>
      <c r="D952" s="55"/>
      <c r="E952" s="8"/>
      <c r="F952" s="8"/>
      <c r="G952" s="8"/>
      <c r="H952" s="21"/>
      <c r="I952" s="21"/>
      <c r="J952" s="21"/>
      <c r="K952" s="21"/>
      <c r="L952" s="21"/>
      <c r="M952" s="21"/>
      <c r="N952" s="21"/>
      <c r="O952" s="8"/>
      <c r="P952" s="8"/>
      <c r="Q952" s="8"/>
      <c r="R952" s="8"/>
      <c r="S952" s="8"/>
      <c r="T952" s="8"/>
      <c r="U952" s="8"/>
      <c r="V952" s="8"/>
      <c r="W952" s="8"/>
      <c r="X952" s="8"/>
      <c r="Y952" s="8"/>
      <c r="Z952" s="8"/>
      <c r="AA952" s="8"/>
      <c r="AB952" s="8"/>
      <c r="AC952" s="8"/>
    </row>
    <row r="953" spans="1:29" ht="14.25" customHeight="1">
      <c r="A953" s="53"/>
      <c r="B953" s="55"/>
      <c r="C953" s="55"/>
      <c r="D953" s="55"/>
      <c r="E953" s="8"/>
      <c r="F953" s="8"/>
      <c r="G953" s="8"/>
      <c r="H953" s="21"/>
      <c r="I953" s="21"/>
      <c r="J953" s="21"/>
      <c r="K953" s="21"/>
      <c r="L953" s="21"/>
      <c r="M953" s="21"/>
      <c r="N953" s="21"/>
      <c r="O953" s="8"/>
      <c r="P953" s="8"/>
      <c r="Q953" s="8"/>
      <c r="R953" s="8"/>
      <c r="S953" s="8"/>
      <c r="T953" s="8"/>
      <c r="U953" s="8"/>
      <c r="V953" s="8"/>
      <c r="W953" s="8"/>
      <c r="X953" s="8"/>
      <c r="Y953" s="8"/>
      <c r="Z953" s="8"/>
      <c r="AA953" s="8"/>
      <c r="AB953" s="8"/>
      <c r="AC953" s="8"/>
    </row>
    <row r="954" spans="1:29" ht="14.25" customHeight="1">
      <c r="A954" s="53"/>
      <c r="B954" s="55"/>
      <c r="C954" s="55"/>
      <c r="D954" s="55"/>
      <c r="E954" s="8"/>
      <c r="F954" s="8"/>
      <c r="G954" s="8"/>
      <c r="H954" s="21"/>
      <c r="I954" s="21"/>
      <c r="J954" s="21"/>
      <c r="K954" s="21"/>
      <c r="L954" s="21"/>
      <c r="M954" s="21"/>
      <c r="N954" s="21"/>
      <c r="O954" s="8"/>
      <c r="P954" s="8"/>
      <c r="Q954" s="8"/>
      <c r="R954" s="8"/>
      <c r="S954" s="8"/>
      <c r="T954" s="8"/>
      <c r="U954" s="8"/>
      <c r="V954" s="8"/>
      <c r="W954" s="8"/>
      <c r="X954" s="8"/>
      <c r="Y954" s="8"/>
      <c r="Z954" s="8"/>
      <c r="AA954" s="8"/>
      <c r="AB954" s="8"/>
      <c r="AC954" s="8"/>
    </row>
    <row r="955" spans="1:29" ht="14.25" customHeight="1">
      <c r="A955" s="53"/>
      <c r="B955" s="55"/>
      <c r="C955" s="55"/>
      <c r="D955" s="55"/>
      <c r="E955" s="8"/>
      <c r="F955" s="8"/>
      <c r="G955" s="8"/>
      <c r="H955" s="21"/>
      <c r="I955" s="21"/>
      <c r="J955" s="21"/>
      <c r="K955" s="21"/>
      <c r="L955" s="21"/>
      <c r="M955" s="21"/>
      <c r="N955" s="21"/>
      <c r="O955" s="8"/>
      <c r="P955" s="8"/>
      <c r="Q955" s="8"/>
      <c r="R955" s="8"/>
      <c r="S955" s="8"/>
      <c r="T955" s="8"/>
      <c r="U955" s="8"/>
      <c r="V955" s="8"/>
      <c r="W955" s="8"/>
      <c r="X955" s="8"/>
      <c r="Y955" s="8"/>
      <c r="Z955" s="8"/>
      <c r="AA955" s="8"/>
      <c r="AB955" s="8"/>
      <c r="AC955" s="8"/>
    </row>
    <row r="956" spans="1:29" ht="14.25" customHeight="1">
      <c r="A956" s="53"/>
      <c r="B956" s="55"/>
      <c r="C956" s="55"/>
      <c r="D956" s="55"/>
      <c r="E956" s="8"/>
      <c r="F956" s="8"/>
      <c r="G956" s="8"/>
      <c r="H956" s="21"/>
      <c r="I956" s="21"/>
      <c r="J956" s="21"/>
      <c r="K956" s="21"/>
      <c r="L956" s="21"/>
      <c r="M956" s="21"/>
      <c r="N956" s="21"/>
      <c r="O956" s="8"/>
      <c r="P956" s="8"/>
      <c r="Q956" s="8"/>
      <c r="R956" s="8"/>
      <c r="S956" s="8"/>
      <c r="T956" s="8"/>
      <c r="U956" s="8"/>
      <c r="V956" s="8"/>
      <c r="W956" s="8"/>
      <c r="X956" s="8"/>
      <c r="Y956" s="8"/>
      <c r="Z956" s="8"/>
      <c r="AA956" s="8"/>
      <c r="AB956" s="8"/>
      <c r="AC956" s="8"/>
    </row>
    <row r="957" spans="1:29" ht="14.25" customHeight="1">
      <c r="A957" s="53"/>
      <c r="B957" s="55"/>
      <c r="C957" s="55"/>
      <c r="D957" s="55"/>
      <c r="E957" s="8"/>
      <c r="F957" s="8"/>
      <c r="G957" s="8"/>
      <c r="H957" s="21"/>
      <c r="I957" s="21"/>
      <c r="J957" s="21"/>
      <c r="K957" s="21"/>
      <c r="L957" s="21"/>
      <c r="M957" s="21"/>
      <c r="N957" s="21"/>
      <c r="O957" s="8"/>
      <c r="P957" s="8"/>
      <c r="Q957" s="8"/>
      <c r="R957" s="8"/>
      <c r="S957" s="8"/>
      <c r="T957" s="8"/>
      <c r="U957" s="8"/>
      <c r="V957" s="8"/>
      <c r="W957" s="8"/>
      <c r="X957" s="8"/>
      <c r="Y957" s="8"/>
      <c r="Z957" s="8"/>
      <c r="AA957" s="8"/>
      <c r="AB957" s="8"/>
      <c r="AC957" s="8"/>
    </row>
    <row r="958" spans="1:29" ht="14.25" customHeight="1">
      <c r="A958" s="53"/>
      <c r="B958" s="55"/>
      <c r="C958" s="55"/>
      <c r="D958" s="55"/>
      <c r="E958" s="8"/>
      <c r="F958" s="8"/>
      <c r="G958" s="8"/>
      <c r="H958" s="21"/>
      <c r="I958" s="21"/>
      <c r="J958" s="21"/>
      <c r="K958" s="21"/>
      <c r="L958" s="21"/>
      <c r="M958" s="21"/>
      <c r="N958" s="21"/>
      <c r="O958" s="8"/>
      <c r="P958" s="8"/>
      <c r="Q958" s="8"/>
      <c r="R958" s="8"/>
      <c r="S958" s="8"/>
      <c r="T958" s="8"/>
      <c r="U958" s="8"/>
      <c r="V958" s="8"/>
      <c r="W958" s="8"/>
      <c r="X958" s="8"/>
      <c r="Y958" s="8"/>
      <c r="Z958" s="8"/>
      <c r="AA958" s="8"/>
      <c r="AB958" s="8"/>
      <c r="AC958" s="8"/>
    </row>
    <row r="959" spans="1:29" ht="14.25" customHeight="1">
      <c r="A959" s="53"/>
      <c r="B959" s="55"/>
      <c r="C959" s="55"/>
      <c r="D959" s="55"/>
      <c r="E959" s="8"/>
      <c r="F959" s="8"/>
      <c r="G959" s="8"/>
      <c r="H959" s="21"/>
      <c r="I959" s="21"/>
      <c r="J959" s="21"/>
      <c r="K959" s="21"/>
      <c r="L959" s="21"/>
      <c r="M959" s="21"/>
      <c r="N959" s="21"/>
      <c r="O959" s="8"/>
      <c r="P959" s="8"/>
      <c r="Q959" s="8"/>
      <c r="R959" s="8"/>
      <c r="S959" s="8"/>
      <c r="T959" s="8"/>
      <c r="U959" s="8"/>
      <c r="V959" s="8"/>
      <c r="W959" s="8"/>
      <c r="X959" s="8"/>
      <c r="Y959" s="8"/>
      <c r="Z959" s="8"/>
      <c r="AA959" s="8"/>
      <c r="AB959" s="8"/>
      <c r="AC959" s="8"/>
    </row>
    <row r="960" spans="1:29" ht="14.25" customHeight="1">
      <c r="A960" s="53"/>
      <c r="B960" s="55"/>
      <c r="C960" s="55"/>
      <c r="D960" s="55"/>
      <c r="E960" s="8"/>
      <c r="F960" s="8"/>
      <c r="G960" s="8"/>
      <c r="H960" s="21"/>
      <c r="I960" s="21"/>
      <c r="J960" s="21"/>
      <c r="K960" s="21"/>
      <c r="L960" s="21"/>
      <c r="M960" s="21"/>
      <c r="N960" s="21"/>
      <c r="O960" s="8"/>
      <c r="P960" s="8"/>
      <c r="Q960" s="8"/>
      <c r="R960" s="8"/>
      <c r="S960" s="8"/>
      <c r="T960" s="8"/>
      <c r="U960" s="8"/>
      <c r="V960" s="8"/>
      <c r="W960" s="8"/>
      <c r="X960" s="8"/>
      <c r="Y960" s="8"/>
      <c r="Z960" s="8"/>
      <c r="AA960" s="8"/>
      <c r="AB960" s="8"/>
      <c r="AC960" s="8"/>
    </row>
    <row r="961" spans="1:29" ht="14.25" customHeight="1">
      <c r="A961" s="53"/>
      <c r="B961" s="55"/>
      <c r="C961" s="55"/>
      <c r="D961" s="55"/>
      <c r="E961" s="8"/>
      <c r="F961" s="8"/>
      <c r="G961" s="8"/>
      <c r="H961" s="21"/>
      <c r="I961" s="21"/>
      <c r="J961" s="21"/>
      <c r="K961" s="21"/>
      <c r="L961" s="21"/>
      <c r="M961" s="21"/>
      <c r="N961" s="21"/>
      <c r="O961" s="8"/>
      <c r="P961" s="8"/>
      <c r="Q961" s="8"/>
      <c r="R961" s="8"/>
      <c r="S961" s="8"/>
      <c r="T961" s="8"/>
      <c r="U961" s="8"/>
      <c r="V961" s="8"/>
      <c r="W961" s="8"/>
      <c r="X961" s="8"/>
      <c r="Y961" s="8"/>
      <c r="Z961" s="8"/>
      <c r="AA961" s="8"/>
      <c r="AB961" s="8"/>
      <c r="AC961" s="8"/>
    </row>
    <row r="962" spans="1:29" ht="14.25" customHeight="1">
      <c r="A962" s="53"/>
      <c r="B962" s="55"/>
      <c r="C962" s="55"/>
      <c r="D962" s="55"/>
      <c r="E962" s="8"/>
      <c r="F962" s="8"/>
      <c r="G962" s="8"/>
      <c r="H962" s="21"/>
      <c r="I962" s="21"/>
      <c r="J962" s="21"/>
      <c r="K962" s="21"/>
      <c r="L962" s="21"/>
      <c r="M962" s="21"/>
      <c r="N962" s="21"/>
      <c r="O962" s="8"/>
      <c r="P962" s="8"/>
      <c r="Q962" s="8"/>
      <c r="R962" s="8"/>
      <c r="S962" s="8"/>
      <c r="T962" s="8"/>
      <c r="U962" s="8"/>
      <c r="V962" s="8"/>
      <c r="W962" s="8"/>
      <c r="X962" s="8"/>
      <c r="Y962" s="8"/>
      <c r="Z962" s="8"/>
      <c r="AA962" s="8"/>
      <c r="AB962" s="8"/>
      <c r="AC962" s="8"/>
    </row>
    <row r="963" spans="1:29" ht="14.25" customHeight="1">
      <c r="A963" s="53"/>
      <c r="B963" s="55"/>
      <c r="C963" s="55"/>
      <c r="D963" s="55"/>
      <c r="E963" s="8"/>
      <c r="F963" s="8"/>
      <c r="G963" s="8"/>
      <c r="H963" s="21"/>
      <c r="I963" s="21"/>
      <c r="J963" s="21"/>
      <c r="K963" s="21"/>
      <c r="L963" s="21"/>
      <c r="M963" s="21"/>
      <c r="N963" s="21"/>
      <c r="O963" s="8"/>
      <c r="P963" s="8"/>
      <c r="Q963" s="8"/>
      <c r="R963" s="8"/>
      <c r="S963" s="8"/>
      <c r="T963" s="8"/>
      <c r="U963" s="8"/>
      <c r="V963" s="8"/>
      <c r="W963" s="8"/>
      <c r="X963" s="8"/>
      <c r="Y963" s="8"/>
      <c r="Z963" s="8"/>
      <c r="AA963" s="8"/>
      <c r="AB963" s="8"/>
      <c r="AC963" s="8"/>
    </row>
    <row r="964" spans="1:29" ht="14.25" customHeight="1">
      <c r="A964" s="53"/>
      <c r="B964" s="55"/>
      <c r="C964" s="55"/>
      <c r="D964" s="55"/>
      <c r="E964" s="8"/>
      <c r="F964" s="8"/>
      <c r="G964" s="8"/>
      <c r="H964" s="21"/>
      <c r="I964" s="21"/>
      <c r="J964" s="21"/>
      <c r="K964" s="21"/>
      <c r="L964" s="21"/>
      <c r="M964" s="21"/>
      <c r="N964" s="21"/>
      <c r="O964" s="8"/>
      <c r="P964" s="8"/>
      <c r="Q964" s="8"/>
      <c r="R964" s="8"/>
      <c r="S964" s="8"/>
      <c r="T964" s="8"/>
      <c r="U964" s="8"/>
      <c r="V964" s="8"/>
      <c r="W964" s="8"/>
      <c r="X964" s="8"/>
      <c r="Y964" s="8"/>
      <c r="Z964" s="8"/>
      <c r="AA964" s="8"/>
      <c r="AB964" s="8"/>
      <c r="AC964" s="8"/>
    </row>
    <row r="965" spans="1:29" ht="14.25" customHeight="1">
      <c r="A965" s="53"/>
      <c r="B965" s="55"/>
      <c r="C965" s="55"/>
      <c r="D965" s="55"/>
      <c r="E965" s="8"/>
      <c r="F965" s="8"/>
      <c r="G965" s="8"/>
      <c r="H965" s="21"/>
      <c r="I965" s="21"/>
      <c r="J965" s="21"/>
      <c r="K965" s="21"/>
      <c r="L965" s="21"/>
      <c r="M965" s="21"/>
      <c r="N965" s="21"/>
      <c r="O965" s="8"/>
      <c r="P965" s="8"/>
      <c r="Q965" s="8"/>
      <c r="R965" s="8"/>
      <c r="S965" s="8"/>
      <c r="T965" s="8"/>
      <c r="U965" s="8"/>
      <c r="V965" s="8"/>
      <c r="W965" s="8"/>
      <c r="X965" s="8"/>
      <c r="Y965" s="8"/>
      <c r="Z965" s="8"/>
      <c r="AA965" s="8"/>
      <c r="AB965" s="8"/>
      <c r="AC965" s="8"/>
    </row>
    <row r="966" spans="1:29" ht="14.25" customHeight="1">
      <c r="A966" s="53"/>
      <c r="B966" s="55"/>
      <c r="C966" s="55"/>
      <c r="D966" s="55"/>
      <c r="E966" s="8"/>
      <c r="F966" s="8"/>
      <c r="G966" s="8"/>
      <c r="H966" s="21"/>
      <c r="I966" s="21"/>
      <c r="J966" s="21"/>
      <c r="K966" s="21"/>
      <c r="L966" s="21"/>
      <c r="M966" s="21"/>
      <c r="N966" s="21"/>
      <c r="O966" s="8"/>
      <c r="P966" s="8"/>
      <c r="Q966" s="8"/>
      <c r="R966" s="8"/>
      <c r="S966" s="8"/>
      <c r="T966" s="8"/>
      <c r="U966" s="8"/>
      <c r="V966" s="8"/>
      <c r="W966" s="8"/>
      <c r="X966" s="8"/>
      <c r="Y966" s="8"/>
      <c r="Z966" s="8"/>
      <c r="AA966" s="8"/>
      <c r="AB966" s="8"/>
      <c r="AC966" s="8"/>
    </row>
    <row r="967" spans="1:29" ht="14.25" customHeight="1">
      <c r="A967" s="53"/>
      <c r="B967" s="55"/>
      <c r="C967" s="55"/>
      <c r="D967" s="55"/>
      <c r="E967" s="8"/>
      <c r="F967" s="8"/>
      <c r="G967" s="8"/>
      <c r="H967" s="21"/>
      <c r="I967" s="21"/>
      <c r="J967" s="21"/>
      <c r="K967" s="21"/>
      <c r="L967" s="21"/>
      <c r="M967" s="21"/>
      <c r="N967" s="21"/>
      <c r="O967" s="8"/>
      <c r="P967" s="8"/>
      <c r="Q967" s="8"/>
      <c r="R967" s="8"/>
      <c r="S967" s="8"/>
      <c r="T967" s="8"/>
      <c r="U967" s="8"/>
      <c r="V967" s="8"/>
      <c r="W967" s="8"/>
      <c r="X967" s="8"/>
      <c r="Y967" s="8"/>
      <c r="Z967" s="8"/>
      <c r="AA967" s="8"/>
      <c r="AB967" s="8"/>
      <c r="AC967" s="8"/>
    </row>
    <row r="968" spans="1:29" ht="14.25" customHeight="1">
      <c r="A968" s="53"/>
      <c r="B968" s="55"/>
      <c r="C968" s="55"/>
      <c r="D968" s="55"/>
      <c r="E968" s="8"/>
      <c r="F968" s="8"/>
      <c r="G968" s="8"/>
      <c r="H968" s="21"/>
      <c r="I968" s="21"/>
      <c r="J968" s="21"/>
      <c r="K968" s="21"/>
      <c r="L968" s="21"/>
      <c r="M968" s="21"/>
      <c r="N968" s="21"/>
      <c r="O968" s="8"/>
      <c r="P968" s="8"/>
      <c r="Q968" s="8"/>
      <c r="R968" s="8"/>
      <c r="S968" s="8"/>
      <c r="T968" s="8"/>
      <c r="U968" s="8"/>
      <c r="V968" s="8"/>
      <c r="W968" s="8"/>
      <c r="X968" s="8"/>
      <c r="Y968" s="8"/>
      <c r="Z968" s="8"/>
      <c r="AA968" s="8"/>
      <c r="AB968" s="8"/>
      <c r="AC968" s="8"/>
    </row>
    <row r="969" spans="1:29" ht="14.25" customHeight="1">
      <c r="A969" s="53"/>
      <c r="B969" s="55"/>
      <c r="C969" s="55"/>
      <c r="D969" s="55"/>
      <c r="E969" s="8"/>
      <c r="F969" s="8"/>
      <c r="G969" s="8"/>
      <c r="H969" s="21"/>
      <c r="I969" s="21"/>
      <c r="J969" s="21"/>
      <c r="K969" s="21"/>
      <c r="L969" s="21"/>
      <c r="M969" s="21"/>
      <c r="N969" s="21"/>
      <c r="O969" s="8"/>
      <c r="P969" s="8"/>
      <c r="Q969" s="8"/>
      <c r="R969" s="8"/>
      <c r="S969" s="8"/>
      <c r="T969" s="8"/>
      <c r="U969" s="8"/>
      <c r="V969" s="8"/>
      <c r="W969" s="8"/>
      <c r="X969" s="8"/>
      <c r="Y969" s="8"/>
      <c r="Z969" s="8"/>
      <c r="AA969" s="8"/>
      <c r="AB969" s="8"/>
      <c r="AC969" s="8"/>
    </row>
    <row r="970" spans="1:29" ht="14.25" customHeight="1">
      <c r="A970" s="53"/>
      <c r="B970" s="55"/>
      <c r="C970" s="55"/>
      <c r="D970" s="55"/>
      <c r="E970" s="8"/>
      <c r="F970" s="8"/>
      <c r="G970" s="8"/>
      <c r="H970" s="21"/>
      <c r="I970" s="21"/>
      <c r="J970" s="21"/>
      <c r="K970" s="21"/>
      <c r="L970" s="21"/>
      <c r="M970" s="21"/>
      <c r="N970" s="21"/>
      <c r="O970" s="8"/>
      <c r="P970" s="8"/>
      <c r="Q970" s="8"/>
      <c r="R970" s="8"/>
      <c r="S970" s="8"/>
      <c r="T970" s="8"/>
      <c r="U970" s="8"/>
      <c r="V970" s="8"/>
      <c r="W970" s="8"/>
      <c r="X970" s="8"/>
      <c r="Y970" s="8"/>
      <c r="Z970" s="8"/>
      <c r="AA970" s="8"/>
      <c r="AB970" s="8"/>
      <c r="AC970" s="8"/>
    </row>
    <row r="971" spans="1:29" ht="14.25" customHeight="1">
      <c r="A971" s="53"/>
      <c r="B971" s="55"/>
      <c r="C971" s="55"/>
      <c r="D971" s="55"/>
      <c r="E971" s="8"/>
      <c r="F971" s="8"/>
      <c r="G971" s="8"/>
      <c r="H971" s="21"/>
      <c r="I971" s="21"/>
      <c r="J971" s="21"/>
      <c r="K971" s="21"/>
      <c r="L971" s="21"/>
      <c r="M971" s="21"/>
      <c r="N971" s="21"/>
      <c r="O971" s="8"/>
      <c r="P971" s="8"/>
      <c r="Q971" s="8"/>
      <c r="R971" s="8"/>
      <c r="S971" s="8"/>
      <c r="T971" s="8"/>
      <c r="U971" s="8"/>
      <c r="V971" s="8"/>
      <c r="W971" s="8"/>
      <c r="X971" s="8"/>
      <c r="Y971" s="8"/>
      <c r="Z971" s="8"/>
      <c r="AA971" s="8"/>
      <c r="AB971" s="8"/>
      <c r="AC971" s="8"/>
    </row>
    <row r="972" spans="1:29" ht="14.25" customHeight="1">
      <c r="A972" s="53"/>
      <c r="B972" s="55"/>
      <c r="C972" s="55"/>
      <c r="D972" s="55"/>
      <c r="E972" s="8"/>
      <c r="F972" s="8"/>
      <c r="G972" s="8"/>
      <c r="H972" s="21"/>
      <c r="I972" s="21"/>
      <c r="J972" s="21"/>
      <c r="K972" s="21"/>
      <c r="L972" s="21"/>
      <c r="M972" s="21"/>
      <c r="N972" s="21"/>
      <c r="O972" s="8"/>
      <c r="P972" s="8"/>
      <c r="Q972" s="8"/>
      <c r="R972" s="8"/>
      <c r="S972" s="8"/>
      <c r="T972" s="8"/>
      <c r="U972" s="8"/>
      <c r="V972" s="8"/>
      <c r="W972" s="8"/>
      <c r="X972" s="8"/>
      <c r="Y972" s="8"/>
      <c r="Z972" s="8"/>
      <c r="AA972" s="8"/>
      <c r="AB972" s="8"/>
      <c r="AC972" s="8"/>
    </row>
    <row r="973" spans="1:29" ht="14.25" customHeight="1">
      <c r="A973" s="53"/>
      <c r="B973" s="55"/>
      <c r="C973" s="55"/>
      <c r="D973" s="55"/>
      <c r="E973" s="8"/>
      <c r="F973" s="8"/>
      <c r="G973" s="8"/>
      <c r="H973" s="21"/>
      <c r="I973" s="21"/>
      <c r="J973" s="21"/>
      <c r="K973" s="21"/>
      <c r="L973" s="21"/>
      <c r="M973" s="21"/>
      <c r="N973" s="21"/>
      <c r="O973" s="8"/>
      <c r="P973" s="8"/>
      <c r="Q973" s="8"/>
      <c r="R973" s="8"/>
      <c r="S973" s="8"/>
      <c r="T973" s="8"/>
      <c r="U973" s="8"/>
      <c r="V973" s="8"/>
      <c r="W973" s="8"/>
      <c r="X973" s="8"/>
      <c r="Y973" s="8"/>
      <c r="Z973" s="8"/>
      <c r="AA973" s="8"/>
      <c r="AB973" s="8"/>
      <c r="AC973" s="8"/>
    </row>
    <row r="974" spans="1:29" ht="14.25" customHeight="1">
      <c r="A974" s="53"/>
      <c r="B974" s="55"/>
      <c r="C974" s="55"/>
      <c r="D974" s="55"/>
      <c r="E974" s="8"/>
      <c r="F974" s="8"/>
      <c r="G974" s="8"/>
      <c r="H974" s="21"/>
      <c r="I974" s="21"/>
      <c r="J974" s="21"/>
      <c r="K974" s="21"/>
      <c r="L974" s="21"/>
      <c r="M974" s="21"/>
      <c r="N974" s="21"/>
      <c r="O974" s="8"/>
      <c r="P974" s="8"/>
      <c r="Q974" s="8"/>
      <c r="R974" s="8"/>
      <c r="S974" s="8"/>
      <c r="T974" s="8"/>
      <c r="U974" s="8"/>
      <c r="V974" s="8"/>
      <c r="W974" s="8"/>
      <c r="X974" s="8"/>
      <c r="Y974" s="8"/>
      <c r="Z974" s="8"/>
      <c r="AA974" s="8"/>
      <c r="AB974" s="8"/>
      <c r="AC974" s="8"/>
    </row>
    <row r="975" spans="1:29" ht="14.25" customHeight="1">
      <c r="A975" s="53"/>
      <c r="B975" s="55"/>
      <c r="C975" s="55"/>
      <c r="D975" s="55"/>
      <c r="E975" s="8"/>
      <c r="F975" s="8"/>
      <c r="G975" s="8"/>
      <c r="H975" s="21"/>
      <c r="I975" s="21"/>
      <c r="J975" s="21"/>
      <c r="K975" s="21"/>
      <c r="L975" s="21"/>
      <c r="M975" s="21"/>
      <c r="N975" s="21"/>
      <c r="O975" s="8"/>
      <c r="P975" s="8"/>
      <c r="Q975" s="8"/>
      <c r="R975" s="8"/>
      <c r="S975" s="8"/>
      <c r="T975" s="8"/>
      <c r="U975" s="8"/>
      <c r="V975" s="8"/>
      <c r="W975" s="8"/>
      <c r="X975" s="8"/>
      <c r="Y975" s="8"/>
      <c r="Z975" s="8"/>
      <c r="AA975" s="8"/>
      <c r="AB975" s="8"/>
      <c r="AC975" s="8"/>
    </row>
    <row r="976" spans="1:29" ht="14.25" customHeight="1">
      <c r="A976" s="53"/>
      <c r="B976" s="55"/>
      <c r="C976" s="55"/>
      <c r="D976" s="55"/>
      <c r="E976" s="8"/>
      <c r="F976" s="8"/>
      <c r="G976" s="8"/>
      <c r="H976" s="21"/>
      <c r="I976" s="21"/>
      <c r="J976" s="21"/>
      <c r="K976" s="21"/>
      <c r="L976" s="21"/>
      <c r="M976" s="21"/>
      <c r="N976" s="21"/>
      <c r="O976" s="8"/>
      <c r="P976" s="8"/>
      <c r="Q976" s="8"/>
      <c r="R976" s="8"/>
      <c r="S976" s="8"/>
      <c r="T976" s="8"/>
      <c r="U976" s="8"/>
      <c r="V976" s="8"/>
      <c r="W976" s="8"/>
      <c r="X976" s="8"/>
      <c r="Y976" s="8"/>
      <c r="Z976" s="8"/>
      <c r="AA976" s="8"/>
      <c r="AB976" s="8"/>
      <c r="AC976" s="8"/>
    </row>
    <row r="977" spans="1:29" ht="14.25" customHeight="1">
      <c r="A977" s="53"/>
      <c r="B977" s="55"/>
      <c r="C977" s="55"/>
      <c r="D977" s="55"/>
      <c r="E977" s="8"/>
      <c r="F977" s="8"/>
      <c r="G977" s="8"/>
      <c r="H977" s="21"/>
      <c r="I977" s="21"/>
      <c r="J977" s="21"/>
      <c r="K977" s="21"/>
      <c r="L977" s="21"/>
      <c r="M977" s="21"/>
      <c r="N977" s="21"/>
      <c r="O977" s="8"/>
      <c r="P977" s="8"/>
      <c r="Q977" s="8"/>
      <c r="R977" s="8"/>
      <c r="S977" s="8"/>
      <c r="T977" s="8"/>
      <c r="U977" s="8"/>
      <c r="V977" s="8"/>
      <c r="W977" s="8"/>
      <c r="X977" s="8"/>
      <c r="Y977" s="8"/>
      <c r="Z977" s="8"/>
      <c r="AA977" s="8"/>
      <c r="AB977" s="8"/>
      <c r="AC977" s="8"/>
    </row>
    <row r="978" spans="1:29" ht="14.25" customHeight="1">
      <c r="A978" s="53"/>
      <c r="B978" s="55"/>
      <c r="C978" s="55"/>
      <c r="D978" s="55"/>
      <c r="E978" s="8"/>
      <c r="F978" s="8"/>
      <c r="G978" s="8"/>
      <c r="H978" s="21"/>
      <c r="I978" s="21"/>
      <c r="J978" s="21"/>
      <c r="K978" s="21"/>
      <c r="L978" s="21"/>
      <c r="M978" s="21"/>
      <c r="N978" s="21"/>
      <c r="O978" s="8"/>
      <c r="P978" s="8"/>
      <c r="Q978" s="8"/>
      <c r="R978" s="8"/>
      <c r="S978" s="8"/>
      <c r="T978" s="8"/>
      <c r="U978" s="8"/>
      <c r="V978" s="8"/>
      <c r="W978" s="8"/>
      <c r="X978" s="8"/>
      <c r="Y978" s="8"/>
      <c r="Z978" s="8"/>
      <c r="AA978" s="8"/>
      <c r="AB978" s="8"/>
      <c r="AC978" s="8"/>
    </row>
    <row r="979" spans="1:29" ht="14.25" customHeight="1">
      <c r="A979" s="53"/>
      <c r="B979" s="55"/>
      <c r="C979" s="55"/>
      <c r="D979" s="55"/>
      <c r="E979" s="8"/>
      <c r="F979" s="8"/>
      <c r="G979" s="8"/>
      <c r="H979" s="21"/>
      <c r="I979" s="21"/>
      <c r="J979" s="21"/>
      <c r="K979" s="21"/>
      <c r="L979" s="21"/>
      <c r="M979" s="21"/>
      <c r="N979" s="21"/>
      <c r="O979" s="8"/>
      <c r="P979" s="8"/>
      <c r="Q979" s="8"/>
      <c r="R979" s="8"/>
      <c r="S979" s="8"/>
      <c r="T979" s="8"/>
      <c r="U979" s="8"/>
      <c r="V979" s="8"/>
      <c r="W979" s="8"/>
      <c r="X979" s="8"/>
      <c r="Y979" s="8"/>
      <c r="Z979" s="8"/>
      <c r="AA979" s="8"/>
      <c r="AB979" s="8"/>
      <c r="AC979" s="8"/>
    </row>
    <row r="980" spans="1:29" ht="14.25" customHeight="1">
      <c r="A980" s="53"/>
      <c r="B980" s="55"/>
      <c r="C980" s="55"/>
      <c r="D980" s="55"/>
      <c r="E980" s="8"/>
      <c r="F980" s="8"/>
      <c r="G980" s="8"/>
      <c r="H980" s="21"/>
      <c r="I980" s="21"/>
      <c r="J980" s="21"/>
      <c r="K980" s="21"/>
      <c r="L980" s="21"/>
      <c r="M980" s="21"/>
      <c r="N980" s="21"/>
      <c r="O980" s="8"/>
      <c r="P980" s="8"/>
      <c r="Q980" s="8"/>
      <c r="R980" s="8"/>
      <c r="S980" s="8"/>
      <c r="T980" s="8"/>
      <c r="U980" s="8"/>
      <c r="V980" s="8"/>
      <c r="W980" s="8"/>
      <c r="X980" s="8"/>
      <c r="Y980" s="8"/>
      <c r="Z980" s="8"/>
      <c r="AA980" s="8"/>
      <c r="AB980" s="8"/>
      <c r="AC980" s="8"/>
    </row>
    <row r="981" spans="1:29" ht="14.25" customHeight="1">
      <c r="A981" s="53"/>
      <c r="B981" s="55"/>
      <c r="C981" s="55"/>
      <c r="D981" s="55"/>
      <c r="E981" s="8"/>
      <c r="F981" s="8"/>
      <c r="G981" s="8"/>
      <c r="H981" s="21"/>
      <c r="I981" s="21"/>
      <c r="J981" s="21"/>
      <c r="K981" s="21"/>
      <c r="L981" s="21"/>
      <c r="M981" s="21"/>
      <c r="N981" s="21"/>
      <c r="O981" s="8"/>
      <c r="P981" s="8"/>
      <c r="Q981" s="8"/>
      <c r="R981" s="8"/>
      <c r="S981" s="8"/>
      <c r="T981" s="8"/>
      <c r="U981" s="8"/>
      <c r="V981" s="8"/>
      <c r="W981" s="8"/>
      <c r="X981" s="8"/>
      <c r="Y981" s="8"/>
      <c r="Z981" s="8"/>
      <c r="AA981" s="8"/>
      <c r="AB981" s="8"/>
      <c r="AC981" s="8"/>
    </row>
    <row r="982" spans="1:29" ht="14.25" customHeight="1">
      <c r="A982" s="53"/>
      <c r="B982" s="55"/>
      <c r="C982" s="55"/>
      <c r="D982" s="55"/>
      <c r="E982" s="8"/>
      <c r="F982" s="8"/>
      <c r="G982" s="8"/>
      <c r="H982" s="21"/>
      <c r="I982" s="21"/>
      <c r="J982" s="21"/>
      <c r="K982" s="21"/>
      <c r="L982" s="21"/>
      <c r="M982" s="21"/>
      <c r="N982" s="21"/>
      <c r="O982" s="8"/>
      <c r="P982" s="8"/>
      <c r="Q982" s="8"/>
      <c r="R982" s="8"/>
      <c r="S982" s="8"/>
      <c r="T982" s="8"/>
      <c r="U982" s="8"/>
      <c r="V982" s="8"/>
      <c r="W982" s="8"/>
      <c r="X982" s="8"/>
      <c r="Y982" s="8"/>
      <c r="Z982" s="8"/>
      <c r="AA982" s="8"/>
      <c r="AB982" s="8"/>
      <c r="AC982" s="8"/>
    </row>
    <row r="983" spans="1:29" ht="14.25" customHeight="1">
      <c r="A983" s="53"/>
      <c r="B983" s="55"/>
      <c r="C983" s="55"/>
      <c r="D983" s="55"/>
      <c r="E983" s="8"/>
      <c r="F983" s="8"/>
      <c r="G983" s="8"/>
      <c r="H983" s="21"/>
      <c r="I983" s="21"/>
      <c r="J983" s="21"/>
      <c r="K983" s="21"/>
      <c r="L983" s="21"/>
      <c r="M983" s="21"/>
      <c r="N983" s="21"/>
      <c r="O983" s="8"/>
      <c r="P983" s="8"/>
      <c r="Q983" s="8"/>
      <c r="R983" s="8"/>
      <c r="S983" s="8"/>
      <c r="T983" s="8"/>
      <c r="U983" s="8"/>
      <c r="V983" s="8"/>
      <c r="W983" s="8"/>
      <c r="X983" s="8"/>
      <c r="Y983" s="8"/>
      <c r="Z983" s="8"/>
      <c r="AA983" s="8"/>
      <c r="AB983" s="8"/>
      <c r="AC983" s="8"/>
    </row>
    <row r="984" spans="1:29" ht="14.25" customHeight="1">
      <c r="A984" s="53"/>
      <c r="B984" s="55"/>
      <c r="C984" s="55"/>
      <c r="D984" s="55"/>
      <c r="E984" s="8"/>
      <c r="F984" s="8"/>
      <c r="G984" s="8"/>
      <c r="H984" s="21"/>
      <c r="I984" s="21"/>
      <c r="J984" s="21"/>
      <c r="K984" s="21"/>
      <c r="L984" s="21"/>
      <c r="M984" s="21"/>
      <c r="N984" s="21"/>
      <c r="O984" s="8"/>
      <c r="P984" s="8"/>
      <c r="Q984" s="8"/>
      <c r="R984" s="8"/>
      <c r="S984" s="8"/>
      <c r="T984" s="8"/>
      <c r="U984" s="8"/>
      <c r="V984" s="8"/>
      <c r="W984" s="8"/>
      <c r="X984" s="8"/>
      <c r="Y984" s="8"/>
      <c r="Z984" s="8"/>
      <c r="AA984" s="8"/>
      <c r="AB984" s="8"/>
      <c r="AC984" s="8"/>
    </row>
    <row r="985" spans="1:29" ht="14.25" customHeight="1">
      <c r="A985" s="53"/>
      <c r="B985" s="55"/>
      <c r="C985" s="55"/>
      <c r="D985" s="55"/>
      <c r="E985" s="8"/>
      <c r="F985" s="8"/>
      <c r="G985" s="8"/>
      <c r="H985" s="21"/>
      <c r="I985" s="21"/>
      <c r="J985" s="21"/>
      <c r="K985" s="21"/>
      <c r="L985" s="21"/>
      <c r="M985" s="21"/>
      <c r="N985" s="21"/>
      <c r="O985" s="8"/>
      <c r="P985" s="8"/>
      <c r="Q985" s="8"/>
      <c r="R985" s="8"/>
      <c r="S985" s="8"/>
      <c r="T985" s="8"/>
      <c r="U985" s="8"/>
      <c r="V985" s="8"/>
      <c r="W985" s="8"/>
      <c r="X985" s="8"/>
      <c r="Y985" s="8"/>
      <c r="Z985" s="8"/>
      <c r="AA985" s="8"/>
      <c r="AB985" s="8"/>
      <c r="AC985" s="8"/>
    </row>
    <row r="986" spans="1:29" ht="14.25" customHeight="1">
      <c r="A986" s="53"/>
      <c r="B986" s="55"/>
      <c r="C986" s="55"/>
      <c r="D986" s="55"/>
      <c r="E986" s="8"/>
      <c r="F986" s="8"/>
      <c r="G986" s="8"/>
      <c r="H986" s="21"/>
      <c r="I986" s="21"/>
      <c r="J986" s="21"/>
      <c r="K986" s="21"/>
      <c r="L986" s="21"/>
      <c r="M986" s="21"/>
      <c r="N986" s="21"/>
      <c r="O986" s="8"/>
      <c r="P986" s="8"/>
      <c r="Q986" s="8"/>
      <c r="R986" s="8"/>
      <c r="S986" s="8"/>
      <c r="T986" s="8"/>
      <c r="U986" s="8"/>
      <c r="V986" s="8"/>
      <c r="W986" s="8"/>
      <c r="X986" s="8"/>
      <c r="Y986" s="8"/>
      <c r="Z986" s="8"/>
      <c r="AA986" s="8"/>
      <c r="AB986" s="8"/>
      <c r="AC986" s="8"/>
    </row>
    <row r="987" spans="1:29" ht="14.25" customHeight="1">
      <c r="A987" s="53"/>
      <c r="B987" s="55"/>
      <c r="C987" s="55"/>
      <c r="D987" s="55"/>
      <c r="E987" s="8"/>
      <c r="F987" s="8"/>
      <c r="G987" s="8"/>
      <c r="H987" s="21"/>
      <c r="I987" s="21"/>
      <c r="J987" s="21"/>
      <c r="K987" s="21"/>
      <c r="L987" s="21"/>
      <c r="M987" s="21"/>
      <c r="N987" s="21"/>
      <c r="O987" s="8"/>
      <c r="P987" s="8"/>
      <c r="Q987" s="8"/>
      <c r="R987" s="8"/>
      <c r="S987" s="8"/>
      <c r="T987" s="8"/>
      <c r="U987" s="8"/>
      <c r="V987" s="8"/>
      <c r="W987" s="8"/>
      <c r="X987" s="8"/>
      <c r="Y987" s="8"/>
      <c r="Z987" s="8"/>
      <c r="AA987" s="8"/>
      <c r="AB987" s="8"/>
      <c r="AC987" s="8"/>
    </row>
    <row r="988" spans="1:29" ht="14.25" customHeight="1">
      <c r="A988" s="53"/>
      <c r="B988" s="55"/>
      <c r="C988" s="55"/>
      <c r="D988" s="55"/>
      <c r="E988" s="8"/>
      <c r="F988" s="8"/>
      <c r="G988" s="8"/>
      <c r="H988" s="21"/>
      <c r="I988" s="21"/>
      <c r="J988" s="21"/>
      <c r="K988" s="21"/>
      <c r="L988" s="21"/>
      <c r="M988" s="21"/>
      <c r="N988" s="21"/>
      <c r="O988" s="8"/>
      <c r="P988" s="8"/>
      <c r="Q988" s="8"/>
      <c r="R988" s="8"/>
      <c r="S988" s="8"/>
      <c r="T988" s="8"/>
      <c r="U988" s="8"/>
      <c r="V988" s="8"/>
      <c r="W988" s="8"/>
      <c r="X988" s="8"/>
      <c r="Y988" s="8"/>
      <c r="Z988" s="8"/>
      <c r="AA988" s="8"/>
      <c r="AB988" s="8"/>
      <c r="AC988" s="8"/>
    </row>
    <row r="989" spans="1:29" ht="14.25" customHeight="1">
      <c r="A989" s="53"/>
      <c r="B989" s="55"/>
      <c r="C989" s="55"/>
      <c r="D989" s="55"/>
      <c r="E989" s="8"/>
      <c r="F989" s="8"/>
      <c r="G989" s="8"/>
      <c r="H989" s="21"/>
      <c r="I989" s="21"/>
      <c r="J989" s="21"/>
      <c r="K989" s="21"/>
      <c r="L989" s="21"/>
      <c r="M989" s="21"/>
      <c r="N989" s="21"/>
      <c r="O989" s="8"/>
      <c r="P989" s="8"/>
      <c r="Q989" s="8"/>
      <c r="R989" s="8"/>
      <c r="S989" s="8"/>
      <c r="T989" s="8"/>
      <c r="U989" s="8"/>
      <c r="V989" s="8"/>
      <c r="W989" s="8"/>
      <c r="X989" s="8"/>
      <c r="Y989" s="8"/>
      <c r="Z989" s="8"/>
      <c r="AA989" s="8"/>
      <c r="AB989" s="8"/>
      <c r="AC989" s="8"/>
    </row>
    <row r="990" spans="1:29" ht="14.25" customHeight="1">
      <c r="A990" s="53"/>
      <c r="B990" s="55"/>
      <c r="C990" s="55"/>
      <c r="D990" s="55"/>
      <c r="E990" s="8"/>
      <c r="F990" s="8"/>
      <c r="G990" s="8"/>
      <c r="H990" s="21"/>
      <c r="I990" s="21"/>
      <c r="J990" s="21"/>
      <c r="K990" s="21"/>
      <c r="L990" s="21"/>
      <c r="M990" s="21"/>
      <c r="N990" s="21"/>
      <c r="O990" s="8"/>
      <c r="P990" s="8"/>
      <c r="Q990" s="8"/>
      <c r="R990" s="8"/>
      <c r="S990" s="8"/>
      <c r="T990" s="8"/>
      <c r="U990" s="8"/>
      <c r="V990" s="8"/>
      <c r="W990" s="8"/>
      <c r="X990" s="8"/>
      <c r="Y990" s="8"/>
      <c r="Z990" s="8"/>
      <c r="AA990" s="8"/>
      <c r="AB990" s="8"/>
      <c r="AC990" s="8"/>
    </row>
    <row r="991" spans="1:29" ht="14.25" customHeight="1">
      <c r="A991" s="53"/>
      <c r="B991" s="55"/>
      <c r="C991" s="55"/>
      <c r="D991" s="55"/>
      <c r="E991" s="8"/>
      <c r="F991" s="8"/>
      <c r="G991" s="8"/>
      <c r="H991" s="21"/>
      <c r="I991" s="21"/>
      <c r="J991" s="21"/>
      <c r="K991" s="21"/>
      <c r="L991" s="21"/>
      <c r="M991" s="21"/>
      <c r="N991" s="21"/>
      <c r="O991" s="8"/>
      <c r="P991" s="8"/>
      <c r="Q991" s="8"/>
      <c r="R991" s="8"/>
      <c r="S991" s="8"/>
      <c r="T991" s="8"/>
      <c r="U991" s="8"/>
      <c r="V991" s="8"/>
      <c r="W991" s="8"/>
      <c r="X991" s="8"/>
      <c r="Y991" s="8"/>
      <c r="Z991" s="8"/>
      <c r="AA991" s="8"/>
      <c r="AB991" s="8"/>
      <c r="AC991" s="8"/>
    </row>
    <row r="992" spans="1:29" ht="14.25" customHeight="1">
      <c r="A992" s="53"/>
      <c r="B992" s="55"/>
      <c r="C992" s="55"/>
      <c r="D992" s="55"/>
      <c r="E992" s="8"/>
      <c r="F992" s="8"/>
      <c r="G992" s="8"/>
      <c r="H992" s="21"/>
      <c r="I992" s="21"/>
      <c r="J992" s="21"/>
      <c r="K992" s="21"/>
      <c r="L992" s="21"/>
      <c r="M992" s="21"/>
      <c r="N992" s="21"/>
      <c r="O992" s="8"/>
      <c r="P992" s="8"/>
      <c r="Q992" s="8"/>
      <c r="R992" s="8"/>
      <c r="S992" s="8"/>
      <c r="T992" s="8"/>
      <c r="U992" s="8"/>
      <c r="V992" s="8"/>
      <c r="W992" s="8"/>
      <c r="X992" s="8"/>
      <c r="Y992" s="8"/>
      <c r="Z992" s="8"/>
      <c r="AA992" s="8"/>
      <c r="AB992" s="8"/>
      <c r="AC992" s="8"/>
    </row>
    <row r="993" spans="1:29" ht="14.25" customHeight="1">
      <c r="A993" s="53"/>
      <c r="B993" s="55"/>
      <c r="C993" s="55"/>
      <c r="D993" s="55"/>
      <c r="E993" s="8"/>
      <c r="F993" s="8"/>
      <c r="G993" s="8"/>
      <c r="H993" s="21"/>
      <c r="I993" s="21"/>
      <c r="J993" s="21"/>
      <c r="K993" s="21"/>
      <c r="L993" s="21"/>
      <c r="M993" s="21"/>
      <c r="N993" s="21"/>
      <c r="O993" s="8"/>
      <c r="P993" s="8"/>
      <c r="Q993" s="8"/>
      <c r="R993" s="8"/>
      <c r="S993" s="8"/>
      <c r="T993" s="8"/>
      <c r="U993" s="8"/>
      <c r="V993" s="8"/>
      <c r="W993" s="8"/>
      <c r="X993" s="8"/>
      <c r="Y993" s="8"/>
      <c r="Z993" s="8"/>
      <c r="AA993" s="8"/>
      <c r="AB993" s="8"/>
      <c r="AC993" s="8"/>
    </row>
    <row r="994" spans="1:29" ht="14.25" customHeight="1">
      <c r="A994" s="53"/>
      <c r="B994" s="55"/>
      <c r="C994" s="55"/>
      <c r="D994" s="55"/>
      <c r="E994" s="8"/>
      <c r="F994" s="8"/>
      <c r="G994" s="8"/>
      <c r="H994" s="21"/>
      <c r="I994" s="21"/>
      <c r="J994" s="21"/>
      <c r="K994" s="21"/>
      <c r="L994" s="21"/>
      <c r="M994" s="21"/>
      <c r="N994" s="21"/>
      <c r="O994" s="8"/>
      <c r="P994" s="8"/>
      <c r="Q994" s="8"/>
      <c r="R994" s="8"/>
      <c r="S994" s="8"/>
      <c r="T994" s="8"/>
      <c r="U994" s="8"/>
      <c r="V994" s="8"/>
      <c r="W994" s="8"/>
      <c r="X994" s="8"/>
      <c r="Y994" s="8"/>
      <c r="Z994" s="8"/>
      <c r="AA994" s="8"/>
      <c r="AB994" s="8"/>
      <c r="AC994" s="8"/>
    </row>
    <row r="995" spans="1:29" ht="14.25" customHeight="1">
      <c r="A995" s="53"/>
      <c r="B995" s="55"/>
      <c r="C995" s="55"/>
      <c r="D995" s="55"/>
      <c r="E995" s="8"/>
      <c r="F995" s="8"/>
      <c r="G995" s="8"/>
      <c r="H995" s="21"/>
      <c r="I995" s="21"/>
      <c r="J995" s="21"/>
      <c r="K995" s="21"/>
      <c r="L995" s="21"/>
      <c r="M995" s="21"/>
      <c r="N995" s="21"/>
      <c r="O995" s="8"/>
      <c r="P995" s="8"/>
      <c r="Q995" s="8"/>
      <c r="R995" s="8"/>
      <c r="S995" s="8"/>
      <c r="T995" s="8"/>
      <c r="U995" s="8"/>
      <c r="V995" s="8"/>
      <c r="W995" s="8"/>
      <c r="X995" s="8"/>
      <c r="Y995" s="8"/>
      <c r="Z995" s="8"/>
      <c r="AA995" s="8"/>
      <c r="AB995" s="8"/>
      <c r="AC995" s="8"/>
    </row>
    <row r="996" spans="1:29" ht="14.25" customHeight="1">
      <c r="A996" s="53"/>
      <c r="B996" s="55"/>
      <c r="C996" s="55"/>
      <c r="D996" s="55"/>
      <c r="E996" s="8"/>
      <c r="F996" s="8"/>
      <c r="G996" s="8"/>
      <c r="H996" s="21"/>
      <c r="I996" s="21"/>
      <c r="J996" s="21"/>
      <c r="K996" s="21"/>
      <c r="L996" s="21"/>
      <c r="M996" s="21"/>
      <c r="N996" s="21"/>
      <c r="O996" s="8"/>
      <c r="P996" s="8"/>
      <c r="Q996" s="8"/>
      <c r="R996" s="8"/>
      <c r="S996" s="8"/>
      <c r="T996" s="8"/>
      <c r="U996" s="8"/>
      <c r="V996" s="8"/>
      <c r="W996" s="8"/>
      <c r="X996" s="8"/>
      <c r="Y996" s="8"/>
      <c r="Z996" s="8"/>
      <c r="AA996" s="8"/>
      <c r="AB996" s="8"/>
      <c r="AC996" s="8"/>
    </row>
    <row r="997" spans="1:29" ht="14.25" customHeight="1">
      <c r="A997" s="53"/>
      <c r="B997" s="55"/>
      <c r="C997" s="55"/>
      <c r="D997" s="55"/>
      <c r="E997" s="8"/>
      <c r="F997" s="8"/>
      <c r="G997" s="8"/>
      <c r="H997" s="21"/>
      <c r="I997" s="21"/>
      <c r="J997" s="21"/>
      <c r="K997" s="21"/>
      <c r="L997" s="21"/>
      <c r="M997" s="21"/>
      <c r="N997" s="21"/>
      <c r="O997" s="8"/>
      <c r="P997" s="8"/>
      <c r="Q997" s="8"/>
      <c r="R997" s="8"/>
      <c r="S997" s="8"/>
      <c r="T997" s="8"/>
      <c r="U997" s="8"/>
      <c r="V997" s="8"/>
      <c r="W997" s="8"/>
      <c r="X997" s="8"/>
      <c r="Y997" s="8"/>
      <c r="Z997" s="8"/>
      <c r="AA997" s="8"/>
      <c r="AB997" s="8"/>
      <c r="AC997" s="8"/>
    </row>
    <row r="998" spans="1:29" ht="14.25" customHeight="1">
      <c r="A998" s="53"/>
      <c r="B998" s="55"/>
      <c r="C998" s="55"/>
      <c r="D998" s="55"/>
      <c r="E998" s="8"/>
      <c r="F998" s="8"/>
      <c r="G998" s="8"/>
      <c r="H998" s="21"/>
      <c r="I998" s="21"/>
      <c r="J998" s="21"/>
      <c r="K998" s="21"/>
      <c r="L998" s="21"/>
      <c r="M998" s="21"/>
      <c r="N998" s="21"/>
      <c r="O998" s="8"/>
      <c r="P998" s="8"/>
      <c r="Q998" s="8"/>
      <c r="R998" s="8"/>
      <c r="S998" s="8"/>
      <c r="T998" s="8"/>
      <c r="U998" s="8"/>
      <c r="V998" s="8"/>
      <c r="W998" s="8"/>
      <c r="X998" s="8"/>
      <c r="Y998" s="8"/>
      <c r="Z998" s="8"/>
      <c r="AA998" s="8"/>
      <c r="AB998" s="8"/>
      <c r="AC998" s="8"/>
    </row>
    <row r="999" spans="1:29" ht="14.25" customHeight="1">
      <c r="A999" s="53"/>
      <c r="B999" s="55"/>
      <c r="C999" s="55"/>
      <c r="D999" s="55"/>
      <c r="E999" s="8"/>
      <c r="F999" s="8"/>
      <c r="G999" s="8"/>
      <c r="H999" s="21"/>
      <c r="I999" s="21"/>
      <c r="J999" s="21"/>
      <c r="K999" s="21"/>
      <c r="L999" s="21"/>
      <c r="M999" s="21"/>
      <c r="N999" s="21"/>
      <c r="O999" s="8"/>
      <c r="P999" s="8"/>
      <c r="Q999" s="8"/>
      <c r="R999" s="8"/>
      <c r="S999" s="8"/>
      <c r="T999" s="8"/>
      <c r="U999" s="8"/>
      <c r="V999" s="8"/>
      <c r="W999" s="8"/>
      <c r="X999" s="8"/>
      <c r="Y999" s="8"/>
      <c r="Z999" s="8"/>
      <c r="AA999" s="8"/>
      <c r="AB999" s="8"/>
      <c r="AC999" s="8"/>
    </row>
    <row r="1000" spans="1:29" ht="14.25" customHeight="1">
      <c r="A1000" s="53"/>
      <c r="B1000" s="55"/>
      <c r="C1000" s="55"/>
      <c r="D1000" s="55"/>
      <c r="E1000" s="8"/>
      <c r="F1000" s="8"/>
      <c r="G1000" s="8"/>
      <c r="H1000" s="21"/>
      <c r="I1000" s="21"/>
      <c r="J1000" s="21"/>
      <c r="K1000" s="21"/>
      <c r="L1000" s="21"/>
      <c r="M1000" s="21"/>
      <c r="N1000" s="21"/>
      <c r="O1000" s="8"/>
      <c r="P1000" s="8"/>
      <c r="Q1000" s="8"/>
      <c r="R1000" s="8"/>
      <c r="S1000" s="8"/>
      <c r="T1000" s="8"/>
      <c r="U1000" s="8"/>
      <c r="V1000" s="8"/>
      <c r="W1000" s="8"/>
      <c r="X1000" s="8"/>
      <c r="Y1000" s="8"/>
      <c r="Z1000" s="8"/>
      <c r="AA1000" s="8"/>
      <c r="AB1000" s="8"/>
      <c r="AC1000" s="8"/>
    </row>
  </sheetData>
  <autoFilter ref="B1:R65" xr:uid="{00000000-0009-0000-0000-000003000000}"/>
  <phoneticPr fontId="40"/>
  <hyperlinks>
    <hyperlink ref="R10" r:id="rId1" xr:uid="{00000000-0004-0000-0300-000000000000}"/>
    <hyperlink ref="R49" r:id="rId2" xr:uid="{00000000-0004-0000-0300-000001000000}"/>
  </hyperlink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rgb="FFDEEAF6"/>
  </sheetPr>
  <dimension ref="A1:AP427"/>
  <sheetViews>
    <sheetView tabSelected="1" topLeftCell="S1" zoomScale="85" zoomScaleNormal="70" workbookViewId="0">
      <pane ySplit="1" topLeftCell="A175" activePane="bottomLeft" state="frozen"/>
      <selection pane="bottomLeft" activeCell="AD180" sqref="AD180"/>
    </sheetView>
  </sheetViews>
  <sheetFormatPr defaultColWidth="14.453125" defaultRowHeight="15" customHeight="1"/>
  <cols>
    <col min="1" max="10" width="12.36328125" customWidth="1"/>
    <col min="11" max="12" width="17.6328125" customWidth="1"/>
    <col min="13" max="13" width="38.81640625" customWidth="1"/>
    <col min="14" max="14" width="15.81640625" customWidth="1"/>
    <col min="15" max="19" width="12.81640625" customWidth="1"/>
    <col min="20" max="23" width="24.81640625" customWidth="1"/>
    <col min="24" max="31" width="12.81640625" customWidth="1"/>
    <col min="32" max="32" width="18.81640625" customWidth="1"/>
    <col min="33" max="41" width="12.81640625" customWidth="1"/>
    <col min="42" max="42" width="82.08984375" customWidth="1"/>
  </cols>
  <sheetData>
    <row r="1" spans="1:42" ht="66" customHeight="1">
      <c r="A1" s="83" t="s">
        <v>3911</v>
      </c>
      <c r="B1" s="83" t="s">
        <v>3912</v>
      </c>
      <c r="C1" s="85" t="s">
        <v>3819</v>
      </c>
      <c r="D1" s="85" t="s">
        <v>3820</v>
      </c>
      <c r="E1" s="85" t="s">
        <v>3821</v>
      </c>
      <c r="F1" s="85" t="s">
        <v>3822</v>
      </c>
      <c r="G1" s="85" t="s">
        <v>3823</v>
      </c>
      <c r="H1" s="85" t="s">
        <v>3824</v>
      </c>
      <c r="I1" s="107" t="s">
        <v>3791</v>
      </c>
      <c r="J1" s="109" t="s">
        <v>3793</v>
      </c>
      <c r="K1" s="84" t="s">
        <v>3004</v>
      </c>
      <c r="L1" s="84" t="s">
        <v>3005</v>
      </c>
      <c r="M1" s="84" t="s">
        <v>3006</v>
      </c>
      <c r="N1" s="85" t="s">
        <v>1</v>
      </c>
      <c r="O1" s="83" t="s">
        <v>0</v>
      </c>
      <c r="P1" s="83" t="s">
        <v>2</v>
      </c>
      <c r="Q1" s="86" t="s">
        <v>3817</v>
      </c>
      <c r="R1" s="86" t="s">
        <v>3818</v>
      </c>
      <c r="S1" s="86" t="s">
        <v>3873</v>
      </c>
      <c r="T1" s="87" t="s">
        <v>5</v>
      </c>
      <c r="U1" s="87" t="s">
        <v>6</v>
      </c>
      <c r="V1" s="87" t="s">
        <v>7</v>
      </c>
      <c r="W1" s="87" t="s">
        <v>8</v>
      </c>
      <c r="X1" s="83" t="s">
        <v>9</v>
      </c>
      <c r="Y1" s="83" t="s">
        <v>10</v>
      </c>
      <c r="Z1" s="83" t="s">
        <v>11</v>
      </c>
      <c r="AA1" s="83" t="s">
        <v>12</v>
      </c>
      <c r="AB1" s="83" t="s">
        <v>13</v>
      </c>
      <c r="AC1" s="83" t="s">
        <v>14</v>
      </c>
      <c r="AD1" s="83" t="s">
        <v>15</v>
      </c>
      <c r="AE1" s="85" t="s">
        <v>16</v>
      </c>
      <c r="AF1" s="83" t="s">
        <v>3931</v>
      </c>
      <c r="AG1" s="83" t="s">
        <v>18</v>
      </c>
      <c r="AH1" s="83" t="s">
        <v>19</v>
      </c>
      <c r="AI1" s="83" t="s">
        <v>20</v>
      </c>
      <c r="AJ1" s="83" t="s">
        <v>21</v>
      </c>
      <c r="AK1" s="83" t="s">
        <v>22</v>
      </c>
      <c r="AL1" s="88" t="s">
        <v>23</v>
      </c>
      <c r="AM1" s="88" t="s">
        <v>24</v>
      </c>
      <c r="AN1" s="88" t="s">
        <v>25</v>
      </c>
      <c r="AO1" s="89" t="s">
        <v>26</v>
      </c>
      <c r="AP1" s="89" t="s">
        <v>27</v>
      </c>
    </row>
    <row r="2" spans="1:42" ht="66" hidden="1" customHeight="1">
      <c r="A2" s="73" t="s">
        <v>136</v>
      </c>
      <c r="B2" s="73" t="str">
        <f t="shared" ref="B2:B256" si="0">LEFT(A2,1) &amp; TEXT(RIGHT(A2,LEN(A2)-1),"0000")</f>
        <v>E_TSakiyama1</v>
      </c>
      <c r="C2" s="73" t="s">
        <v>3007</v>
      </c>
      <c r="D2" s="73" t="s">
        <v>3008</v>
      </c>
      <c r="E2" s="73" t="s">
        <v>3009</v>
      </c>
      <c r="F2" s="73" t="s">
        <v>3010</v>
      </c>
      <c r="G2" s="73" t="s">
        <v>3011</v>
      </c>
      <c r="H2" s="73" t="s">
        <v>3876</v>
      </c>
      <c r="I2" s="108" t="str">
        <f t="shared" ref="I2:I65" si="1">C2 &amp; "|" &amp; D2</f>
        <v>central Japan|Mt. Fuji</v>
      </c>
      <c r="J2" s="108" t="str">
        <f>E2 &amp; "|" &amp; F2 &amp; "|" &amp; G2 &amp; "|" &amp; H2</f>
        <v>Plant|Species-level|Salix reinii|Salix reinii </v>
      </c>
      <c r="K2" s="90">
        <v>1</v>
      </c>
      <c r="L2" s="90"/>
      <c r="M2" s="90"/>
      <c r="N2" s="73" t="s">
        <v>142</v>
      </c>
      <c r="O2" s="73" t="s">
        <v>101</v>
      </c>
      <c r="P2" s="73" t="s">
        <v>137</v>
      </c>
      <c r="Q2" s="91" t="str">
        <f>VLOOKUP($I2,'20260527_region_area_reclass'!$D$1:$G$42, 2,0)</f>
        <v>subprefectural</v>
      </c>
      <c r="R2" s="91" t="str">
        <f>VLOOKUP($I2,'20260527_region_area_reclass'!$D$1:$G$42, 3,0)</f>
        <v>Shizuoka</v>
      </c>
      <c r="S2" s="91" t="str">
        <f>VLOOKUP($I2,'20260527_region_area_reclass'!$D$1:$G$42, 4,0)</f>
        <v>Mt.Fuji</v>
      </c>
      <c r="T2" s="91" t="str">
        <f>VLOOKUP($J2,'20260527_taxonomy_reclass'!$H$1:$L$211,2,0)</f>
        <v>Plant</v>
      </c>
      <c r="U2" s="91" t="str">
        <f>VLOOKUP($J2,'20260527_taxonomy_reclass'!$H$1:$L$211,3,0)</f>
        <v>Species-level</v>
      </c>
      <c r="V2" s="91" t="str">
        <f>VLOOKUP($J2,'20260527_taxonomy_reclass'!$H$1:$L$211,4,0)</f>
        <v>Salix reinii</v>
      </c>
      <c r="W2" s="91" t="str">
        <f>VLOOKUP($J2,'20260527_taxonomy_reclass'!$H$1:$L$211,5,0)</f>
        <v>Salix reinii</v>
      </c>
      <c r="X2" s="73" t="s">
        <v>138</v>
      </c>
      <c r="Y2" s="73" t="s">
        <v>3013</v>
      </c>
      <c r="Z2" s="73" t="s">
        <v>3014</v>
      </c>
      <c r="AA2" s="73" t="s">
        <v>3015</v>
      </c>
      <c r="AB2" s="73" t="s">
        <v>3016</v>
      </c>
      <c r="AC2" s="73">
        <v>1978</v>
      </c>
      <c r="AD2" s="73">
        <v>1999</v>
      </c>
      <c r="AE2" s="73">
        <v>21</v>
      </c>
      <c r="AF2" s="73">
        <v>2</v>
      </c>
      <c r="AG2" s="73">
        <v>-8.05555555555555</v>
      </c>
      <c r="AH2" s="73" t="s">
        <v>3017</v>
      </c>
      <c r="AI2" s="73" t="s">
        <v>2019</v>
      </c>
      <c r="AJ2" s="73" t="s">
        <v>154</v>
      </c>
      <c r="AK2" s="73" t="s">
        <v>2019</v>
      </c>
      <c r="AL2" s="73" t="s">
        <v>154</v>
      </c>
      <c r="AM2" s="73" t="s">
        <v>154</v>
      </c>
      <c r="AN2" s="73" t="s">
        <v>3018</v>
      </c>
      <c r="AO2" s="73" t="s">
        <v>3019</v>
      </c>
      <c r="AP2" s="92" t="s">
        <v>3020</v>
      </c>
    </row>
    <row r="3" spans="1:42" ht="66" hidden="1" customHeight="1">
      <c r="A3" s="73" t="s">
        <v>136</v>
      </c>
      <c r="B3" s="73" t="str">
        <f t="shared" si="0"/>
        <v>E_TSakiyama1</v>
      </c>
      <c r="C3" s="73" t="s">
        <v>3007</v>
      </c>
      <c r="D3" s="73" t="s">
        <v>3008</v>
      </c>
      <c r="E3" s="73" t="s">
        <v>3009</v>
      </c>
      <c r="F3" s="73" t="s">
        <v>3010</v>
      </c>
      <c r="G3" s="73" t="s">
        <v>3022</v>
      </c>
      <c r="H3" s="73" t="s">
        <v>3022</v>
      </c>
      <c r="I3" s="108" t="str">
        <f t="shared" si="1"/>
        <v>central Japan|Mt. Fuji</v>
      </c>
      <c r="J3" s="108" t="str">
        <f t="shared" ref="J3:J66" si="2">E3 &amp; "|" &amp; F3 &amp; "|" &amp; G3 &amp; "|" &amp; H3</f>
        <v>Plant|Species-level|Alnus maximowiczii|Alnus maximowiczii</v>
      </c>
      <c r="K3" s="90">
        <v>1</v>
      </c>
      <c r="L3" s="90"/>
      <c r="M3" s="90" t="s">
        <v>3021</v>
      </c>
      <c r="N3" s="73" t="s">
        <v>142</v>
      </c>
      <c r="O3" s="73" t="s">
        <v>101</v>
      </c>
      <c r="P3" s="73" t="s">
        <v>137</v>
      </c>
      <c r="Q3" s="91" t="str">
        <f>VLOOKUP($I3,'20260527_region_area_reclass'!$D$1:$G$42, 2,0)</f>
        <v>subprefectural</v>
      </c>
      <c r="R3" s="91" t="str">
        <f>VLOOKUP($I3,'20260527_region_area_reclass'!$D$1:$G$42, 3,0)</f>
        <v>Shizuoka</v>
      </c>
      <c r="S3" s="91" t="str">
        <f>VLOOKUP($I3,'20260527_region_area_reclass'!$D$1:$G$42, 4,0)</f>
        <v>Mt.Fuji</v>
      </c>
      <c r="T3" s="91" t="str">
        <f>VLOOKUP($J3,'20260527_taxonomy_reclass'!$H$1:$L$211,2,0)</f>
        <v>Plant</v>
      </c>
      <c r="U3" s="91" t="str">
        <f>VLOOKUP($J3,'20260527_taxonomy_reclass'!$H$1:$L$211,3,0)</f>
        <v>Species-level</v>
      </c>
      <c r="V3" s="91" t="str">
        <f>VLOOKUP($J3,'20260527_taxonomy_reclass'!$H$1:$L$211,4,0)</f>
        <v>Alnus maximowiczii</v>
      </c>
      <c r="W3" s="91" t="str">
        <f>VLOOKUP($J3,'20260527_taxonomy_reclass'!$H$1:$L$211,5,0)</f>
        <v>Alnus maximowiczii</v>
      </c>
      <c r="X3" s="73" t="s">
        <v>138</v>
      </c>
      <c r="Y3" s="73" t="s">
        <v>3013</v>
      </c>
      <c r="Z3" s="73" t="s">
        <v>3014</v>
      </c>
      <c r="AA3" s="73" t="s">
        <v>3015</v>
      </c>
      <c r="AB3" s="73" t="s">
        <v>3016</v>
      </c>
      <c r="AC3" s="73">
        <v>1978</v>
      </c>
      <c r="AD3" s="73">
        <v>1999</v>
      </c>
      <c r="AE3" s="73">
        <v>21</v>
      </c>
      <c r="AF3" s="73">
        <v>2</v>
      </c>
      <c r="AG3" s="73">
        <v>7.9880647911338398</v>
      </c>
      <c r="AH3" s="73" t="s">
        <v>3017</v>
      </c>
      <c r="AI3" s="73" t="s">
        <v>2019</v>
      </c>
      <c r="AJ3" s="73" t="s">
        <v>154</v>
      </c>
      <c r="AK3" s="73" t="s">
        <v>2019</v>
      </c>
      <c r="AL3" s="73" t="s">
        <v>154</v>
      </c>
      <c r="AM3" s="73" t="s">
        <v>154</v>
      </c>
      <c r="AN3" s="73" t="s">
        <v>3018</v>
      </c>
      <c r="AO3" s="73" t="s">
        <v>3019</v>
      </c>
      <c r="AP3" s="93" t="s">
        <v>3020</v>
      </c>
    </row>
    <row r="4" spans="1:42" ht="66" hidden="1" customHeight="1">
      <c r="A4" s="73" t="s">
        <v>136</v>
      </c>
      <c r="B4" s="73" t="str">
        <f t="shared" si="0"/>
        <v>E_TSakiyama1</v>
      </c>
      <c r="C4" s="73" t="s">
        <v>3007</v>
      </c>
      <c r="D4" s="73" t="s">
        <v>3008</v>
      </c>
      <c r="E4" s="73" t="s">
        <v>3009</v>
      </c>
      <c r="F4" s="73" t="s">
        <v>3010</v>
      </c>
      <c r="G4" s="73" t="s">
        <v>3023</v>
      </c>
      <c r="H4" s="73" t="s">
        <v>3024</v>
      </c>
      <c r="I4" s="108" t="str">
        <f t="shared" si="1"/>
        <v>central Japan|Mt. Fuji</v>
      </c>
      <c r="J4" s="108" t="str">
        <f t="shared" si="2"/>
        <v>Plant|Species-level|Larix kaempferi|Larix kaempferi </v>
      </c>
      <c r="K4" s="90">
        <v>1</v>
      </c>
      <c r="L4" s="90"/>
      <c r="M4" s="90" t="s">
        <v>3021</v>
      </c>
      <c r="N4" s="73" t="s">
        <v>142</v>
      </c>
      <c r="O4" s="73" t="s">
        <v>101</v>
      </c>
      <c r="P4" s="73" t="s">
        <v>137</v>
      </c>
      <c r="Q4" s="91" t="str">
        <f>VLOOKUP($I4,'20260527_region_area_reclass'!$D$1:$G$42, 2,0)</f>
        <v>subprefectural</v>
      </c>
      <c r="R4" s="91" t="str">
        <f>VLOOKUP($I4,'20260527_region_area_reclass'!$D$1:$G$42, 3,0)</f>
        <v>Shizuoka</v>
      </c>
      <c r="S4" s="91" t="str">
        <f>VLOOKUP($I4,'20260527_region_area_reclass'!$D$1:$G$42, 4,0)</f>
        <v>Mt.Fuji</v>
      </c>
      <c r="T4" s="91" t="str">
        <f>VLOOKUP($J4,'20260527_taxonomy_reclass'!$H$1:$L$211,2,0)</f>
        <v>Plant</v>
      </c>
      <c r="U4" s="91" t="str">
        <f>VLOOKUP($J4,'20260527_taxonomy_reclass'!$H$1:$L$211,3,0)</f>
        <v>Species-level</v>
      </c>
      <c r="V4" s="91" t="str">
        <f>VLOOKUP($J4,'20260527_taxonomy_reclass'!$H$1:$L$211,4,0)</f>
        <v>Larix kaempferi</v>
      </c>
      <c r="W4" s="91" t="str">
        <f>VLOOKUP($J4,'20260527_taxonomy_reclass'!$H$1:$L$211,5,0)</f>
        <v>Larix kaempferi</v>
      </c>
      <c r="X4" s="73" t="s">
        <v>138</v>
      </c>
      <c r="Y4" s="73" t="s">
        <v>3013</v>
      </c>
      <c r="Z4" s="73" t="s">
        <v>3014</v>
      </c>
      <c r="AA4" s="73" t="s">
        <v>3015</v>
      </c>
      <c r="AB4" s="73" t="s">
        <v>3016</v>
      </c>
      <c r="AC4" s="73">
        <v>1978</v>
      </c>
      <c r="AD4" s="73">
        <v>1999</v>
      </c>
      <c r="AE4" s="73">
        <v>21</v>
      </c>
      <c r="AF4" s="73">
        <v>2</v>
      </c>
      <c r="AG4" s="73">
        <v>12.765842722138601</v>
      </c>
      <c r="AH4" s="73" t="s">
        <v>3017</v>
      </c>
      <c r="AI4" s="73" t="s">
        <v>2019</v>
      </c>
      <c r="AJ4" s="73" t="s">
        <v>154</v>
      </c>
      <c r="AK4" s="73" t="s">
        <v>2019</v>
      </c>
      <c r="AL4" s="73" t="s">
        <v>154</v>
      </c>
      <c r="AM4" s="73" t="s">
        <v>154</v>
      </c>
      <c r="AN4" s="73" t="s">
        <v>3018</v>
      </c>
      <c r="AO4" s="73" t="s">
        <v>3019</v>
      </c>
      <c r="AP4" s="93" t="s">
        <v>3020</v>
      </c>
    </row>
    <row r="5" spans="1:42" ht="66" hidden="1" customHeight="1">
      <c r="A5" s="73" t="s">
        <v>136</v>
      </c>
      <c r="B5" s="73" t="str">
        <f t="shared" si="0"/>
        <v>E_TSakiyama1</v>
      </c>
      <c r="C5" s="73" t="s">
        <v>3007</v>
      </c>
      <c r="D5" s="73" t="s">
        <v>3008</v>
      </c>
      <c r="E5" s="73" t="s">
        <v>3009</v>
      </c>
      <c r="F5" s="73" t="s">
        <v>3010</v>
      </c>
      <c r="G5" s="73" t="s">
        <v>3025</v>
      </c>
      <c r="H5" s="73" t="s">
        <v>3025</v>
      </c>
      <c r="I5" s="108" t="str">
        <f t="shared" si="1"/>
        <v>central Japan|Mt. Fuji</v>
      </c>
      <c r="J5" s="108" t="str">
        <f t="shared" si="2"/>
        <v>Plant|Species-level|Abies veitchii|Abies veitchii</v>
      </c>
      <c r="K5" s="90">
        <v>1</v>
      </c>
      <c r="L5" s="90"/>
      <c r="M5" s="90" t="s">
        <v>3021</v>
      </c>
      <c r="N5" s="73" t="s">
        <v>142</v>
      </c>
      <c r="O5" s="73" t="s">
        <v>101</v>
      </c>
      <c r="P5" s="73" t="s">
        <v>137</v>
      </c>
      <c r="Q5" s="91" t="str">
        <f>VLOOKUP($I5,'20260527_region_area_reclass'!$D$1:$G$42, 2,0)</f>
        <v>subprefectural</v>
      </c>
      <c r="R5" s="91" t="str">
        <f>VLOOKUP($I5,'20260527_region_area_reclass'!$D$1:$G$42, 3,0)</f>
        <v>Shizuoka</v>
      </c>
      <c r="S5" s="91" t="str">
        <f>VLOOKUP($I5,'20260527_region_area_reclass'!$D$1:$G$42, 4,0)</f>
        <v>Mt.Fuji</v>
      </c>
      <c r="T5" s="91" t="str">
        <f>VLOOKUP($J5,'20260527_taxonomy_reclass'!$H$1:$L$211,2,0)</f>
        <v>Plant</v>
      </c>
      <c r="U5" s="91" t="str">
        <f>VLOOKUP($J5,'20260527_taxonomy_reclass'!$H$1:$L$211,3,0)</f>
        <v>Species-level</v>
      </c>
      <c r="V5" s="91" t="str">
        <f>VLOOKUP($J5,'20260527_taxonomy_reclass'!$H$1:$L$211,4,0)</f>
        <v>Abies veitchii</v>
      </c>
      <c r="W5" s="91" t="str">
        <f>VLOOKUP($J5,'20260527_taxonomy_reclass'!$H$1:$L$211,5,0)</f>
        <v>Abies veitchii</v>
      </c>
      <c r="X5" s="73" t="s">
        <v>138</v>
      </c>
      <c r="Y5" s="73" t="s">
        <v>3013</v>
      </c>
      <c r="Z5" s="73" t="s">
        <v>3014</v>
      </c>
      <c r="AA5" s="73" t="s">
        <v>3015</v>
      </c>
      <c r="AB5" s="73" t="s">
        <v>3016</v>
      </c>
      <c r="AC5" s="73">
        <v>1978</v>
      </c>
      <c r="AD5" s="73">
        <v>1999</v>
      </c>
      <c r="AE5" s="73">
        <v>21</v>
      </c>
      <c r="AF5" s="73">
        <v>2</v>
      </c>
      <c r="AG5" s="73">
        <v>0.238095238095237</v>
      </c>
      <c r="AH5" s="73" t="s">
        <v>3017</v>
      </c>
      <c r="AI5" s="73" t="s">
        <v>2019</v>
      </c>
      <c r="AJ5" s="73" t="s">
        <v>154</v>
      </c>
      <c r="AK5" s="73" t="s">
        <v>2019</v>
      </c>
      <c r="AL5" s="73" t="s">
        <v>154</v>
      </c>
      <c r="AM5" s="73" t="s">
        <v>154</v>
      </c>
      <c r="AN5" s="73" t="s">
        <v>3018</v>
      </c>
      <c r="AO5" s="73" t="s">
        <v>3019</v>
      </c>
      <c r="AP5" s="93" t="s">
        <v>3020</v>
      </c>
    </row>
    <row r="6" spans="1:42" ht="66" hidden="1" customHeight="1">
      <c r="A6" s="73" t="s">
        <v>136</v>
      </c>
      <c r="B6" s="73" t="str">
        <f t="shared" si="0"/>
        <v>E_TSakiyama1</v>
      </c>
      <c r="C6" s="73" t="s">
        <v>3007</v>
      </c>
      <c r="D6" s="73" t="s">
        <v>3008</v>
      </c>
      <c r="E6" s="73" t="s">
        <v>3009</v>
      </c>
      <c r="F6" s="73" t="s">
        <v>3010</v>
      </c>
      <c r="G6" s="73" t="s">
        <v>3026</v>
      </c>
      <c r="H6" s="73" t="s">
        <v>3026</v>
      </c>
      <c r="I6" s="108" t="str">
        <f t="shared" si="1"/>
        <v>central Japan|Mt. Fuji</v>
      </c>
      <c r="J6" s="108" t="str">
        <f t="shared" si="2"/>
        <v>Plant|Species-level|Picea jezoensis|Picea jezoensis</v>
      </c>
      <c r="K6" s="90">
        <v>1</v>
      </c>
      <c r="L6" s="90"/>
      <c r="M6" s="90" t="s">
        <v>3021</v>
      </c>
      <c r="N6" s="73" t="s">
        <v>142</v>
      </c>
      <c r="O6" s="73" t="s">
        <v>101</v>
      </c>
      <c r="P6" s="73" t="s">
        <v>137</v>
      </c>
      <c r="Q6" s="91" t="str">
        <f>VLOOKUP($I6,'20260527_region_area_reclass'!$D$1:$G$42, 2,0)</f>
        <v>subprefectural</v>
      </c>
      <c r="R6" s="91" t="str">
        <f>VLOOKUP($I6,'20260527_region_area_reclass'!$D$1:$G$42, 3,0)</f>
        <v>Shizuoka</v>
      </c>
      <c r="S6" s="91" t="str">
        <f>VLOOKUP($I6,'20260527_region_area_reclass'!$D$1:$G$42, 4,0)</f>
        <v>Mt.Fuji</v>
      </c>
      <c r="T6" s="91" t="str">
        <f>VLOOKUP($J6,'20260527_taxonomy_reclass'!$H$1:$L$211,2,0)</f>
        <v>Plant</v>
      </c>
      <c r="U6" s="91" t="str">
        <f>VLOOKUP($J6,'20260527_taxonomy_reclass'!$H$1:$L$211,3,0)</f>
        <v>Species-level</v>
      </c>
      <c r="V6" s="91" t="str">
        <f>VLOOKUP($J6,'20260527_taxonomy_reclass'!$H$1:$L$211,4,0)</f>
        <v>Picea jezoensis</v>
      </c>
      <c r="W6" s="91" t="str">
        <f>VLOOKUP($J6,'20260527_taxonomy_reclass'!$H$1:$L$211,5,0)</f>
        <v>Picea jezoensis</v>
      </c>
      <c r="X6" s="73" t="s">
        <v>138</v>
      </c>
      <c r="Y6" s="73" t="s">
        <v>3013</v>
      </c>
      <c r="Z6" s="73" t="s">
        <v>3014</v>
      </c>
      <c r="AA6" s="73" t="s">
        <v>3015</v>
      </c>
      <c r="AB6" s="73" t="s">
        <v>3016</v>
      </c>
      <c r="AC6" s="73">
        <v>1978</v>
      </c>
      <c r="AD6" s="73">
        <v>1999</v>
      </c>
      <c r="AE6" s="73">
        <v>21</v>
      </c>
      <c r="AF6" s="73">
        <v>2</v>
      </c>
      <c r="AG6" s="73">
        <v>12.307692307692299</v>
      </c>
      <c r="AH6" s="73" t="s">
        <v>3017</v>
      </c>
      <c r="AI6" s="73" t="s">
        <v>2019</v>
      </c>
      <c r="AJ6" s="73" t="s">
        <v>154</v>
      </c>
      <c r="AK6" s="73" t="s">
        <v>2019</v>
      </c>
      <c r="AL6" s="73" t="s">
        <v>154</v>
      </c>
      <c r="AM6" s="73" t="s">
        <v>154</v>
      </c>
      <c r="AN6" s="73" t="s">
        <v>3018</v>
      </c>
      <c r="AO6" s="73" t="s">
        <v>3019</v>
      </c>
      <c r="AP6" s="93" t="s">
        <v>3020</v>
      </c>
    </row>
    <row r="7" spans="1:42" ht="66" hidden="1" customHeight="1">
      <c r="A7" s="73" t="s">
        <v>187</v>
      </c>
      <c r="B7" s="73" t="str">
        <f t="shared" si="0"/>
        <v>E0029</v>
      </c>
      <c r="C7" s="73" t="s">
        <v>3027</v>
      </c>
      <c r="D7" s="73" t="s">
        <v>3028</v>
      </c>
      <c r="E7" s="73" t="s">
        <v>3009</v>
      </c>
      <c r="F7" s="73" t="s">
        <v>3010</v>
      </c>
      <c r="G7" s="73" t="s">
        <v>3029</v>
      </c>
      <c r="H7" s="73" t="s">
        <v>3029</v>
      </c>
      <c r="I7" s="108" t="str">
        <f t="shared" si="1"/>
        <v>Hokkaido|Daisetsuzan National Park</v>
      </c>
      <c r="J7" s="108" t="str">
        <f t="shared" si="2"/>
        <v>Plant|Species-level|Sasa kurilensis|Sasa kurilensis</v>
      </c>
      <c r="K7" s="90">
        <v>1</v>
      </c>
      <c r="L7" s="90"/>
      <c r="M7" s="90" t="s">
        <v>3992</v>
      </c>
      <c r="N7" s="73" t="s">
        <v>142</v>
      </c>
      <c r="O7" s="73" t="s">
        <v>101</v>
      </c>
      <c r="P7" s="73" t="s">
        <v>188</v>
      </c>
      <c r="Q7" s="91" t="str">
        <f>VLOOKUP($I7,'20260527_region_area_reclass'!$D$1:$G$42, 2,0)</f>
        <v>subprefectural</v>
      </c>
      <c r="R7" s="91" t="str">
        <f>VLOOKUP($I7,'20260527_region_area_reclass'!$D$1:$G$42, 3,0)</f>
        <v>Hokkaido</v>
      </c>
      <c r="S7" s="91" t="str">
        <f>VLOOKUP($I7,'20260527_region_area_reclass'!$D$1:$G$42, 4,0)</f>
        <v>Daisetsuzan National Park</v>
      </c>
      <c r="T7" s="91" t="str">
        <f>VLOOKUP($J7,'20260527_taxonomy_reclass'!$H$1:$L$211,2,0)</f>
        <v>Plant</v>
      </c>
      <c r="U7" s="91" t="str">
        <f>VLOOKUP($J7,'20260527_taxonomy_reclass'!$H$1:$L$211,3,0)</f>
        <v>Species-level</v>
      </c>
      <c r="V7" s="91" t="str">
        <f>VLOOKUP($J7,'20260527_taxonomy_reclass'!$H$1:$L$211,4,0)</f>
        <v>Sasa kurilensis</v>
      </c>
      <c r="W7" s="91" t="str">
        <f>VLOOKUP($J7,'20260527_taxonomy_reclass'!$H$1:$L$211,5,0)</f>
        <v>Sasa kurilensis</v>
      </c>
      <c r="X7" s="73" t="s">
        <v>138</v>
      </c>
      <c r="Y7" s="73" t="s">
        <v>3030</v>
      </c>
      <c r="Z7" s="73" t="s">
        <v>3014</v>
      </c>
      <c r="AA7" s="73" t="s">
        <v>3015</v>
      </c>
      <c r="AB7" s="73" t="s">
        <v>3016</v>
      </c>
      <c r="AC7" s="73">
        <v>1977</v>
      </c>
      <c r="AD7" s="73">
        <v>2012</v>
      </c>
      <c r="AE7" s="73">
        <v>35</v>
      </c>
      <c r="AF7" s="102">
        <v>2</v>
      </c>
      <c r="AG7" s="73">
        <v>-3</v>
      </c>
      <c r="AH7" s="73" t="s">
        <v>3017</v>
      </c>
      <c r="AI7" s="73" t="s">
        <v>2019</v>
      </c>
      <c r="AJ7" s="73" t="s">
        <v>154</v>
      </c>
      <c r="AK7" s="73" t="s">
        <v>2019</v>
      </c>
      <c r="AL7" s="73" t="s">
        <v>154</v>
      </c>
      <c r="AM7" s="73" t="s">
        <v>154</v>
      </c>
      <c r="AN7" s="73" t="s">
        <v>154</v>
      </c>
      <c r="AO7" s="73" t="s">
        <v>3019</v>
      </c>
      <c r="AP7" s="92" t="s">
        <v>3031</v>
      </c>
    </row>
    <row r="8" spans="1:42" ht="66" hidden="1" customHeight="1">
      <c r="A8" s="73" t="s">
        <v>779</v>
      </c>
      <c r="B8" s="73" t="str">
        <f t="shared" si="0"/>
        <v>E0434</v>
      </c>
      <c r="C8" s="73" t="s">
        <v>3033</v>
      </c>
      <c r="D8" s="73" t="s">
        <v>3027</v>
      </c>
      <c r="E8" s="73" t="s">
        <v>3034</v>
      </c>
      <c r="F8" s="73" t="s">
        <v>3010</v>
      </c>
      <c r="G8" s="73" t="s">
        <v>3035</v>
      </c>
      <c r="H8" s="73" t="s">
        <v>3035</v>
      </c>
      <c r="I8" s="108" t="str">
        <f t="shared" si="1"/>
        <v>Japan|Hokkaido</v>
      </c>
      <c r="J8" s="108" t="str">
        <f t="shared" si="2"/>
        <v>Animal|Species-level|Ochotona hyperborea|Ochotona hyperborea</v>
      </c>
      <c r="K8" s="90">
        <v>1</v>
      </c>
      <c r="L8" s="90"/>
      <c r="M8" s="90" t="s">
        <v>3032</v>
      </c>
      <c r="N8" s="73" t="s">
        <v>613</v>
      </c>
      <c r="O8" s="73" t="s">
        <v>101</v>
      </c>
      <c r="P8" s="73" t="s">
        <v>780</v>
      </c>
      <c r="Q8" s="91" t="str">
        <f>VLOOKUP($I8,'20260527_region_area_reclass'!$D$1:$G$42, 2,0)</f>
        <v>regional</v>
      </c>
      <c r="R8" s="91" t="str">
        <f>VLOOKUP($I8,'20260527_region_area_reclass'!$D$1:$G$42, 3,0)</f>
        <v>Hokkaido</v>
      </c>
      <c r="S8" s="91" t="str">
        <f>VLOOKUP($I8,'20260527_region_area_reclass'!$D$1:$G$42, 4,0)</f>
        <v>Hokkaido</v>
      </c>
      <c r="T8" s="91" t="str">
        <f>VLOOKUP($J8,'20260527_taxonomy_reclass'!$H$1:$L$211,2,0)</f>
        <v>Animal</v>
      </c>
      <c r="U8" s="91" t="str">
        <f>VLOOKUP($J8,'20260527_taxonomy_reclass'!$H$1:$L$211,3,0)</f>
        <v>Species-level</v>
      </c>
      <c r="V8" s="91" t="str">
        <f>VLOOKUP($J8,'20260527_taxonomy_reclass'!$H$1:$L$211,4,0)</f>
        <v>Ochotona hyperborea</v>
      </c>
      <c r="W8" s="91" t="str">
        <f>VLOOKUP($J8,'20260527_taxonomy_reclass'!$H$1:$L$211,5,0)</f>
        <v>Ochotona hyperborea</v>
      </c>
      <c r="X8" s="73" t="s">
        <v>143</v>
      </c>
      <c r="Y8" s="73" t="s">
        <v>3036</v>
      </c>
      <c r="Z8" s="73" t="s">
        <v>3014</v>
      </c>
      <c r="AA8" s="73" t="s">
        <v>3037</v>
      </c>
      <c r="AB8" s="73" t="s">
        <v>3038</v>
      </c>
      <c r="AC8" s="73" t="s">
        <v>3039</v>
      </c>
      <c r="AD8" s="73" t="s">
        <v>3040</v>
      </c>
      <c r="AE8" s="73">
        <v>37</v>
      </c>
      <c r="AF8" s="73">
        <v>2</v>
      </c>
      <c r="AG8" s="73">
        <v>170</v>
      </c>
      <c r="AH8" s="73" t="s">
        <v>3041</v>
      </c>
      <c r="AI8" s="73" t="s">
        <v>2019</v>
      </c>
      <c r="AJ8" s="73" t="s">
        <v>141</v>
      </c>
      <c r="AK8" s="73" t="s">
        <v>554</v>
      </c>
      <c r="AL8" s="73" t="s">
        <v>154</v>
      </c>
      <c r="AM8" s="73" t="s">
        <v>144</v>
      </c>
      <c r="AN8" s="73" t="s">
        <v>3042</v>
      </c>
      <c r="AO8" s="73" t="s">
        <v>144</v>
      </c>
      <c r="AP8" s="92" t="s">
        <v>3043</v>
      </c>
    </row>
    <row r="9" spans="1:42" ht="66" hidden="1" customHeight="1">
      <c r="A9" s="73" t="s">
        <v>1371</v>
      </c>
      <c r="B9" s="73" t="str">
        <f t="shared" si="0"/>
        <v>E1034</v>
      </c>
      <c r="C9" s="73" t="s">
        <v>3033</v>
      </c>
      <c r="D9" s="73" t="s">
        <v>3045</v>
      </c>
      <c r="E9" s="73" t="s">
        <v>3009</v>
      </c>
      <c r="F9" s="73" t="s">
        <v>3046</v>
      </c>
      <c r="G9" s="73" t="s">
        <v>3047</v>
      </c>
      <c r="H9" s="73" t="s">
        <v>3047</v>
      </c>
      <c r="I9" s="108" t="str">
        <f t="shared" si="1"/>
        <v>Japan|Taisetsu Mountains (Daisetsuzan National Park)</v>
      </c>
      <c r="J9" s="108" t="str">
        <f t="shared" si="2"/>
        <v>Plant|Species|Pinus pumila|Pinus pumila</v>
      </c>
      <c r="K9" s="90">
        <v>0</v>
      </c>
      <c r="L9" s="90" t="s">
        <v>3044</v>
      </c>
      <c r="M9" s="90"/>
      <c r="N9" s="73" t="s">
        <v>1236</v>
      </c>
      <c r="O9" s="73" t="s">
        <v>101</v>
      </c>
      <c r="P9" s="73" t="s">
        <v>1371</v>
      </c>
      <c r="Q9" s="91" t="str">
        <f>VLOOKUP($I9,'20260527_region_area_reclass'!$D$1:$G$42, 2,0)</f>
        <v>subprefectural</v>
      </c>
      <c r="R9" s="91" t="str">
        <f>VLOOKUP($I9,'20260527_region_area_reclass'!$D$1:$G$42, 3,0)</f>
        <v>Hokkaido</v>
      </c>
      <c r="S9" s="91" t="str">
        <f>VLOOKUP($I9,'20260527_region_area_reclass'!$D$1:$G$42, 4,0)</f>
        <v>Daisetsuzan National Park</v>
      </c>
      <c r="T9" s="91" t="str">
        <f>VLOOKUP($J9,'20260527_taxonomy_reclass'!$H$1:$L$211,2,0)</f>
        <v>Plant</v>
      </c>
      <c r="U9" s="91" t="str">
        <f>VLOOKUP($J9,'20260527_taxonomy_reclass'!$H$1:$L$211,3,0)</f>
        <v>Species</v>
      </c>
      <c r="V9" s="91" t="str">
        <f>VLOOKUP($J9,'20260527_taxonomy_reclass'!$H$1:$L$211,4,0)</f>
        <v>Pinus pumila</v>
      </c>
      <c r="W9" s="91" t="str">
        <f>VLOOKUP($J9,'20260527_taxonomy_reclass'!$H$1:$L$211,5,0)</f>
        <v>Pinus pumila</v>
      </c>
      <c r="X9" s="73" t="s">
        <v>143</v>
      </c>
      <c r="Y9" s="73" t="s">
        <v>3048</v>
      </c>
      <c r="Z9" s="95" t="s">
        <v>3049</v>
      </c>
      <c r="AA9" s="73" t="s">
        <v>3050</v>
      </c>
      <c r="AB9" s="73" t="s">
        <v>3051</v>
      </c>
      <c r="AC9" s="73">
        <v>1977</v>
      </c>
      <c r="AD9" s="73">
        <v>2009</v>
      </c>
      <c r="AE9" s="73" t="s">
        <v>2019</v>
      </c>
      <c r="AF9" s="73" t="s">
        <v>2019</v>
      </c>
      <c r="AG9" s="95">
        <v>14</v>
      </c>
      <c r="AH9" s="95" t="s">
        <v>3052</v>
      </c>
      <c r="AI9" s="73" t="s">
        <v>2019</v>
      </c>
      <c r="AJ9" s="73" t="s">
        <v>154</v>
      </c>
      <c r="AK9" s="73" t="s">
        <v>2019</v>
      </c>
      <c r="AL9" s="73" t="s">
        <v>144</v>
      </c>
      <c r="AM9" s="73" t="s">
        <v>154</v>
      </c>
      <c r="AN9" s="73" t="s">
        <v>2019</v>
      </c>
      <c r="AO9" s="73" t="s">
        <v>3053</v>
      </c>
      <c r="AP9" s="92"/>
    </row>
    <row r="10" spans="1:42" ht="66" hidden="1" customHeight="1">
      <c r="A10" s="73" t="s">
        <v>2723</v>
      </c>
      <c r="B10" s="73" t="str">
        <f t="shared" si="0"/>
        <v>J0207</v>
      </c>
      <c r="C10" s="73" t="s">
        <v>3055</v>
      </c>
      <c r="D10" s="73" t="s">
        <v>3055</v>
      </c>
      <c r="E10" s="73" t="s">
        <v>3009</v>
      </c>
      <c r="F10" s="73" t="s">
        <v>3010</v>
      </c>
      <c r="G10" s="73" t="s">
        <v>3047</v>
      </c>
      <c r="H10" s="73"/>
      <c r="I10" s="108" t="str">
        <f t="shared" si="1"/>
        <v>Tohoku|Tohoku</v>
      </c>
      <c r="J10" s="108" t="str">
        <f t="shared" si="2"/>
        <v>Plant|Species-level|Pinus pumila|</v>
      </c>
      <c r="K10" s="90">
        <v>0</v>
      </c>
      <c r="L10" s="90" t="s">
        <v>3054</v>
      </c>
      <c r="M10" s="90"/>
      <c r="N10" s="73" t="s">
        <v>2727</v>
      </c>
      <c r="O10" s="73" t="s">
        <v>86</v>
      </c>
      <c r="P10" s="73" t="s">
        <v>2724</v>
      </c>
      <c r="Q10" s="91" t="str">
        <f>VLOOKUP($I10,'20260527_region_area_reclass'!$D$1:$G$42, 2,0)</f>
        <v>regional</v>
      </c>
      <c r="R10" s="91" t="str">
        <f>VLOOKUP($I10,'20260527_region_area_reclass'!$D$1:$G$42, 3,0)</f>
        <v>Tohoku</v>
      </c>
      <c r="S10" s="91" t="str">
        <f>VLOOKUP($I10,'20260527_region_area_reclass'!$D$1:$G$42, 4,0)</f>
        <v>Tohoku</v>
      </c>
      <c r="T10" s="91" t="str">
        <f>VLOOKUP($J10,'20260527_taxonomy_reclass'!$H$1:$L$211,2,0)</f>
        <v>Plant</v>
      </c>
      <c r="U10" s="91" t="str">
        <f>VLOOKUP($J10,'20260527_taxonomy_reclass'!$H$1:$L$211,3,0)</f>
        <v>Species-level</v>
      </c>
      <c r="V10" s="91" t="str">
        <f>VLOOKUP($J10,'20260527_taxonomy_reclass'!$H$1:$L$211,4,0)</f>
        <v>Pinus pumila</v>
      </c>
      <c r="W10" s="91" t="str">
        <f>VLOOKUP($J10,'20260527_taxonomy_reclass'!$H$1:$L$211,5,0)</f>
        <v>Pinus pumila</v>
      </c>
      <c r="X10" s="73" t="s">
        <v>143</v>
      </c>
      <c r="Y10" s="73" t="s">
        <v>3056</v>
      </c>
      <c r="Z10" s="95" t="s">
        <v>3056</v>
      </c>
      <c r="AA10" s="73" t="s">
        <v>3056</v>
      </c>
      <c r="AB10" s="73" t="s">
        <v>3038</v>
      </c>
      <c r="AC10" s="73" t="s">
        <v>3056</v>
      </c>
      <c r="AD10" s="73" t="s">
        <v>3056</v>
      </c>
      <c r="AE10" s="73" t="s">
        <v>3056</v>
      </c>
      <c r="AF10" s="73" t="s">
        <v>3056</v>
      </c>
      <c r="AG10" s="73" t="s">
        <v>3056</v>
      </c>
      <c r="AH10" s="73" t="s">
        <v>3056</v>
      </c>
      <c r="AI10" s="73" t="s">
        <v>3056</v>
      </c>
      <c r="AJ10" s="73" t="s">
        <v>154</v>
      </c>
      <c r="AK10" s="73" t="s">
        <v>3057</v>
      </c>
      <c r="AL10" s="73" t="s">
        <v>154</v>
      </c>
      <c r="AM10" s="73" t="s">
        <v>154</v>
      </c>
      <c r="AN10" s="73" t="s">
        <v>2019</v>
      </c>
      <c r="AO10" s="73"/>
      <c r="AP10" s="73" t="s">
        <v>3058</v>
      </c>
    </row>
    <row r="11" spans="1:42" ht="66" hidden="1" customHeight="1">
      <c r="A11" s="73" t="s">
        <v>2723</v>
      </c>
      <c r="B11" s="73" t="str">
        <f t="shared" si="0"/>
        <v>J0207</v>
      </c>
      <c r="C11" s="73" t="s">
        <v>3055</v>
      </c>
      <c r="D11" s="73" t="s">
        <v>3055</v>
      </c>
      <c r="E11" s="73" t="s">
        <v>3009</v>
      </c>
      <c r="F11" s="73" t="s">
        <v>3010</v>
      </c>
      <c r="G11" s="73" t="s">
        <v>3059</v>
      </c>
      <c r="H11" s="73"/>
      <c r="I11" s="108" t="str">
        <f t="shared" si="1"/>
        <v>Tohoku|Tohoku</v>
      </c>
      <c r="J11" s="108" t="str">
        <f t="shared" si="2"/>
        <v>Plant|Species-level|Abies mariesii|</v>
      </c>
      <c r="K11" s="90">
        <v>0</v>
      </c>
      <c r="L11" s="90" t="s">
        <v>3054</v>
      </c>
      <c r="M11" s="90"/>
      <c r="N11" s="73" t="s">
        <v>2727</v>
      </c>
      <c r="O11" s="73" t="s">
        <v>86</v>
      </c>
      <c r="P11" s="73" t="s">
        <v>2724</v>
      </c>
      <c r="Q11" s="91" t="str">
        <f>VLOOKUP($I11,'20260527_region_area_reclass'!$D$1:$G$42, 2,0)</f>
        <v>regional</v>
      </c>
      <c r="R11" s="91" t="str">
        <f>VLOOKUP($I11,'20260527_region_area_reclass'!$D$1:$G$42, 3,0)</f>
        <v>Tohoku</v>
      </c>
      <c r="S11" s="91" t="str">
        <f>VLOOKUP($I11,'20260527_region_area_reclass'!$D$1:$G$42, 4,0)</f>
        <v>Tohoku</v>
      </c>
      <c r="T11" s="91" t="str">
        <f>VLOOKUP($J11,'20260527_taxonomy_reclass'!$H$1:$L$211,2,0)</f>
        <v>Plant</v>
      </c>
      <c r="U11" s="91" t="str">
        <f>VLOOKUP($J11,'20260527_taxonomy_reclass'!$H$1:$L$211,3,0)</f>
        <v>Species-level</v>
      </c>
      <c r="V11" s="91" t="str">
        <f>VLOOKUP($J11,'20260527_taxonomy_reclass'!$H$1:$L$211,4,0)</f>
        <v>Abies mariesii</v>
      </c>
      <c r="W11" s="91" t="str">
        <f>VLOOKUP($J11,'20260527_taxonomy_reclass'!$H$1:$L$211,5,0)</f>
        <v>Abies mariesii</v>
      </c>
      <c r="X11" s="73" t="s">
        <v>143</v>
      </c>
      <c r="Y11" s="73" t="s">
        <v>3056</v>
      </c>
      <c r="Z11" s="95" t="s">
        <v>3056</v>
      </c>
      <c r="AA11" s="73" t="s">
        <v>3056</v>
      </c>
      <c r="AB11" s="73" t="s">
        <v>3038</v>
      </c>
      <c r="AC11" s="73" t="s">
        <v>3056</v>
      </c>
      <c r="AD11" s="73" t="s">
        <v>3056</v>
      </c>
      <c r="AE11" s="73" t="s">
        <v>3056</v>
      </c>
      <c r="AF11" s="73" t="s">
        <v>3056</v>
      </c>
      <c r="AG11" s="73" t="s">
        <v>3056</v>
      </c>
      <c r="AH11" s="73" t="s">
        <v>3056</v>
      </c>
      <c r="AI11" s="73" t="s">
        <v>3056</v>
      </c>
      <c r="AJ11" s="73" t="s">
        <v>154</v>
      </c>
      <c r="AK11" s="73" t="s">
        <v>3057</v>
      </c>
      <c r="AL11" s="73" t="s">
        <v>154</v>
      </c>
      <c r="AM11" s="73" t="s">
        <v>154</v>
      </c>
      <c r="AN11" s="73" t="s">
        <v>2019</v>
      </c>
      <c r="AO11" s="73"/>
      <c r="AP11" s="73" t="s">
        <v>3058</v>
      </c>
    </row>
    <row r="12" spans="1:42" ht="66" hidden="1" customHeight="1">
      <c r="A12" s="73" t="s">
        <v>2723</v>
      </c>
      <c r="B12" s="73" t="str">
        <f t="shared" si="0"/>
        <v>J0207</v>
      </c>
      <c r="C12" s="73" t="s">
        <v>3055</v>
      </c>
      <c r="D12" s="73" t="s">
        <v>3055</v>
      </c>
      <c r="E12" s="73" t="s">
        <v>3009</v>
      </c>
      <c r="F12" s="73" t="s">
        <v>3010</v>
      </c>
      <c r="G12" s="73" t="s">
        <v>3060</v>
      </c>
      <c r="H12" s="73"/>
      <c r="I12" s="108" t="str">
        <f t="shared" si="1"/>
        <v>Tohoku|Tohoku</v>
      </c>
      <c r="J12" s="108" t="str">
        <f t="shared" si="2"/>
        <v>Plant|Species-level|Tsuga diversifolia|</v>
      </c>
      <c r="K12" s="90">
        <v>0</v>
      </c>
      <c r="L12" s="90" t="s">
        <v>3054</v>
      </c>
      <c r="M12" s="90"/>
      <c r="N12" s="73" t="s">
        <v>2727</v>
      </c>
      <c r="O12" s="73" t="s">
        <v>86</v>
      </c>
      <c r="P12" s="73" t="s">
        <v>2724</v>
      </c>
      <c r="Q12" s="91" t="str">
        <f>VLOOKUP($I12,'20260527_region_area_reclass'!$D$1:$G$42, 2,0)</f>
        <v>regional</v>
      </c>
      <c r="R12" s="91" t="str">
        <f>VLOOKUP($I12,'20260527_region_area_reclass'!$D$1:$G$42, 3,0)</f>
        <v>Tohoku</v>
      </c>
      <c r="S12" s="91" t="str">
        <f>VLOOKUP($I12,'20260527_region_area_reclass'!$D$1:$G$42, 4,0)</f>
        <v>Tohoku</v>
      </c>
      <c r="T12" s="91" t="str">
        <f>VLOOKUP($J12,'20260527_taxonomy_reclass'!$H$1:$L$211,2,0)</f>
        <v>Plant</v>
      </c>
      <c r="U12" s="91" t="str">
        <f>VLOOKUP($J12,'20260527_taxonomy_reclass'!$H$1:$L$211,3,0)</f>
        <v>Species-level</v>
      </c>
      <c r="V12" s="91" t="str">
        <f>VLOOKUP($J12,'20260527_taxonomy_reclass'!$H$1:$L$211,4,0)</f>
        <v>Tsuga diversifolia</v>
      </c>
      <c r="W12" s="91" t="str">
        <f>VLOOKUP($J12,'20260527_taxonomy_reclass'!$H$1:$L$211,5,0)</f>
        <v>Tsuga diversifolia</v>
      </c>
      <c r="X12" s="73" t="s">
        <v>143</v>
      </c>
      <c r="Y12" s="73" t="s">
        <v>3056</v>
      </c>
      <c r="Z12" s="95" t="s">
        <v>3056</v>
      </c>
      <c r="AA12" s="73" t="s">
        <v>3056</v>
      </c>
      <c r="AB12" s="73" t="s">
        <v>3038</v>
      </c>
      <c r="AC12" s="73" t="s">
        <v>3056</v>
      </c>
      <c r="AD12" s="73" t="s">
        <v>3056</v>
      </c>
      <c r="AE12" s="73" t="s">
        <v>3056</v>
      </c>
      <c r="AF12" s="73" t="s">
        <v>3056</v>
      </c>
      <c r="AG12" s="73" t="s">
        <v>3056</v>
      </c>
      <c r="AH12" s="73" t="s">
        <v>3056</v>
      </c>
      <c r="AI12" s="73" t="s">
        <v>3056</v>
      </c>
      <c r="AJ12" s="73" t="s">
        <v>154</v>
      </c>
      <c r="AK12" s="73" t="s">
        <v>3057</v>
      </c>
      <c r="AL12" s="73" t="s">
        <v>154</v>
      </c>
      <c r="AM12" s="73" t="s">
        <v>154</v>
      </c>
      <c r="AN12" s="73" t="s">
        <v>2019</v>
      </c>
      <c r="AO12" s="73"/>
      <c r="AP12" s="73" t="s">
        <v>3058</v>
      </c>
    </row>
    <row r="13" spans="1:42" ht="66" hidden="1" customHeight="1">
      <c r="A13" s="73" t="s">
        <v>2723</v>
      </c>
      <c r="B13" s="73" t="str">
        <f t="shared" si="0"/>
        <v>J0207</v>
      </c>
      <c r="C13" s="73" t="s">
        <v>3055</v>
      </c>
      <c r="D13" s="73" t="s">
        <v>3055</v>
      </c>
      <c r="E13" s="73" t="s">
        <v>3009</v>
      </c>
      <c r="F13" s="73" t="s">
        <v>3010</v>
      </c>
      <c r="G13" s="73" t="s">
        <v>3061</v>
      </c>
      <c r="H13" s="73"/>
      <c r="I13" s="108" t="str">
        <f t="shared" si="1"/>
        <v>Tohoku|Tohoku</v>
      </c>
      <c r="J13" s="108" t="str">
        <f t="shared" si="2"/>
        <v>Plant|Species-level|Betula ermanii|</v>
      </c>
      <c r="K13" s="90">
        <v>0</v>
      </c>
      <c r="L13" s="90" t="s">
        <v>3054</v>
      </c>
      <c r="M13" s="90"/>
      <c r="N13" s="73" t="s">
        <v>2727</v>
      </c>
      <c r="O13" s="73" t="s">
        <v>86</v>
      </c>
      <c r="P13" s="73" t="s">
        <v>2724</v>
      </c>
      <c r="Q13" s="91" t="str">
        <f>VLOOKUP($I13,'20260527_region_area_reclass'!$D$1:$G$42, 2,0)</f>
        <v>regional</v>
      </c>
      <c r="R13" s="91" t="str">
        <f>VLOOKUP($I13,'20260527_region_area_reclass'!$D$1:$G$42, 3,0)</f>
        <v>Tohoku</v>
      </c>
      <c r="S13" s="91" t="str">
        <f>VLOOKUP($I13,'20260527_region_area_reclass'!$D$1:$G$42, 4,0)</f>
        <v>Tohoku</v>
      </c>
      <c r="T13" s="91" t="str">
        <f>VLOOKUP($J13,'20260527_taxonomy_reclass'!$H$1:$L$211,2,0)</f>
        <v>Plant</v>
      </c>
      <c r="U13" s="91" t="str">
        <f>VLOOKUP($J13,'20260527_taxonomy_reclass'!$H$1:$L$211,3,0)</f>
        <v>Species-level</v>
      </c>
      <c r="V13" s="91" t="str">
        <f>VLOOKUP($J13,'20260527_taxonomy_reclass'!$H$1:$L$211,4,0)</f>
        <v>Betula ermanii</v>
      </c>
      <c r="W13" s="91" t="str">
        <f>VLOOKUP($J13,'20260527_taxonomy_reclass'!$H$1:$L$211,5,0)</f>
        <v>Betula ermanii</v>
      </c>
      <c r="X13" s="73" t="s">
        <v>143</v>
      </c>
      <c r="Y13" s="73" t="s">
        <v>3056</v>
      </c>
      <c r="Z13" s="95" t="s">
        <v>3056</v>
      </c>
      <c r="AA13" s="73" t="s">
        <v>3056</v>
      </c>
      <c r="AB13" s="73" t="s">
        <v>3038</v>
      </c>
      <c r="AC13" s="73" t="s">
        <v>3056</v>
      </c>
      <c r="AD13" s="73" t="s">
        <v>3056</v>
      </c>
      <c r="AE13" s="73" t="s">
        <v>3056</v>
      </c>
      <c r="AF13" s="73" t="s">
        <v>3056</v>
      </c>
      <c r="AG13" s="73" t="s">
        <v>3056</v>
      </c>
      <c r="AH13" s="73" t="s">
        <v>3056</v>
      </c>
      <c r="AI13" s="73" t="s">
        <v>3056</v>
      </c>
      <c r="AJ13" s="73" t="s">
        <v>154</v>
      </c>
      <c r="AK13" s="73" t="s">
        <v>3057</v>
      </c>
      <c r="AL13" s="73" t="s">
        <v>154</v>
      </c>
      <c r="AM13" s="73" t="s">
        <v>154</v>
      </c>
      <c r="AN13" s="73" t="s">
        <v>2019</v>
      </c>
      <c r="AO13" s="73"/>
      <c r="AP13" s="73" t="s">
        <v>3058</v>
      </c>
    </row>
    <row r="14" spans="1:42" ht="66" hidden="1" customHeight="1">
      <c r="A14" s="73" t="s">
        <v>2723</v>
      </c>
      <c r="B14" s="73" t="str">
        <f t="shared" si="0"/>
        <v>J0207</v>
      </c>
      <c r="C14" s="73" t="s">
        <v>3055</v>
      </c>
      <c r="D14" s="73" t="s">
        <v>3055</v>
      </c>
      <c r="E14" s="73" t="s">
        <v>3009</v>
      </c>
      <c r="F14" s="73" t="s">
        <v>3010</v>
      </c>
      <c r="G14" s="73" t="s">
        <v>3062</v>
      </c>
      <c r="H14" s="73"/>
      <c r="I14" s="108" t="str">
        <f t="shared" si="1"/>
        <v>Tohoku|Tohoku</v>
      </c>
      <c r="J14" s="108" t="str">
        <f t="shared" si="2"/>
        <v>Plant|Species-level|Quercus mongolica var. undulatifolia|</v>
      </c>
      <c r="K14" s="90">
        <v>0</v>
      </c>
      <c r="L14" s="90" t="s">
        <v>3054</v>
      </c>
      <c r="M14" s="90"/>
      <c r="N14" s="73" t="s">
        <v>2727</v>
      </c>
      <c r="O14" s="73" t="s">
        <v>86</v>
      </c>
      <c r="P14" s="73" t="s">
        <v>2724</v>
      </c>
      <c r="Q14" s="91" t="str">
        <f>VLOOKUP($I14,'20260527_region_area_reclass'!$D$1:$G$42, 2,0)</f>
        <v>regional</v>
      </c>
      <c r="R14" s="91" t="str">
        <f>VLOOKUP($I14,'20260527_region_area_reclass'!$D$1:$G$42, 3,0)</f>
        <v>Tohoku</v>
      </c>
      <c r="S14" s="91" t="str">
        <f>VLOOKUP($I14,'20260527_region_area_reclass'!$D$1:$G$42, 4,0)</f>
        <v>Tohoku</v>
      </c>
      <c r="T14" s="91" t="str">
        <f>VLOOKUP($J14,'20260527_taxonomy_reclass'!$H$1:$L$211,2,0)</f>
        <v>Plant</v>
      </c>
      <c r="U14" s="91" t="str">
        <f>VLOOKUP($J14,'20260527_taxonomy_reclass'!$H$1:$L$211,3,0)</f>
        <v>Species-level</v>
      </c>
      <c r="V14" s="91" t="str">
        <f>VLOOKUP($J14,'20260527_taxonomy_reclass'!$H$1:$L$211,4,0)</f>
        <v>Quercus mongolica var. undulatifolia</v>
      </c>
      <c r="W14" s="91" t="str">
        <f>VLOOKUP($J14,'20260527_taxonomy_reclass'!$H$1:$L$211,5,0)</f>
        <v>Quercus crispula</v>
      </c>
      <c r="X14" s="73" t="s">
        <v>143</v>
      </c>
      <c r="Y14" s="73" t="s">
        <v>3056</v>
      </c>
      <c r="Z14" s="95" t="s">
        <v>3056</v>
      </c>
      <c r="AA14" s="73" t="s">
        <v>3056</v>
      </c>
      <c r="AB14" s="73" t="s">
        <v>3038</v>
      </c>
      <c r="AC14" s="73" t="s">
        <v>3056</v>
      </c>
      <c r="AD14" s="73" t="s">
        <v>3056</v>
      </c>
      <c r="AE14" s="73" t="s">
        <v>3056</v>
      </c>
      <c r="AF14" s="73" t="s">
        <v>3056</v>
      </c>
      <c r="AG14" s="73" t="s">
        <v>3056</v>
      </c>
      <c r="AH14" s="73" t="s">
        <v>3056</v>
      </c>
      <c r="AI14" s="73" t="s">
        <v>3056</v>
      </c>
      <c r="AJ14" s="73" t="s">
        <v>154</v>
      </c>
      <c r="AK14" s="73" t="s">
        <v>3057</v>
      </c>
      <c r="AL14" s="73" t="s">
        <v>154</v>
      </c>
      <c r="AM14" s="73" t="s">
        <v>154</v>
      </c>
      <c r="AN14" s="73" t="s">
        <v>2019</v>
      </c>
      <c r="AO14" s="73"/>
      <c r="AP14" s="73" t="s">
        <v>3058</v>
      </c>
    </row>
    <row r="15" spans="1:42" ht="66" hidden="1" customHeight="1">
      <c r="A15" s="73" t="s">
        <v>2723</v>
      </c>
      <c r="B15" s="73" t="str">
        <f t="shared" si="0"/>
        <v>J0207</v>
      </c>
      <c r="C15" s="73" t="s">
        <v>3055</v>
      </c>
      <c r="D15" s="73" t="s">
        <v>3055</v>
      </c>
      <c r="E15" s="73" t="s">
        <v>3009</v>
      </c>
      <c r="F15" s="73" t="s">
        <v>3010</v>
      </c>
      <c r="G15" s="73" t="s">
        <v>3063</v>
      </c>
      <c r="H15" s="73"/>
      <c r="I15" s="108" t="str">
        <f t="shared" si="1"/>
        <v>Tohoku|Tohoku</v>
      </c>
      <c r="J15" s="108" t="str">
        <f t="shared" si="2"/>
        <v>Plant|Species-level|Fagus crenata|</v>
      </c>
      <c r="K15" s="90">
        <v>0</v>
      </c>
      <c r="L15" s="90" t="s">
        <v>3054</v>
      </c>
      <c r="M15" s="90"/>
      <c r="N15" s="73" t="s">
        <v>2727</v>
      </c>
      <c r="O15" s="73" t="s">
        <v>86</v>
      </c>
      <c r="P15" s="73" t="s">
        <v>2724</v>
      </c>
      <c r="Q15" s="91" t="str">
        <f>VLOOKUP($I15,'20260527_region_area_reclass'!$D$1:$G$42, 2,0)</f>
        <v>regional</v>
      </c>
      <c r="R15" s="91" t="str">
        <f>VLOOKUP($I15,'20260527_region_area_reclass'!$D$1:$G$42, 3,0)</f>
        <v>Tohoku</v>
      </c>
      <c r="S15" s="91" t="str">
        <f>VLOOKUP($I15,'20260527_region_area_reclass'!$D$1:$G$42, 4,0)</f>
        <v>Tohoku</v>
      </c>
      <c r="T15" s="91" t="str">
        <f>VLOOKUP($J15,'20260527_taxonomy_reclass'!$H$1:$L$211,2,0)</f>
        <v>Plant</v>
      </c>
      <c r="U15" s="91" t="str">
        <f>VLOOKUP($J15,'20260527_taxonomy_reclass'!$H$1:$L$211,3,0)</f>
        <v>Species-level</v>
      </c>
      <c r="V15" s="91" t="str">
        <f>VLOOKUP($J15,'20260527_taxonomy_reclass'!$H$1:$L$211,4,0)</f>
        <v>Fagus crenata</v>
      </c>
      <c r="W15" s="91" t="str">
        <f>VLOOKUP($J15,'20260527_taxonomy_reclass'!$H$1:$L$211,5,0)</f>
        <v>Fagus crenata</v>
      </c>
      <c r="X15" s="73" t="s">
        <v>143</v>
      </c>
      <c r="Y15" s="73" t="s">
        <v>3056</v>
      </c>
      <c r="Z15" s="95" t="s">
        <v>3056</v>
      </c>
      <c r="AA15" s="73" t="s">
        <v>3056</v>
      </c>
      <c r="AB15" s="73" t="s">
        <v>3038</v>
      </c>
      <c r="AC15" s="73" t="s">
        <v>3056</v>
      </c>
      <c r="AD15" s="73" t="s">
        <v>3056</v>
      </c>
      <c r="AE15" s="73" t="s">
        <v>3056</v>
      </c>
      <c r="AF15" s="73" t="s">
        <v>3056</v>
      </c>
      <c r="AG15" s="73" t="s">
        <v>3056</v>
      </c>
      <c r="AH15" s="73" t="s">
        <v>3056</v>
      </c>
      <c r="AI15" s="73" t="s">
        <v>3056</v>
      </c>
      <c r="AJ15" s="73" t="s">
        <v>154</v>
      </c>
      <c r="AK15" s="73" t="s">
        <v>3057</v>
      </c>
      <c r="AL15" s="73" t="s">
        <v>154</v>
      </c>
      <c r="AM15" s="73" t="s">
        <v>154</v>
      </c>
      <c r="AN15" s="73" t="s">
        <v>2019</v>
      </c>
      <c r="AO15" s="73"/>
      <c r="AP15" s="73" t="s">
        <v>3058</v>
      </c>
    </row>
    <row r="16" spans="1:42" ht="66" hidden="1" customHeight="1">
      <c r="A16" s="73" t="s">
        <v>2733</v>
      </c>
      <c r="B16" s="73" t="str">
        <f t="shared" si="0"/>
        <v>J0208</v>
      </c>
      <c r="C16" s="73" t="s">
        <v>3064</v>
      </c>
      <c r="D16" s="73" t="s">
        <v>3065</v>
      </c>
      <c r="E16" s="73" t="s">
        <v>3034</v>
      </c>
      <c r="F16" s="73" t="s">
        <v>3010</v>
      </c>
      <c r="G16" s="73" t="s">
        <v>3066</v>
      </c>
      <c r="H16" s="73"/>
      <c r="I16" s="108" t="str">
        <f t="shared" si="1"/>
        <v>Nagano|Asama mountain range</v>
      </c>
      <c r="J16" s="108" t="str">
        <f t="shared" si="2"/>
        <v>Animal|Species-level|Colias palaeno|</v>
      </c>
      <c r="K16" s="90">
        <v>0</v>
      </c>
      <c r="L16" s="90" t="s">
        <v>3054</v>
      </c>
      <c r="M16" s="90"/>
      <c r="N16" s="73" t="s">
        <v>2727</v>
      </c>
      <c r="O16" s="73" t="s">
        <v>86</v>
      </c>
      <c r="P16" s="73" t="s">
        <v>2734</v>
      </c>
      <c r="Q16" s="91" t="str">
        <f>VLOOKUP($I16,'20260527_region_area_reclass'!$D$1:$G$42, 2,0)</f>
        <v>subprefectural</v>
      </c>
      <c r="R16" s="91" t="str">
        <f>VLOOKUP($I16,'20260527_region_area_reclass'!$D$1:$G$42, 3,0)</f>
        <v>Nagano</v>
      </c>
      <c r="S16" s="91" t="str">
        <f>VLOOKUP($I16,'20260527_region_area_reclass'!$D$1:$G$42, 4,0)</f>
        <v>Asama Mountain Range</v>
      </c>
      <c r="T16" s="91" t="str">
        <f>VLOOKUP($J16,'20260527_taxonomy_reclass'!$H$1:$L$211,2,0)</f>
        <v>Animal</v>
      </c>
      <c r="U16" s="91" t="str">
        <f>VLOOKUP($J16,'20260527_taxonomy_reclass'!$H$1:$L$211,3,0)</f>
        <v>Species-level</v>
      </c>
      <c r="V16" s="91" t="str">
        <f>VLOOKUP($J16,'20260527_taxonomy_reclass'!$H$1:$L$211,4,0)</f>
        <v>Colias palaeno</v>
      </c>
      <c r="W16" s="91" t="str">
        <f>VLOOKUP($J16,'20260527_taxonomy_reclass'!$H$1:$L$211,5,0)</f>
        <v>Colias palaeno</v>
      </c>
      <c r="X16" s="73" t="s">
        <v>143</v>
      </c>
      <c r="Y16" s="73" t="s">
        <v>3056</v>
      </c>
      <c r="Z16" s="95" t="s">
        <v>3056</v>
      </c>
      <c r="AA16" s="73" t="s">
        <v>3056</v>
      </c>
      <c r="AB16" s="73" t="s">
        <v>3016</v>
      </c>
      <c r="AC16" s="73" t="s">
        <v>3056</v>
      </c>
      <c r="AD16" s="73" t="s">
        <v>3056</v>
      </c>
      <c r="AE16" s="73" t="s">
        <v>3056</v>
      </c>
      <c r="AF16" s="73" t="s">
        <v>3056</v>
      </c>
      <c r="AG16" s="73" t="s">
        <v>3056</v>
      </c>
      <c r="AH16" s="73" t="s">
        <v>3056</v>
      </c>
      <c r="AI16" s="73" t="s">
        <v>3056</v>
      </c>
      <c r="AJ16" s="73" t="s">
        <v>154</v>
      </c>
      <c r="AK16" s="73" t="s">
        <v>3057</v>
      </c>
      <c r="AL16" s="73" t="s">
        <v>154</v>
      </c>
      <c r="AM16" s="73" t="s">
        <v>154</v>
      </c>
      <c r="AN16" s="73" t="s">
        <v>2019</v>
      </c>
      <c r="AO16" s="73"/>
      <c r="AP16" s="73" t="s">
        <v>3058</v>
      </c>
    </row>
    <row r="17" spans="1:42" ht="66" hidden="1" customHeight="1">
      <c r="A17" s="73" t="s">
        <v>2741</v>
      </c>
      <c r="B17" s="73" t="str">
        <f t="shared" si="0"/>
        <v>J0209</v>
      </c>
      <c r="C17" s="73" t="s">
        <v>3027</v>
      </c>
      <c r="D17" s="73" t="s">
        <v>3027</v>
      </c>
      <c r="E17" s="73" t="s">
        <v>3009</v>
      </c>
      <c r="F17" s="73" t="s">
        <v>3067</v>
      </c>
      <c r="G17" s="73" t="s">
        <v>3068</v>
      </c>
      <c r="H17" s="73"/>
      <c r="I17" s="108" t="str">
        <f t="shared" si="1"/>
        <v>Hokkaido|Hokkaido</v>
      </c>
      <c r="J17" s="108" t="str">
        <f t="shared" si="2"/>
        <v>Plant|Vetetation-type-level|Alpine vegetation|</v>
      </c>
      <c r="K17" s="90">
        <v>0</v>
      </c>
      <c r="L17" s="90" t="s">
        <v>3054</v>
      </c>
      <c r="M17" s="90"/>
      <c r="N17" s="73" t="s">
        <v>2727</v>
      </c>
      <c r="O17" s="73" t="s">
        <v>86</v>
      </c>
      <c r="P17" s="73" t="s">
        <v>2742</v>
      </c>
      <c r="Q17" s="91" t="str">
        <f>VLOOKUP($I17,'20260527_region_area_reclass'!$D$1:$G$42, 2,0)</f>
        <v>regional</v>
      </c>
      <c r="R17" s="91" t="str">
        <f>VLOOKUP($I17,'20260527_region_area_reclass'!$D$1:$G$42, 3,0)</f>
        <v>Hokkaido</v>
      </c>
      <c r="S17" s="91" t="str">
        <f>VLOOKUP($I17,'20260527_region_area_reclass'!$D$1:$G$42, 4,0)</f>
        <v>Hokkaido</v>
      </c>
      <c r="T17" s="91" t="str">
        <f>VLOOKUP($J17,'20260527_taxonomy_reclass'!$H$1:$L$211,2,0)</f>
        <v>Plant</v>
      </c>
      <c r="U17" s="91" t="str">
        <f>VLOOKUP($J17,'20260527_taxonomy_reclass'!$H$1:$L$211,3,0)</f>
        <v>Vetetation-type-level</v>
      </c>
      <c r="V17" s="91" t="str">
        <f>VLOOKUP($J17,'20260527_taxonomy_reclass'!$H$1:$L$211,4,0)</f>
        <v>Alpine vegetation</v>
      </c>
      <c r="W17" s="91" t="str">
        <f>VLOOKUP($J17,'20260527_taxonomy_reclass'!$H$1:$L$211,5,0)</f>
        <v>NA</v>
      </c>
      <c r="X17" s="73" t="s">
        <v>143</v>
      </c>
      <c r="Y17" s="73" t="s">
        <v>3056</v>
      </c>
      <c r="Z17" s="95" t="s">
        <v>3056</v>
      </c>
      <c r="AA17" s="73" t="s">
        <v>3056</v>
      </c>
      <c r="AB17" s="73" t="s">
        <v>3038</v>
      </c>
      <c r="AC17" s="73" t="s">
        <v>3056</v>
      </c>
      <c r="AD17" s="73" t="s">
        <v>3056</v>
      </c>
      <c r="AE17" s="73" t="s">
        <v>3056</v>
      </c>
      <c r="AF17" s="73" t="s">
        <v>3056</v>
      </c>
      <c r="AG17" s="73" t="s">
        <v>3056</v>
      </c>
      <c r="AH17" s="73" t="s">
        <v>3056</v>
      </c>
      <c r="AI17" s="73" t="s">
        <v>3056</v>
      </c>
      <c r="AJ17" s="73" t="s">
        <v>154</v>
      </c>
      <c r="AK17" s="73" t="s">
        <v>3057</v>
      </c>
      <c r="AL17" s="73" t="s">
        <v>154</v>
      </c>
      <c r="AM17" s="73" t="s">
        <v>154</v>
      </c>
      <c r="AN17" s="73" t="s">
        <v>2019</v>
      </c>
      <c r="AO17" s="73"/>
      <c r="AP17" s="73" t="s">
        <v>3058</v>
      </c>
    </row>
    <row r="18" spans="1:42" ht="66" hidden="1" customHeight="1">
      <c r="A18" s="73" t="s">
        <v>617</v>
      </c>
      <c r="B18" s="73" t="str">
        <f t="shared" si="0"/>
        <v>E0338</v>
      </c>
      <c r="C18" s="73" t="s">
        <v>3033</v>
      </c>
      <c r="D18" s="73" t="s">
        <v>3070</v>
      </c>
      <c r="E18" s="73" t="s">
        <v>3009</v>
      </c>
      <c r="F18" s="73" t="s">
        <v>3010</v>
      </c>
      <c r="G18" s="73" t="s">
        <v>3071</v>
      </c>
      <c r="H18" s="73"/>
      <c r="I18" s="108" t="str">
        <f t="shared" si="1"/>
        <v>Japan|Japan whole area</v>
      </c>
      <c r="J18" s="108" t="str">
        <f t="shared" si="2"/>
        <v>Plant|Species-level|Cryptomeria japonica|</v>
      </c>
      <c r="K18" s="90">
        <v>0</v>
      </c>
      <c r="L18" s="90" t="s">
        <v>3069</v>
      </c>
      <c r="M18" s="90"/>
      <c r="N18" s="73" t="s">
        <v>613</v>
      </c>
      <c r="O18" s="73" t="s">
        <v>101</v>
      </c>
      <c r="P18" s="73" t="s">
        <v>618</v>
      </c>
      <c r="Q18" s="91" t="str">
        <f>VLOOKUP($I18,'20260527_region_area_reclass'!$D$1:$G$42, 2,0)</f>
        <v>entire_japan</v>
      </c>
      <c r="R18" s="91" t="str">
        <f>VLOOKUP($I18,'20260527_region_area_reclass'!$D$1:$G$42, 3,0)</f>
        <v>Japan</v>
      </c>
      <c r="S18" s="91" t="str">
        <f>VLOOKUP($I18,'20260527_region_area_reclass'!$D$1:$G$42, 4,0)</f>
        <v>Japan</v>
      </c>
      <c r="T18" s="91" t="str">
        <f>VLOOKUP($J18,'20260527_taxonomy_reclass'!$H$1:$L$211,2,0)</f>
        <v>Plant</v>
      </c>
      <c r="U18" s="91" t="str">
        <f>VLOOKUP($J18,'20260527_taxonomy_reclass'!$H$1:$L$211,3,0)</f>
        <v>Species-level</v>
      </c>
      <c r="V18" s="91" t="str">
        <f>VLOOKUP($J18,'20260527_taxonomy_reclass'!$H$1:$L$211,4,0)</f>
        <v>Cryptomeria japonica</v>
      </c>
      <c r="W18" s="91" t="str">
        <f>VLOOKUP($J18,'20260527_taxonomy_reclass'!$H$1:$L$211,5,0)</f>
        <v>Cryptomeria japonica</v>
      </c>
      <c r="X18" s="73" t="s">
        <v>379</v>
      </c>
      <c r="Y18" s="73" t="s">
        <v>2019</v>
      </c>
      <c r="Z18" s="73" t="s">
        <v>3072</v>
      </c>
      <c r="AA18" s="73" t="s">
        <v>3015</v>
      </c>
      <c r="AB18" s="73" t="s">
        <v>3073</v>
      </c>
      <c r="AC18" s="73" t="s">
        <v>3074</v>
      </c>
      <c r="AD18" s="73">
        <v>1960</v>
      </c>
      <c r="AE18" s="73">
        <v>21010</v>
      </c>
      <c r="AF18" s="73">
        <v>1</v>
      </c>
      <c r="AG18" s="73" t="s">
        <v>2019</v>
      </c>
      <c r="AH18" s="73" t="s">
        <v>2019</v>
      </c>
      <c r="AI18" s="73" t="s">
        <v>2019</v>
      </c>
      <c r="AJ18" s="73" t="s">
        <v>154</v>
      </c>
      <c r="AK18" s="73" t="s">
        <v>2019</v>
      </c>
      <c r="AL18" s="73" t="s">
        <v>154</v>
      </c>
      <c r="AM18" s="73" t="s">
        <v>144</v>
      </c>
      <c r="AN18" s="73" t="s">
        <v>3075</v>
      </c>
      <c r="AO18" s="73" t="s">
        <v>154</v>
      </c>
      <c r="AP18" s="96" t="s">
        <v>3076</v>
      </c>
    </row>
    <row r="19" spans="1:42" ht="66" hidden="1" customHeight="1">
      <c r="A19" s="73" t="s">
        <v>623</v>
      </c>
      <c r="B19" s="73" t="str">
        <f t="shared" si="0"/>
        <v>E0352</v>
      </c>
      <c r="C19" s="73" t="s">
        <v>3033</v>
      </c>
      <c r="D19" s="73" t="s">
        <v>3077</v>
      </c>
      <c r="E19" s="73" t="s">
        <v>3034</v>
      </c>
      <c r="F19" s="73" t="s">
        <v>3010</v>
      </c>
      <c r="G19" s="73" t="s">
        <v>3078</v>
      </c>
      <c r="H19" s="73"/>
      <c r="I19" s="108" t="str">
        <f t="shared" si="1"/>
        <v>Japan|Central part of Honshu</v>
      </c>
      <c r="J19" s="108" t="str">
        <f t="shared" si="2"/>
        <v>Animal|Species-level|Grylloblattodea: Grylloblattidae|</v>
      </c>
      <c r="K19" s="90">
        <v>0</v>
      </c>
      <c r="L19" s="90" t="s">
        <v>3069</v>
      </c>
      <c r="M19" s="90"/>
      <c r="N19" s="73" t="s">
        <v>613</v>
      </c>
      <c r="O19" s="73" t="s">
        <v>101</v>
      </c>
      <c r="P19" s="73" t="s">
        <v>624</v>
      </c>
      <c r="Q19" s="91" t="str">
        <f>VLOOKUP($I19,'20260527_region_area_reclass'!$D$1:$G$42, 2,0)</f>
        <v>regional</v>
      </c>
      <c r="R19" s="91" t="str">
        <f>VLOOKUP($I19,'20260527_region_area_reclass'!$D$1:$G$42, 3,0)</f>
        <v>Chubu</v>
      </c>
      <c r="S19" s="91" t="str">
        <f>VLOOKUP($I19,'20260527_region_area_reclass'!$D$1:$G$42, 4,0)</f>
        <v>Chubu</v>
      </c>
      <c r="T19" s="91" t="str">
        <f>VLOOKUP($J19,'20260527_taxonomy_reclass'!$H$1:$L$211,2,0)</f>
        <v>Animal</v>
      </c>
      <c r="U19" s="91" t="str">
        <f>VLOOKUP($J19,'20260527_taxonomy_reclass'!$H$1:$L$211,3,0)</f>
        <v>Species-level</v>
      </c>
      <c r="V19" s="91" t="str">
        <f>VLOOKUP($J19,'20260527_taxonomy_reclass'!$H$1:$L$211,4,0)</f>
        <v>Grylloblattodea: Grylloblattidae</v>
      </c>
      <c r="W19" s="91" t="str">
        <f>VLOOKUP($J19,'20260527_taxonomy_reclass'!$H$1:$L$211,5,0)</f>
        <v>Grylloblattodea</v>
      </c>
      <c r="X19" s="73" t="s">
        <v>379</v>
      </c>
      <c r="Y19" s="73" t="s">
        <v>2019</v>
      </c>
      <c r="Z19" s="73" t="s">
        <v>3014</v>
      </c>
      <c r="AA19" s="73" t="s">
        <v>3079</v>
      </c>
      <c r="AB19" s="73" t="s">
        <v>3073</v>
      </c>
      <c r="AC19" s="73" t="s">
        <v>3080</v>
      </c>
      <c r="AD19" s="73" t="s">
        <v>3081</v>
      </c>
      <c r="AE19" s="73">
        <v>18035</v>
      </c>
      <c r="AF19" s="73">
        <v>1</v>
      </c>
      <c r="AG19" s="73" t="s">
        <v>2019</v>
      </c>
      <c r="AH19" s="73" t="s">
        <v>2019</v>
      </c>
      <c r="AI19" s="73" t="s">
        <v>2019</v>
      </c>
      <c r="AJ19" s="73" t="s">
        <v>154</v>
      </c>
      <c r="AK19" s="73" t="s">
        <v>2019</v>
      </c>
      <c r="AL19" s="73" t="s">
        <v>154</v>
      </c>
      <c r="AM19" s="73" t="s">
        <v>144</v>
      </c>
      <c r="AN19" s="73" t="s">
        <v>3082</v>
      </c>
      <c r="AO19" s="73" t="s">
        <v>154</v>
      </c>
      <c r="AP19" s="96" t="s">
        <v>3083</v>
      </c>
    </row>
    <row r="20" spans="1:42" ht="66" hidden="1" customHeight="1">
      <c r="A20" s="73" t="s">
        <v>659</v>
      </c>
      <c r="B20" s="73" t="str">
        <f t="shared" si="0"/>
        <v>E0390</v>
      </c>
      <c r="C20" s="73" t="s">
        <v>3033</v>
      </c>
      <c r="D20" s="73" t="s">
        <v>3070</v>
      </c>
      <c r="E20" s="73" t="s">
        <v>3009</v>
      </c>
      <c r="F20" s="73" t="s">
        <v>3010</v>
      </c>
      <c r="G20" s="73" t="s">
        <v>3084</v>
      </c>
      <c r="H20" s="73"/>
      <c r="I20" s="108" t="str">
        <f t="shared" si="1"/>
        <v>Japan|Japan whole area</v>
      </c>
      <c r="J20" s="108" t="str">
        <f t="shared" si="2"/>
        <v>Plant|Species-level|Cypripedium japonicum|</v>
      </c>
      <c r="K20" s="90">
        <v>0</v>
      </c>
      <c r="L20" s="90" t="s">
        <v>3069</v>
      </c>
      <c r="M20" s="90"/>
      <c r="N20" s="73" t="s">
        <v>613</v>
      </c>
      <c r="O20" s="73" t="s">
        <v>101</v>
      </c>
      <c r="P20" s="73" t="s">
        <v>660</v>
      </c>
      <c r="Q20" s="91" t="str">
        <f>VLOOKUP($I20,'20260527_region_area_reclass'!$D$1:$G$42, 2,0)</f>
        <v>entire_japan</v>
      </c>
      <c r="R20" s="91" t="str">
        <f>VLOOKUP($I20,'20260527_region_area_reclass'!$D$1:$G$42, 3,0)</f>
        <v>Japan</v>
      </c>
      <c r="S20" s="91" t="str">
        <f>VLOOKUP($I20,'20260527_region_area_reclass'!$D$1:$G$42, 4,0)</f>
        <v>Japan</v>
      </c>
      <c r="T20" s="91" t="str">
        <f>VLOOKUP($J20,'20260527_taxonomy_reclass'!$H$1:$L$211,2,0)</f>
        <v>Plant</v>
      </c>
      <c r="U20" s="91" t="str">
        <f>VLOOKUP($J20,'20260527_taxonomy_reclass'!$H$1:$L$211,3,0)</f>
        <v>Species-level</v>
      </c>
      <c r="V20" s="91" t="str">
        <f>VLOOKUP($J20,'20260527_taxonomy_reclass'!$H$1:$L$211,4,0)</f>
        <v>Cypripedium japonicum</v>
      </c>
      <c r="W20" s="91" t="str">
        <f>VLOOKUP($J20,'20260527_taxonomy_reclass'!$H$1:$L$211,5,0)</f>
        <v>Cypripedium japonicum</v>
      </c>
      <c r="X20" s="73" t="s">
        <v>379</v>
      </c>
      <c r="Y20" s="73" t="s">
        <v>2019</v>
      </c>
      <c r="Z20" s="73" t="s">
        <v>3072</v>
      </c>
      <c r="AA20" s="73" t="s">
        <v>3015</v>
      </c>
      <c r="AB20" s="73" t="s">
        <v>3073</v>
      </c>
      <c r="AC20" s="73" t="s">
        <v>3074</v>
      </c>
      <c r="AD20" s="73" t="s">
        <v>3085</v>
      </c>
      <c r="AE20" s="73">
        <v>21025</v>
      </c>
      <c r="AF20" s="73">
        <v>1</v>
      </c>
      <c r="AG20" s="73" t="s">
        <v>2019</v>
      </c>
      <c r="AH20" s="73" t="s">
        <v>2019</v>
      </c>
      <c r="AI20" s="73" t="s">
        <v>2019</v>
      </c>
      <c r="AJ20" s="73" t="s">
        <v>154</v>
      </c>
      <c r="AK20" s="73" t="s">
        <v>2019</v>
      </c>
      <c r="AL20" s="73" t="s">
        <v>144</v>
      </c>
      <c r="AM20" s="73" t="s">
        <v>144</v>
      </c>
      <c r="AN20" s="73" t="s">
        <v>3082</v>
      </c>
      <c r="AO20" s="73" t="s">
        <v>154</v>
      </c>
      <c r="AP20" s="96" t="s">
        <v>3076</v>
      </c>
    </row>
    <row r="21" spans="1:42" ht="66" hidden="1" customHeight="1">
      <c r="A21" s="73" t="s">
        <v>727</v>
      </c>
      <c r="B21" s="73" t="str">
        <f t="shared" si="0"/>
        <v>E0414</v>
      </c>
      <c r="C21" s="73" t="s">
        <v>3033</v>
      </c>
      <c r="D21" s="73" t="s">
        <v>3070</v>
      </c>
      <c r="E21" s="73" t="s">
        <v>3009</v>
      </c>
      <c r="F21" s="73" t="s">
        <v>3010</v>
      </c>
      <c r="G21" s="73" t="s">
        <v>3086</v>
      </c>
      <c r="H21" s="73"/>
      <c r="I21" s="108" t="str">
        <f t="shared" si="1"/>
        <v>Japan|Japan whole area</v>
      </c>
      <c r="J21" s="108" t="str">
        <f t="shared" si="2"/>
        <v>Plant|Species-level|Pterocarya rhoifolia|</v>
      </c>
      <c r="K21" s="90">
        <v>0</v>
      </c>
      <c r="L21" s="90" t="s">
        <v>3069</v>
      </c>
      <c r="M21" s="90"/>
      <c r="N21" s="73" t="s">
        <v>613</v>
      </c>
      <c r="O21" s="73" t="s">
        <v>101</v>
      </c>
      <c r="P21" s="73" t="s">
        <v>728</v>
      </c>
      <c r="Q21" s="91" t="str">
        <f>VLOOKUP($I21,'20260527_region_area_reclass'!$D$1:$G$42, 2,0)</f>
        <v>entire_japan</v>
      </c>
      <c r="R21" s="91" t="str">
        <f>VLOOKUP($I21,'20260527_region_area_reclass'!$D$1:$G$42, 3,0)</f>
        <v>Japan</v>
      </c>
      <c r="S21" s="91" t="str">
        <f>VLOOKUP($I21,'20260527_region_area_reclass'!$D$1:$G$42, 4,0)</f>
        <v>Japan</v>
      </c>
      <c r="T21" s="91" t="str">
        <f>VLOOKUP($J21,'20260527_taxonomy_reclass'!$H$1:$L$211,2,0)</f>
        <v>Plant</v>
      </c>
      <c r="U21" s="91" t="str">
        <f>VLOOKUP($J21,'20260527_taxonomy_reclass'!$H$1:$L$211,3,0)</f>
        <v>Species-level</v>
      </c>
      <c r="V21" s="91" t="str">
        <f>VLOOKUP($J21,'20260527_taxonomy_reclass'!$H$1:$L$211,4,0)</f>
        <v>Pterocarya rhoifolia</v>
      </c>
      <c r="W21" s="91" t="str">
        <f>VLOOKUP($J21,'20260527_taxonomy_reclass'!$H$1:$L$211,5,0)</f>
        <v>Pterocarya rhoifolia</v>
      </c>
      <c r="X21" s="73" t="s">
        <v>379</v>
      </c>
      <c r="Y21" s="73" t="s">
        <v>2019</v>
      </c>
      <c r="Z21" s="73" t="s">
        <v>3072</v>
      </c>
      <c r="AA21" s="73" t="s">
        <v>3015</v>
      </c>
      <c r="AB21" s="73" t="s">
        <v>3073</v>
      </c>
      <c r="AC21" s="73" t="s">
        <v>3074</v>
      </c>
      <c r="AD21" s="73" t="s">
        <v>3087</v>
      </c>
      <c r="AE21" s="73">
        <v>21035</v>
      </c>
      <c r="AF21" s="73">
        <v>1</v>
      </c>
      <c r="AG21" s="73" t="s">
        <v>2019</v>
      </c>
      <c r="AH21" s="73" t="s">
        <v>2019</v>
      </c>
      <c r="AI21" s="73" t="s">
        <v>2019</v>
      </c>
      <c r="AJ21" s="73" t="s">
        <v>154</v>
      </c>
      <c r="AK21" s="73" t="s">
        <v>2019</v>
      </c>
      <c r="AL21" s="73" t="s">
        <v>144</v>
      </c>
      <c r="AM21" s="73" t="s">
        <v>144</v>
      </c>
      <c r="AN21" s="73" t="s">
        <v>3075</v>
      </c>
      <c r="AO21" s="73" t="s">
        <v>154</v>
      </c>
      <c r="AP21" s="96" t="s">
        <v>3076</v>
      </c>
    </row>
    <row r="22" spans="1:42" ht="66" hidden="1" customHeight="1">
      <c r="A22" s="73" t="s">
        <v>765</v>
      </c>
      <c r="B22" s="73" t="str">
        <f t="shared" si="0"/>
        <v>E0424</v>
      </c>
      <c r="C22" s="73" t="s">
        <v>3033</v>
      </c>
      <c r="D22" s="73" t="s">
        <v>3070</v>
      </c>
      <c r="E22" s="73" t="s">
        <v>3009</v>
      </c>
      <c r="F22" s="73" t="s">
        <v>3010</v>
      </c>
      <c r="G22" s="73" t="s">
        <v>3088</v>
      </c>
      <c r="H22" s="73"/>
      <c r="I22" s="108" t="str">
        <f t="shared" si="1"/>
        <v>Japan|Japan whole area</v>
      </c>
      <c r="J22" s="108" t="str">
        <f t="shared" si="2"/>
        <v>Plant|Species-level|Rubus palmatus|</v>
      </c>
      <c r="K22" s="90">
        <v>0</v>
      </c>
      <c r="L22" s="90" t="s">
        <v>3069</v>
      </c>
      <c r="M22" s="90"/>
      <c r="N22" s="73" t="s">
        <v>613</v>
      </c>
      <c r="O22" s="73" t="s">
        <v>101</v>
      </c>
      <c r="P22" s="73" t="s">
        <v>766</v>
      </c>
      <c r="Q22" s="91" t="str">
        <f>VLOOKUP($I22,'20260527_region_area_reclass'!$D$1:$G$42, 2,0)</f>
        <v>entire_japan</v>
      </c>
      <c r="R22" s="91" t="str">
        <f>VLOOKUP($I22,'20260527_region_area_reclass'!$D$1:$G$42, 3,0)</f>
        <v>Japan</v>
      </c>
      <c r="S22" s="91" t="str">
        <f>VLOOKUP($I22,'20260527_region_area_reclass'!$D$1:$G$42, 4,0)</f>
        <v>Japan</v>
      </c>
      <c r="T22" s="91" t="str">
        <f>VLOOKUP($J22,'20260527_taxonomy_reclass'!$H$1:$L$211,2,0)</f>
        <v>Plant</v>
      </c>
      <c r="U22" s="91" t="str">
        <f>VLOOKUP($J22,'20260527_taxonomy_reclass'!$H$1:$L$211,3,0)</f>
        <v>Species-level</v>
      </c>
      <c r="V22" s="91" t="str">
        <f>VLOOKUP($J22,'20260527_taxonomy_reclass'!$H$1:$L$211,4,0)</f>
        <v>Rubus palmatus</v>
      </c>
      <c r="W22" s="91" t="str">
        <f>VLOOKUP($J22,'20260527_taxonomy_reclass'!$H$1:$L$211,5,0)</f>
        <v>Rubus palmatus</v>
      </c>
      <c r="X22" s="73" t="s">
        <v>379</v>
      </c>
      <c r="Y22" s="73" t="s">
        <v>2019</v>
      </c>
      <c r="Z22" s="73" t="s">
        <v>3072</v>
      </c>
      <c r="AA22" s="73" t="s">
        <v>3015</v>
      </c>
      <c r="AB22" s="73" t="s">
        <v>3073</v>
      </c>
      <c r="AC22" s="73" t="s">
        <v>3074</v>
      </c>
      <c r="AD22" s="73" t="s">
        <v>3089</v>
      </c>
      <c r="AE22" s="73">
        <v>21025</v>
      </c>
      <c r="AF22" s="73">
        <v>1</v>
      </c>
      <c r="AG22" s="73" t="s">
        <v>2019</v>
      </c>
      <c r="AH22" s="73" t="s">
        <v>2019</v>
      </c>
      <c r="AI22" s="73" t="s">
        <v>2019</v>
      </c>
      <c r="AJ22" s="73" t="s">
        <v>154</v>
      </c>
      <c r="AK22" s="73" t="s">
        <v>2019</v>
      </c>
      <c r="AL22" s="73" t="s">
        <v>154</v>
      </c>
      <c r="AM22" s="73" t="s">
        <v>144</v>
      </c>
      <c r="AN22" s="73" t="s">
        <v>3090</v>
      </c>
      <c r="AO22" s="73" t="s">
        <v>154</v>
      </c>
      <c r="AP22" s="96" t="s">
        <v>3076</v>
      </c>
    </row>
    <row r="23" spans="1:42" ht="66" hidden="1" customHeight="1">
      <c r="A23" s="73" t="s">
        <v>765</v>
      </c>
      <c r="B23" s="73" t="str">
        <f t="shared" si="0"/>
        <v>E0424</v>
      </c>
      <c r="C23" s="73" t="s">
        <v>3033</v>
      </c>
      <c r="D23" s="73" t="s">
        <v>3070</v>
      </c>
      <c r="E23" s="73" t="s">
        <v>3009</v>
      </c>
      <c r="F23" s="73" t="s">
        <v>3010</v>
      </c>
      <c r="G23" s="73" t="s">
        <v>3091</v>
      </c>
      <c r="H23" s="73"/>
      <c r="I23" s="108" t="str">
        <f t="shared" si="1"/>
        <v>Japan|Japan whole area</v>
      </c>
      <c r="J23" s="108" t="str">
        <f t="shared" si="2"/>
        <v>Plant|Species-level|Rubus grayanus|</v>
      </c>
      <c r="K23" s="90">
        <v>0</v>
      </c>
      <c r="L23" s="90" t="s">
        <v>3069</v>
      </c>
      <c r="M23" s="90"/>
      <c r="N23" s="73" t="s">
        <v>613</v>
      </c>
      <c r="O23" s="73" t="s">
        <v>101</v>
      </c>
      <c r="P23" s="73" t="s">
        <v>766</v>
      </c>
      <c r="Q23" s="91" t="str">
        <f>VLOOKUP($I23,'20260527_region_area_reclass'!$D$1:$G$42, 2,0)</f>
        <v>entire_japan</v>
      </c>
      <c r="R23" s="91" t="str">
        <f>VLOOKUP($I23,'20260527_region_area_reclass'!$D$1:$G$42, 3,0)</f>
        <v>Japan</v>
      </c>
      <c r="S23" s="91" t="str">
        <f>VLOOKUP($I23,'20260527_region_area_reclass'!$D$1:$G$42, 4,0)</f>
        <v>Japan</v>
      </c>
      <c r="T23" s="91" t="str">
        <f>VLOOKUP($J23,'20260527_taxonomy_reclass'!$H$1:$L$211,2,0)</f>
        <v>Plant</v>
      </c>
      <c r="U23" s="91" t="str">
        <f>VLOOKUP($J23,'20260527_taxonomy_reclass'!$H$1:$L$211,3,0)</f>
        <v>Species-level</v>
      </c>
      <c r="V23" s="91" t="str">
        <f>VLOOKUP($J23,'20260527_taxonomy_reclass'!$H$1:$L$211,4,0)</f>
        <v>Rubus grayanus</v>
      </c>
      <c r="W23" s="91" t="str">
        <f>VLOOKUP($J23,'20260527_taxonomy_reclass'!$H$1:$L$211,5,0)</f>
        <v>Rubus grayanus</v>
      </c>
      <c r="X23" s="73" t="s">
        <v>379</v>
      </c>
      <c r="Y23" s="73" t="s">
        <v>2019</v>
      </c>
      <c r="Z23" s="73" t="s">
        <v>3072</v>
      </c>
      <c r="AA23" s="73" t="s">
        <v>3015</v>
      </c>
      <c r="AB23" s="73" t="s">
        <v>3073</v>
      </c>
      <c r="AC23" s="73" t="s">
        <v>3074</v>
      </c>
      <c r="AD23" s="73" t="s">
        <v>3089</v>
      </c>
      <c r="AE23" s="73">
        <v>21025</v>
      </c>
      <c r="AF23" s="73">
        <v>1</v>
      </c>
      <c r="AG23" s="73" t="s">
        <v>2019</v>
      </c>
      <c r="AH23" s="73" t="s">
        <v>2019</v>
      </c>
      <c r="AI23" s="73" t="s">
        <v>2019</v>
      </c>
      <c r="AJ23" s="73" t="s">
        <v>154</v>
      </c>
      <c r="AK23" s="73" t="s">
        <v>2019</v>
      </c>
      <c r="AL23" s="73" t="s">
        <v>154</v>
      </c>
      <c r="AM23" s="73" t="s">
        <v>144</v>
      </c>
      <c r="AN23" s="73" t="s">
        <v>3090</v>
      </c>
      <c r="AO23" s="73" t="s">
        <v>154</v>
      </c>
      <c r="AP23" s="96" t="s">
        <v>3076</v>
      </c>
    </row>
    <row r="24" spans="1:42" ht="66" hidden="1" customHeight="1">
      <c r="A24" s="73" t="s">
        <v>2307</v>
      </c>
      <c r="B24" s="73" t="str">
        <f t="shared" si="0"/>
        <v>J_ogawa16</v>
      </c>
      <c r="C24" s="73" t="s">
        <v>3092</v>
      </c>
      <c r="D24" s="73" t="s">
        <v>3093</v>
      </c>
      <c r="E24" s="73" t="s">
        <v>3034</v>
      </c>
      <c r="F24" s="73" t="s">
        <v>3010</v>
      </c>
      <c r="G24" s="73" t="s">
        <v>3094</v>
      </c>
      <c r="H24" s="73" t="s">
        <v>3095</v>
      </c>
      <c r="I24" s="108" t="str">
        <f t="shared" si="1"/>
        <v>Japan/Tohoku/Iwate|Iwate/Goyozan</v>
      </c>
      <c r="J24" s="108" t="str">
        <f t="shared" si="2"/>
        <v>Animal|Species-level|Cervus nippon centralis|Cervus nippon</v>
      </c>
      <c r="K24" s="90">
        <v>1</v>
      </c>
      <c r="L24" s="90"/>
      <c r="M24" s="90"/>
      <c r="N24" s="73" t="s">
        <v>277</v>
      </c>
      <c r="O24" s="73" t="s">
        <v>86</v>
      </c>
      <c r="P24" s="73" t="s">
        <v>2307</v>
      </c>
      <c r="Q24" s="91" t="str">
        <f>VLOOKUP($I24,'20260527_region_area_reclass'!$D$1:$G$42, 2,0)</f>
        <v>subprefectural</v>
      </c>
      <c r="R24" s="91" t="str">
        <f>VLOOKUP($I24,'20260527_region_area_reclass'!$D$1:$G$42, 3,0)</f>
        <v>Iwate</v>
      </c>
      <c r="S24" s="91" t="str">
        <f>VLOOKUP($I24,'20260527_region_area_reclass'!$D$1:$G$42, 4,0)</f>
        <v>Goyozan mountain</v>
      </c>
      <c r="T24" s="91" t="str">
        <f>VLOOKUP($J24,'20260527_taxonomy_reclass'!$H$1:$L$211,2,0)</f>
        <v>Animal</v>
      </c>
      <c r="U24" s="91" t="str">
        <f>VLOOKUP($J24,'20260527_taxonomy_reclass'!$H$1:$L$211,3,0)</f>
        <v>Species-level</v>
      </c>
      <c r="V24" s="91" t="str">
        <f>VLOOKUP($J24,'20260527_taxonomy_reclass'!$H$1:$L$211,4,0)</f>
        <v>Cervus nippon centralis</v>
      </c>
      <c r="W24" s="91" t="str">
        <f>VLOOKUP($J24,'20260527_taxonomy_reclass'!$H$1:$L$211,5,0)</f>
        <v>Cervus nippon</v>
      </c>
      <c r="X24" s="73" t="s">
        <v>375</v>
      </c>
      <c r="Y24" s="73" t="s">
        <v>3096</v>
      </c>
      <c r="Z24" s="73" t="s">
        <v>3097</v>
      </c>
      <c r="AA24" s="73" t="s">
        <v>3015</v>
      </c>
      <c r="AB24" s="73" t="s">
        <v>3038</v>
      </c>
      <c r="AC24" s="73">
        <v>1978</v>
      </c>
      <c r="AD24" s="73">
        <v>2003</v>
      </c>
      <c r="AE24" s="73">
        <v>25</v>
      </c>
      <c r="AF24" s="73">
        <v>2</v>
      </c>
      <c r="AG24" s="73">
        <v>18.399999999999999</v>
      </c>
      <c r="AH24" s="73" t="s">
        <v>3098</v>
      </c>
      <c r="AI24" s="73" t="s">
        <v>2019</v>
      </c>
      <c r="AJ24" s="73" t="s">
        <v>154</v>
      </c>
      <c r="AK24" s="73" t="s">
        <v>154</v>
      </c>
      <c r="AL24" s="73" t="s">
        <v>154</v>
      </c>
      <c r="AM24" s="73" t="s">
        <v>154</v>
      </c>
      <c r="AN24" s="73" t="s">
        <v>3099</v>
      </c>
      <c r="AO24" s="73" t="s">
        <v>3019</v>
      </c>
      <c r="AP24" s="92" t="s">
        <v>3100</v>
      </c>
    </row>
    <row r="25" spans="1:42" ht="66" hidden="1" customHeight="1">
      <c r="A25" s="73" t="s">
        <v>421</v>
      </c>
      <c r="B25" s="73" t="str">
        <f t="shared" si="0"/>
        <v>E0267</v>
      </c>
      <c r="C25" s="73" t="s">
        <v>3101</v>
      </c>
      <c r="D25" s="73" t="s">
        <v>3102</v>
      </c>
      <c r="E25" s="73" t="s">
        <v>3009</v>
      </c>
      <c r="F25" s="73" t="s">
        <v>3010</v>
      </c>
      <c r="G25" s="73" t="s">
        <v>3059</v>
      </c>
      <c r="H25" s="73"/>
      <c r="I25" s="108" t="str">
        <f t="shared" si="1"/>
        <v>Japan, Aomori prefecture|Hakkoda Mountains (八甲田山)</v>
      </c>
      <c r="J25" s="108" t="str">
        <f t="shared" si="2"/>
        <v>Plant|Species-level|Abies mariesii|</v>
      </c>
      <c r="K25" s="90">
        <v>1</v>
      </c>
      <c r="L25" s="90"/>
      <c r="M25" s="90" t="s">
        <v>3993</v>
      </c>
      <c r="N25" s="73" t="s">
        <v>2469</v>
      </c>
      <c r="O25" s="73" t="s">
        <v>101</v>
      </c>
      <c r="P25" s="73" t="s">
        <v>422</v>
      </c>
      <c r="Q25" s="91" t="str">
        <f>VLOOKUP($I25,'20260527_region_area_reclass'!$D$1:$G$42, 2,0)</f>
        <v>subprefectural</v>
      </c>
      <c r="R25" s="91" t="str">
        <f>VLOOKUP($I25,'20260527_region_area_reclass'!$D$1:$G$42, 3,0)</f>
        <v>Aomori</v>
      </c>
      <c r="S25" s="91" t="str">
        <f>VLOOKUP($I25,'20260527_region_area_reclass'!$D$1:$G$42, 4,0)</f>
        <v>Hakkoda Mountains</v>
      </c>
      <c r="T25" s="91" t="str">
        <f>VLOOKUP($J25,'20260527_taxonomy_reclass'!$H$1:$L$211,2,0)</f>
        <v>Plant</v>
      </c>
      <c r="U25" s="91" t="str">
        <f>VLOOKUP($J25,'20260527_taxonomy_reclass'!$H$1:$L$211,3,0)</f>
        <v>Species-level</v>
      </c>
      <c r="V25" s="91" t="str">
        <f>VLOOKUP($J25,'20260527_taxonomy_reclass'!$H$1:$L$211,4,0)</f>
        <v>Abies mariesii</v>
      </c>
      <c r="W25" s="91" t="str">
        <f>VLOOKUP($J25,'20260527_taxonomy_reclass'!$H$1:$L$211,5,0)</f>
        <v>Abies mariesii</v>
      </c>
      <c r="X25" s="73" t="s">
        <v>3103</v>
      </c>
      <c r="Y25" s="73" t="s">
        <v>3104</v>
      </c>
      <c r="Z25" s="73" t="s">
        <v>3014</v>
      </c>
      <c r="AA25" s="102" t="s">
        <v>3913</v>
      </c>
      <c r="AB25" s="73" t="s">
        <v>3016</v>
      </c>
      <c r="AC25" s="73">
        <v>1967</v>
      </c>
      <c r="AD25" s="73">
        <v>2003</v>
      </c>
      <c r="AE25" s="73">
        <v>36</v>
      </c>
      <c r="AF25" s="102">
        <v>2</v>
      </c>
      <c r="AG25" s="73">
        <v>20</v>
      </c>
      <c r="AH25" s="73" t="s">
        <v>3041</v>
      </c>
      <c r="AI25" s="73" t="s">
        <v>2019</v>
      </c>
      <c r="AJ25" s="73" t="s">
        <v>154</v>
      </c>
      <c r="AK25" s="73" t="s">
        <v>2019</v>
      </c>
      <c r="AL25" s="73" t="s">
        <v>154</v>
      </c>
      <c r="AM25" s="73" t="s">
        <v>154</v>
      </c>
      <c r="AN25" s="73" t="s">
        <v>3105</v>
      </c>
      <c r="AO25" s="73" t="s">
        <v>3106</v>
      </c>
      <c r="AP25" s="92"/>
    </row>
    <row r="26" spans="1:42" ht="66" hidden="1" customHeight="1">
      <c r="A26" s="73" t="s">
        <v>674</v>
      </c>
      <c r="B26" s="73" t="str">
        <f t="shared" si="0"/>
        <v>E0400</v>
      </c>
      <c r="C26" s="73" t="s">
        <v>3033</v>
      </c>
      <c r="D26" s="73" t="s">
        <v>3107</v>
      </c>
      <c r="E26" s="73" t="s">
        <v>3034</v>
      </c>
      <c r="F26" s="73" t="s">
        <v>3010</v>
      </c>
      <c r="G26" s="73" t="s">
        <v>3108</v>
      </c>
      <c r="H26" s="73"/>
      <c r="I26" s="108" t="str">
        <f t="shared" si="1"/>
        <v>Japan|Kii peninsula</v>
      </c>
      <c r="J26" s="108" t="str">
        <f t="shared" si="2"/>
        <v>Animal|Species-level|Nezara viridula|</v>
      </c>
      <c r="K26" s="90">
        <v>1</v>
      </c>
      <c r="L26" s="90"/>
      <c r="M26" s="90"/>
      <c r="N26" s="73" t="s">
        <v>613</v>
      </c>
      <c r="O26" s="73" t="s">
        <v>101</v>
      </c>
      <c r="P26" s="73" t="s">
        <v>675</v>
      </c>
      <c r="Q26" s="91" t="str">
        <f>VLOOKUP($I26,'20260527_region_area_reclass'!$D$1:$G$42, 2,0)</f>
        <v>regional</v>
      </c>
      <c r="R26" s="91" t="str">
        <f>VLOOKUP($I26,'20260527_region_area_reclass'!$D$1:$G$42, 3,0)</f>
        <v>Kii</v>
      </c>
      <c r="S26" s="91" t="str">
        <f>VLOOKUP($I26,'20260527_region_area_reclass'!$D$1:$G$42, 4,0)</f>
        <v>Kii</v>
      </c>
      <c r="T26" s="91" t="str">
        <f>VLOOKUP($J26,'20260527_taxonomy_reclass'!$H$1:$L$211,2,0)</f>
        <v>Animal</v>
      </c>
      <c r="U26" s="91" t="str">
        <f>VLOOKUP($J26,'20260527_taxonomy_reclass'!$H$1:$L$211,3,0)</f>
        <v>Species-level</v>
      </c>
      <c r="V26" s="91" t="str">
        <f>VLOOKUP($J26,'20260527_taxonomy_reclass'!$H$1:$L$211,4,0)</f>
        <v>Nezara viridula</v>
      </c>
      <c r="W26" s="91" t="str">
        <f>VLOOKUP($J26,'20260527_taxonomy_reclass'!$H$1:$L$211,5,0)</f>
        <v>Nezara viridula</v>
      </c>
      <c r="X26" s="73" t="s">
        <v>3928</v>
      </c>
      <c r="Y26" s="73" t="s">
        <v>3036</v>
      </c>
      <c r="Z26" s="73" t="s">
        <v>3072</v>
      </c>
      <c r="AA26" s="73" t="s">
        <v>3015</v>
      </c>
      <c r="AB26" s="73" t="s">
        <v>3038</v>
      </c>
      <c r="AC26" s="73" t="s">
        <v>3110</v>
      </c>
      <c r="AD26" s="73" t="s">
        <v>3111</v>
      </c>
      <c r="AE26" s="73">
        <v>42</v>
      </c>
      <c r="AF26" s="73">
        <v>2</v>
      </c>
      <c r="AG26" s="73">
        <v>85</v>
      </c>
      <c r="AH26" s="73" t="s">
        <v>3112</v>
      </c>
      <c r="AI26" s="73" t="s">
        <v>2019</v>
      </c>
      <c r="AJ26" s="73" t="s">
        <v>154</v>
      </c>
      <c r="AK26" s="73" t="s">
        <v>3113</v>
      </c>
      <c r="AL26" s="73" t="s">
        <v>154</v>
      </c>
      <c r="AM26" s="73" t="s">
        <v>154</v>
      </c>
      <c r="AN26" s="73" t="s">
        <v>3114</v>
      </c>
      <c r="AO26" s="73" t="s">
        <v>3106</v>
      </c>
      <c r="AP26" s="92"/>
    </row>
    <row r="27" spans="1:42" ht="66" hidden="1" customHeight="1">
      <c r="A27" s="73" t="s">
        <v>734</v>
      </c>
      <c r="B27" s="73" t="str">
        <f t="shared" si="0"/>
        <v>E0416</v>
      </c>
      <c r="C27" s="73" t="s">
        <v>3033</v>
      </c>
      <c r="D27" s="73" t="s">
        <v>3115</v>
      </c>
      <c r="E27" s="73" t="s">
        <v>3034</v>
      </c>
      <c r="F27" s="73" t="s">
        <v>3010</v>
      </c>
      <c r="G27" s="73" t="s">
        <v>3108</v>
      </c>
      <c r="H27" s="73"/>
      <c r="I27" s="108" t="str">
        <f t="shared" si="1"/>
        <v>Japan|Kyushu island</v>
      </c>
      <c r="J27" s="108" t="str">
        <f t="shared" si="2"/>
        <v>Animal|Species-level|Nezara viridula|</v>
      </c>
      <c r="K27" s="90">
        <v>0</v>
      </c>
      <c r="L27" s="90" t="s">
        <v>3069</v>
      </c>
      <c r="M27" s="90"/>
      <c r="N27" s="73" t="s">
        <v>613</v>
      </c>
      <c r="O27" s="73" t="s">
        <v>101</v>
      </c>
      <c r="P27" s="73" t="s">
        <v>735</v>
      </c>
      <c r="Q27" s="91" t="str">
        <f>VLOOKUP($I27,'20260527_region_area_reclass'!$D$1:$G$42, 2,0)</f>
        <v>regional</v>
      </c>
      <c r="R27" s="91" t="str">
        <f>VLOOKUP($I27,'20260527_region_area_reclass'!$D$1:$G$42, 3,0)</f>
        <v>Kyushu</v>
      </c>
      <c r="S27" s="91" t="str">
        <f>VLOOKUP($I27,'20260527_region_area_reclass'!$D$1:$G$42, 4,0)</f>
        <v>Kyushu</v>
      </c>
      <c r="T27" s="91" t="str">
        <f>VLOOKUP($J27,'20260527_taxonomy_reclass'!$H$1:$L$211,2,0)</f>
        <v>Animal</v>
      </c>
      <c r="U27" s="91" t="str">
        <f>VLOOKUP($J27,'20260527_taxonomy_reclass'!$H$1:$L$211,3,0)</f>
        <v>Species-level</v>
      </c>
      <c r="V27" s="91" t="str">
        <f>VLOOKUP($J27,'20260527_taxonomy_reclass'!$H$1:$L$211,4,0)</f>
        <v>Nezara viridula</v>
      </c>
      <c r="W27" s="91" t="str">
        <f>VLOOKUP($J27,'20260527_taxonomy_reclass'!$H$1:$L$211,5,0)</f>
        <v>Nezara viridula</v>
      </c>
      <c r="X27" s="73" t="s">
        <v>3109</v>
      </c>
      <c r="Y27" s="73" t="s">
        <v>2019</v>
      </c>
      <c r="Z27" s="73" t="s">
        <v>3116</v>
      </c>
      <c r="AA27" s="73" t="s">
        <v>3015</v>
      </c>
      <c r="AB27" s="73" t="s">
        <v>3073</v>
      </c>
      <c r="AC27" s="73" t="s">
        <v>3117</v>
      </c>
      <c r="AD27" s="73" t="s">
        <v>3118</v>
      </c>
      <c r="AE27" s="73">
        <v>38</v>
      </c>
      <c r="AF27" s="73">
        <v>1</v>
      </c>
      <c r="AG27" s="73" t="s">
        <v>2019</v>
      </c>
      <c r="AH27" s="73" t="s">
        <v>2019</v>
      </c>
      <c r="AI27" s="73" t="s">
        <v>2019</v>
      </c>
      <c r="AJ27" s="73" t="s">
        <v>154</v>
      </c>
      <c r="AK27" s="73" t="s">
        <v>2019</v>
      </c>
      <c r="AL27" s="73" t="s">
        <v>154</v>
      </c>
      <c r="AM27" s="73" t="s">
        <v>144</v>
      </c>
      <c r="AN27" s="73" t="s">
        <v>2019</v>
      </c>
      <c r="AO27" s="73" t="s">
        <v>154</v>
      </c>
      <c r="AP27" s="96" t="s">
        <v>3119</v>
      </c>
    </row>
    <row r="28" spans="1:42" ht="66" hidden="1" customHeight="1">
      <c r="A28" s="73" t="s">
        <v>2774</v>
      </c>
      <c r="B28" s="73" t="str">
        <f t="shared" si="0"/>
        <v>J0216</v>
      </c>
      <c r="C28" s="97" t="s">
        <v>3120</v>
      </c>
      <c r="D28" s="97" t="s">
        <v>3121</v>
      </c>
      <c r="E28" s="97" t="s">
        <v>3034</v>
      </c>
      <c r="F28" s="97" t="s">
        <v>3010</v>
      </c>
      <c r="G28" s="97" t="s">
        <v>3122</v>
      </c>
      <c r="H28" s="73"/>
      <c r="I28" s="108" t="str">
        <f t="shared" si="1"/>
        <v>Yamanashi Prefecture|Northern foot of Mt. Fuji</v>
      </c>
      <c r="J28" s="108" t="str">
        <f t="shared" si="2"/>
        <v>Animal|Species-level|Chrysozephyrus hisamatsusanus |</v>
      </c>
      <c r="K28" s="90">
        <v>0</v>
      </c>
      <c r="L28" s="90" t="s">
        <v>3054</v>
      </c>
      <c r="M28" s="90"/>
      <c r="N28" s="97" t="s">
        <v>2727</v>
      </c>
      <c r="O28" s="97" t="s">
        <v>86</v>
      </c>
      <c r="P28" s="73" t="s">
        <v>2775</v>
      </c>
      <c r="Q28" s="91" t="str">
        <f>VLOOKUP($I28,'20260527_region_area_reclass'!$D$1:$G$42, 2,0)</f>
        <v>subprefectural</v>
      </c>
      <c r="R28" s="91" t="str">
        <f>VLOOKUP($I28,'20260527_region_area_reclass'!$D$1:$G$42, 3,0)</f>
        <v>Yamanashi</v>
      </c>
      <c r="S28" s="91" t="str">
        <f>VLOOKUP($I28,'20260527_region_area_reclass'!$D$1:$G$42, 4,0)</f>
        <v>Mt. Fuji</v>
      </c>
      <c r="T28" s="91" t="str">
        <f>VLOOKUP($J28,'20260527_taxonomy_reclass'!$H$1:$L$211,2,0)</f>
        <v>Animal</v>
      </c>
      <c r="U28" s="91" t="str">
        <f>VLOOKUP($J28,'20260527_taxonomy_reclass'!$H$1:$L$211,3,0)</f>
        <v>Species-level</v>
      </c>
      <c r="V28" s="91" t="str">
        <f>VLOOKUP($J28,'20260527_taxonomy_reclass'!$H$1:$L$211,4,0)</f>
        <v xml:space="preserve">Chrysozephyrus hisamatsusanus </v>
      </c>
      <c r="W28" s="91" t="str">
        <f>VLOOKUP($J28,'20260527_taxonomy_reclass'!$H$1:$L$211,5,0)</f>
        <v xml:space="preserve">Chrysozephyrus hisamatsusanus </v>
      </c>
      <c r="X28" s="97" t="s">
        <v>3123</v>
      </c>
      <c r="Y28" s="97" t="s">
        <v>3056</v>
      </c>
      <c r="Z28" s="98" t="s">
        <v>3056</v>
      </c>
      <c r="AA28" s="97" t="s">
        <v>3056</v>
      </c>
      <c r="AB28" s="97" t="s">
        <v>3038</v>
      </c>
      <c r="AC28" s="97" t="s">
        <v>3056</v>
      </c>
      <c r="AD28" s="97" t="s">
        <v>3056</v>
      </c>
      <c r="AE28" s="97" t="s">
        <v>3056</v>
      </c>
      <c r="AF28" s="97" t="s">
        <v>3056</v>
      </c>
      <c r="AG28" s="97" t="s">
        <v>3056</v>
      </c>
      <c r="AH28" s="97" t="s">
        <v>3056</v>
      </c>
      <c r="AI28" s="97" t="s">
        <v>3056</v>
      </c>
      <c r="AJ28" s="97" t="s">
        <v>154</v>
      </c>
      <c r="AK28" s="97" t="s">
        <v>3057</v>
      </c>
      <c r="AL28" s="97" t="s">
        <v>154</v>
      </c>
      <c r="AM28" s="97" t="s">
        <v>154</v>
      </c>
      <c r="AN28" s="97" t="s">
        <v>2019</v>
      </c>
      <c r="AO28" s="73"/>
      <c r="AP28" s="97" t="s">
        <v>3058</v>
      </c>
    </row>
    <row r="29" spans="1:42" ht="66" hidden="1" customHeight="1">
      <c r="A29" s="73" t="s">
        <v>2093</v>
      </c>
      <c r="B29" s="73" t="str">
        <f t="shared" si="0"/>
        <v>E_saito1</v>
      </c>
      <c r="C29" s="73" t="s">
        <v>3033</v>
      </c>
      <c r="D29" s="73" t="s">
        <v>3125</v>
      </c>
      <c r="E29" s="73" t="s">
        <v>3126</v>
      </c>
      <c r="F29" s="73" t="s">
        <v>3010</v>
      </c>
      <c r="G29" s="73" t="s">
        <v>3127</v>
      </c>
      <c r="H29" s="73"/>
      <c r="I29" s="108" t="str">
        <f t="shared" si="1"/>
        <v>Japan|okinawa, kagoshima, kochi, tokushima, nara</v>
      </c>
      <c r="J29" s="108" t="str">
        <f t="shared" si="2"/>
        <v>Animalia|Species-level|Trithemis aurora|</v>
      </c>
      <c r="K29" s="90">
        <v>0</v>
      </c>
      <c r="L29" s="90" t="s">
        <v>3124</v>
      </c>
      <c r="M29" s="90"/>
      <c r="N29" s="73" t="s">
        <v>2097</v>
      </c>
      <c r="O29" s="73" t="s">
        <v>101</v>
      </c>
      <c r="P29" s="73" t="s">
        <v>2093</v>
      </c>
      <c r="Q29" s="91" t="str">
        <f>VLOOKUP($I29,'20260527_region_area_reclass'!$D$1:$G$42, 2,0)</f>
        <v>sub_japan</v>
      </c>
      <c r="R29" s="91" t="str">
        <f>VLOOKUP($I29,'20260527_region_area_reclass'!$D$1:$G$42, 3,0)</f>
        <v>West Japan</v>
      </c>
      <c r="S29" s="91" t="str">
        <f>VLOOKUP($I29,'20260527_region_area_reclass'!$D$1:$G$42, 4,0)</f>
        <v>West Japan</v>
      </c>
      <c r="T29" s="91" t="str">
        <f>VLOOKUP($J29,'20260527_taxonomy_reclass'!$H$1:$L$211,2,0)</f>
        <v>Animalia</v>
      </c>
      <c r="U29" s="91" t="str">
        <f>VLOOKUP($J29,'20260527_taxonomy_reclass'!$H$1:$L$211,3,0)</f>
        <v>Species-level</v>
      </c>
      <c r="V29" s="91" t="str">
        <f>VLOOKUP($J29,'20260527_taxonomy_reclass'!$H$1:$L$211,4,0)</f>
        <v>Trithemis aurora</v>
      </c>
      <c r="W29" s="91" t="str">
        <f>VLOOKUP($J29,'20260527_taxonomy_reclass'!$H$1:$L$211,5,0)</f>
        <v>Trithemis aurora</v>
      </c>
      <c r="X29" s="73" t="s">
        <v>3128</v>
      </c>
      <c r="Y29" s="73" t="s">
        <v>3129</v>
      </c>
      <c r="Z29" s="73" t="s">
        <v>3130</v>
      </c>
      <c r="AA29" s="73" t="s">
        <v>3050</v>
      </c>
      <c r="AB29" s="73" t="s">
        <v>3038</v>
      </c>
      <c r="AC29" s="73">
        <v>1981</v>
      </c>
      <c r="AD29" s="73">
        <v>2020</v>
      </c>
      <c r="AE29" s="73">
        <v>39</v>
      </c>
      <c r="AF29" s="73">
        <v>7</v>
      </c>
      <c r="AG29" s="95" t="s">
        <v>2019</v>
      </c>
      <c r="AH29" s="95" t="s">
        <v>2019</v>
      </c>
      <c r="AI29" s="73" t="s">
        <v>2019</v>
      </c>
      <c r="AJ29" s="73" t="s">
        <v>2019</v>
      </c>
      <c r="AK29" s="73" t="s">
        <v>2019</v>
      </c>
      <c r="AL29" s="73" t="s">
        <v>2019</v>
      </c>
      <c r="AM29" s="73" t="s">
        <v>2019</v>
      </c>
      <c r="AN29" s="73" t="s">
        <v>2019</v>
      </c>
      <c r="AO29" s="73" t="s">
        <v>2019</v>
      </c>
      <c r="AP29" s="73" t="s">
        <v>3131</v>
      </c>
    </row>
    <row r="30" spans="1:42" ht="66" hidden="1" customHeight="1">
      <c r="A30" s="73" t="s">
        <v>1564</v>
      </c>
      <c r="B30" s="73" t="str">
        <f t="shared" si="0"/>
        <v>JGM_1</v>
      </c>
      <c r="C30" s="73" t="s">
        <v>3033</v>
      </c>
      <c r="D30" s="73" t="s">
        <v>3132</v>
      </c>
      <c r="E30" s="73" t="s">
        <v>3133</v>
      </c>
      <c r="F30" s="73" t="s">
        <v>3134</v>
      </c>
      <c r="G30" s="73" t="s">
        <v>3135</v>
      </c>
      <c r="H30" s="73" t="s">
        <v>3135</v>
      </c>
      <c r="I30" s="108" t="str">
        <f t="shared" si="1"/>
        <v>Japan|Eastern coast</v>
      </c>
      <c r="J30" s="108" t="str">
        <f t="shared" si="2"/>
        <v xml:space="preserve">Chromista|species|Ecklonia stolonifera |Ecklonia stolonifera </v>
      </c>
      <c r="K30" s="90">
        <v>1</v>
      </c>
      <c r="L30" s="90"/>
      <c r="M30" s="90"/>
      <c r="N30" s="73" t="s">
        <v>1568</v>
      </c>
      <c r="O30" s="97" t="s">
        <v>101</v>
      </c>
      <c r="P30" s="73" t="s">
        <v>1565</v>
      </c>
      <c r="Q30" s="91" t="str">
        <f>VLOOKUP($I30,'20260527_region_area_reclass'!$D$1:$G$42, 2,0)</f>
        <v>entire_japan</v>
      </c>
      <c r="R30" s="91" t="str">
        <f>VLOOKUP($I30,'20260527_region_area_reclass'!$D$1:$G$42, 3,0)</f>
        <v>Japan</v>
      </c>
      <c r="S30" s="91" t="str">
        <f>VLOOKUP($I30,'20260527_region_area_reclass'!$D$1:$G$42, 4,0)</f>
        <v>Eastern coast</v>
      </c>
      <c r="T30" s="91" t="str">
        <f>VLOOKUP($J30,'20260527_taxonomy_reclass'!$H$1:$L$211,2,0)</f>
        <v>Chromista</v>
      </c>
      <c r="U30" s="91" t="str">
        <f>VLOOKUP($J30,'20260527_taxonomy_reclass'!$H$1:$L$211,3,0)</f>
        <v>species</v>
      </c>
      <c r="V30" s="91" t="str">
        <f>VLOOKUP($J30,'20260527_taxonomy_reclass'!$H$1:$L$211,4,0)</f>
        <v xml:space="preserve">Ecklonia stolonifera </v>
      </c>
      <c r="W30" s="91" t="str">
        <f>VLOOKUP($J30,'20260527_taxonomy_reclass'!$H$1:$L$211,5,0)</f>
        <v xml:space="preserve">Ecklonia stolonifera </v>
      </c>
      <c r="X30" s="73" t="s">
        <v>172</v>
      </c>
      <c r="Y30" s="73" t="s">
        <v>3136</v>
      </c>
      <c r="Z30" s="73" t="s">
        <v>3137</v>
      </c>
      <c r="AA30" s="73" t="s">
        <v>3138</v>
      </c>
      <c r="AB30" s="73" t="s">
        <v>3139</v>
      </c>
      <c r="AC30" s="97">
        <v>1940</v>
      </c>
      <c r="AD30" s="97">
        <v>2007</v>
      </c>
      <c r="AE30" s="97">
        <v>69</v>
      </c>
      <c r="AF30" s="73" t="s">
        <v>2019</v>
      </c>
      <c r="AG30" s="97">
        <v>0.61</v>
      </c>
      <c r="AH30" s="73" t="s">
        <v>3829</v>
      </c>
      <c r="AI30" s="73" t="s">
        <v>2019</v>
      </c>
      <c r="AJ30" s="73" t="s">
        <v>154</v>
      </c>
      <c r="AK30" s="73" t="s">
        <v>2019</v>
      </c>
      <c r="AL30" s="73" t="s">
        <v>144</v>
      </c>
      <c r="AM30" s="73" t="s">
        <v>144</v>
      </c>
      <c r="AN30" s="97" t="s">
        <v>2019</v>
      </c>
      <c r="AO30" s="73" t="s">
        <v>3140</v>
      </c>
      <c r="AP30" s="92" t="s">
        <v>3141</v>
      </c>
    </row>
    <row r="31" spans="1:42" ht="66" hidden="1" customHeight="1">
      <c r="A31" s="73" t="s">
        <v>1564</v>
      </c>
      <c r="B31" s="73" t="str">
        <f t="shared" si="0"/>
        <v>JGM_1</v>
      </c>
      <c r="C31" s="73" t="s">
        <v>3033</v>
      </c>
      <c r="D31" s="73" t="s">
        <v>3142</v>
      </c>
      <c r="E31" s="73" t="s">
        <v>3133</v>
      </c>
      <c r="F31" s="73" t="s">
        <v>3134</v>
      </c>
      <c r="G31" s="73" t="s">
        <v>3143</v>
      </c>
      <c r="H31" s="73" t="s">
        <v>3143</v>
      </c>
      <c r="I31" s="108" t="str">
        <f t="shared" si="1"/>
        <v>Japan|Western coast</v>
      </c>
      <c r="J31" s="108" t="str">
        <f t="shared" si="2"/>
        <v>Chromista|species|Undaria pinnatifida|Undaria pinnatifida</v>
      </c>
      <c r="K31" s="90">
        <v>1</v>
      </c>
      <c r="L31" s="90"/>
      <c r="M31" s="90"/>
      <c r="N31" s="73" t="s">
        <v>1568</v>
      </c>
      <c r="O31" s="97" t="s">
        <v>101</v>
      </c>
      <c r="P31" s="73" t="s">
        <v>1565</v>
      </c>
      <c r="Q31" s="91" t="str">
        <f>VLOOKUP($I31,'20260527_region_area_reclass'!$D$1:$G$42, 2,0)</f>
        <v>entire_japan</v>
      </c>
      <c r="R31" s="91" t="str">
        <f>VLOOKUP($I31,'20260527_region_area_reclass'!$D$1:$G$42, 3,0)</f>
        <v>Japan</v>
      </c>
      <c r="S31" s="91" t="str">
        <f>VLOOKUP($I31,'20260527_region_area_reclass'!$D$1:$G$42, 4,0)</f>
        <v>Western coast</v>
      </c>
      <c r="T31" s="91" t="str">
        <f>VLOOKUP($J31,'20260527_taxonomy_reclass'!$H$1:$L$211,2,0)</f>
        <v>Chromista</v>
      </c>
      <c r="U31" s="91" t="str">
        <f>VLOOKUP($J31,'20260527_taxonomy_reclass'!$H$1:$L$211,3,0)</f>
        <v>species</v>
      </c>
      <c r="V31" s="91" t="str">
        <f>VLOOKUP($J31,'20260527_taxonomy_reclass'!$H$1:$L$211,4,0)</f>
        <v>Undaria pinnatifida</v>
      </c>
      <c r="W31" s="91" t="str">
        <f>VLOOKUP($J31,'20260527_taxonomy_reclass'!$H$1:$L$211,5,0)</f>
        <v>Undaria pinnatifida</v>
      </c>
      <c r="X31" s="73" t="s">
        <v>172</v>
      </c>
      <c r="Y31" s="73" t="s">
        <v>3136</v>
      </c>
      <c r="Z31" s="73" t="s">
        <v>3137</v>
      </c>
      <c r="AA31" s="73" t="s">
        <v>3138</v>
      </c>
      <c r="AB31" s="73" t="s">
        <v>3139</v>
      </c>
      <c r="AC31" s="97">
        <v>1946</v>
      </c>
      <c r="AD31" s="97">
        <v>2014</v>
      </c>
      <c r="AE31" s="97">
        <v>70</v>
      </c>
      <c r="AF31" s="73" t="s">
        <v>2019</v>
      </c>
      <c r="AG31" s="97">
        <v>2.02</v>
      </c>
      <c r="AH31" s="73" t="s">
        <v>3829</v>
      </c>
      <c r="AI31" s="73" t="s">
        <v>2019</v>
      </c>
      <c r="AJ31" s="73" t="s">
        <v>154</v>
      </c>
      <c r="AK31" s="73" t="s">
        <v>2019</v>
      </c>
      <c r="AL31" s="73" t="s">
        <v>144</v>
      </c>
      <c r="AM31" s="73" t="s">
        <v>144</v>
      </c>
      <c r="AN31" s="97" t="s">
        <v>2019</v>
      </c>
      <c r="AO31" s="73" t="s">
        <v>3140</v>
      </c>
      <c r="AP31" s="92" t="s">
        <v>3141</v>
      </c>
    </row>
    <row r="32" spans="1:42" ht="66" hidden="1" customHeight="1">
      <c r="A32" s="73" t="s">
        <v>1564</v>
      </c>
      <c r="B32" s="73" t="str">
        <f t="shared" si="0"/>
        <v>JGM_1</v>
      </c>
      <c r="C32" s="73" t="s">
        <v>3033</v>
      </c>
      <c r="D32" s="73" t="s">
        <v>3132</v>
      </c>
      <c r="E32" s="73" t="s">
        <v>3133</v>
      </c>
      <c r="F32" s="73" t="s">
        <v>3134</v>
      </c>
      <c r="G32" s="73" t="s">
        <v>3143</v>
      </c>
      <c r="H32" s="73" t="s">
        <v>3143</v>
      </c>
      <c r="I32" s="108" t="str">
        <f t="shared" si="1"/>
        <v>Japan|Eastern coast</v>
      </c>
      <c r="J32" s="108" t="str">
        <f t="shared" si="2"/>
        <v>Chromista|species|Undaria pinnatifida|Undaria pinnatifida</v>
      </c>
      <c r="K32" s="90">
        <v>1</v>
      </c>
      <c r="L32" s="90"/>
      <c r="M32" s="90"/>
      <c r="N32" s="73" t="s">
        <v>1568</v>
      </c>
      <c r="O32" s="97" t="s">
        <v>101</v>
      </c>
      <c r="P32" s="73" t="s">
        <v>1565</v>
      </c>
      <c r="Q32" s="91" t="str">
        <f>VLOOKUP($I32,'20260527_region_area_reclass'!$D$1:$G$42, 2,0)</f>
        <v>entire_japan</v>
      </c>
      <c r="R32" s="91" t="str">
        <f>VLOOKUP($I32,'20260527_region_area_reclass'!$D$1:$G$42, 3,0)</f>
        <v>Japan</v>
      </c>
      <c r="S32" s="91" t="str">
        <f>VLOOKUP($I32,'20260527_region_area_reclass'!$D$1:$G$42, 4,0)</f>
        <v>Eastern coast</v>
      </c>
      <c r="T32" s="91" t="str">
        <f>VLOOKUP($J32,'20260527_taxonomy_reclass'!$H$1:$L$211,2,0)</f>
        <v>Chromista</v>
      </c>
      <c r="U32" s="91" t="str">
        <f>VLOOKUP($J32,'20260527_taxonomy_reclass'!$H$1:$L$211,3,0)</f>
        <v>species</v>
      </c>
      <c r="V32" s="91" t="str">
        <f>VLOOKUP($J32,'20260527_taxonomy_reclass'!$H$1:$L$211,4,0)</f>
        <v>Undaria pinnatifida</v>
      </c>
      <c r="W32" s="91" t="str">
        <f>VLOOKUP($J32,'20260527_taxonomy_reclass'!$H$1:$L$211,5,0)</f>
        <v>Undaria pinnatifida</v>
      </c>
      <c r="X32" s="73" t="s">
        <v>172</v>
      </c>
      <c r="Y32" s="73" t="s">
        <v>3136</v>
      </c>
      <c r="Z32" s="73" t="s">
        <v>3137</v>
      </c>
      <c r="AA32" s="73" t="s">
        <v>3138</v>
      </c>
      <c r="AB32" s="73" t="s">
        <v>3139</v>
      </c>
      <c r="AC32" s="97">
        <v>1946</v>
      </c>
      <c r="AD32" s="97">
        <v>2014</v>
      </c>
      <c r="AE32" s="97">
        <v>70</v>
      </c>
      <c r="AF32" s="73" t="s">
        <v>2019</v>
      </c>
      <c r="AG32" s="97">
        <v>1.07</v>
      </c>
      <c r="AH32" s="73" t="s">
        <v>3829</v>
      </c>
      <c r="AI32" s="73" t="s">
        <v>2019</v>
      </c>
      <c r="AJ32" s="73" t="s">
        <v>154</v>
      </c>
      <c r="AK32" s="73" t="s">
        <v>2019</v>
      </c>
      <c r="AL32" s="73" t="s">
        <v>144</v>
      </c>
      <c r="AM32" s="73" t="s">
        <v>144</v>
      </c>
      <c r="AN32" s="97" t="s">
        <v>2019</v>
      </c>
      <c r="AO32" s="73" t="s">
        <v>3140</v>
      </c>
      <c r="AP32" s="92" t="s">
        <v>3141</v>
      </c>
    </row>
    <row r="33" spans="1:42" ht="66" hidden="1" customHeight="1">
      <c r="A33" s="73" t="s">
        <v>1564</v>
      </c>
      <c r="B33" s="73" t="str">
        <f t="shared" si="0"/>
        <v>JGM_1</v>
      </c>
      <c r="C33" s="73" t="s">
        <v>3033</v>
      </c>
      <c r="D33" s="73" t="s">
        <v>3142</v>
      </c>
      <c r="E33" s="73" t="s">
        <v>3133</v>
      </c>
      <c r="F33" s="73" t="s">
        <v>3134</v>
      </c>
      <c r="G33" s="73" t="s">
        <v>3144</v>
      </c>
      <c r="H33" s="73" t="s">
        <v>3143</v>
      </c>
      <c r="I33" s="108" t="str">
        <f t="shared" si="1"/>
        <v>Japan|Western coast</v>
      </c>
      <c r="J33" s="108" t="str">
        <f t="shared" si="2"/>
        <v>Chromista|species|Undaria peterseniana  |Undaria pinnatifida</v>
      </c>
      <c r="K33" s="90">
        <v>1</v>
      </c>
      <c r="L33" s="90"/>
      <c r="M33" s="90"/>
      <c r="N33" s="73" t="s">
        <v>1568</v>
      </c>
      <c r="O33" s="97" t="s">
        <v>101</v>
      </c>
      <c r="P33" s="73" t="s">
        <v>1565</v>
      </c>
      <c r="Q33" s="91" t="str">
        <f>VLOOKUP($I33,'20260527_region_area_reclass'!$D$1:$G$42, 2,0)</f>
        <v>entire_japan</v>
      </c>
      <c r="R33" s="91" t="str">
        <f>VLOOKUP($I33,'20260527_region_area_reclass'!$D$1:$G$42, 3,0)</f>
        <v>Japan</v>
      </c>
      <c r="S33" s="91" t="str">
        <f>VLOOKUP($I33,'20260527_region_area_reclass'!$D$1:$G$42, 4,0)</f>
        <v>Western coast</v>
      </c>
      <c r="T33" s="91" t="str">
        <f>VLOOKUP($J33,'20260527_taxonomy_reclass'!$H$1:$L$211,2,0)</f>
        <v>Chromista</v>
      </c>
      <c r="U33" s="91" t="str">
        <f>VLOOKUP($J33,'20260527_taxonomy_reclass'!$H$1:$L$211,3,0)</f>
        <v>species</v>
      </c>
      <c r="V33" s="91" t="str">
        <f>VLOOKUP($J33,'20260527_taxonomy_reclass'!$H$1:$L$211,4,0)</f>
        <v xml:space="preserve">Undaria peterseniana  </v>
      </c>
      <c r="W33" s="91" t="str">
        <f>VLOOKUP($J33,'20260527_taxonomy_reclass'!$H$1:$L$211,5,0)</f>
        <v>Undaria pinnatifida</v>
      </c>
      <c r="X33" s="73" t="s">
        <v>172</v>
      </c>
      <c r="Y33" s="73" t="s">
        <v>3136</v>
      </c>
      <c r="Z33" s="73" t="s">
        <v>3137</v>
      </c>
      <c r="AA33" s="73" t="s">
        <v>3138</v>
      </c>
      <c r="AB33" s="73" t="s">
        <v>3139</v>
      </c>
      <c r="AC33" s="97">
        <v>1940</v>
      </c>
      <c r="AD33" s="97">
        <v>2007</v>
      </c>
      <c r="AE33" s="97">
        <v>69</v>
      </c>
      <c r="AF33" s="73" t="s">
        <v>2019</v>
      </c>
      <c r="AG33" s="97">
        <v>1.47</v>
      </c>
      <c r="AH33" s="73" t="s">
        <v>3829</v>
      </c>
      <c r="AI33" s="73" t="s">
        <v>2019</v>
      </c>
      <c r="AJ33" s="73" t="s">
        <v>154</v>
      </c>
      <c r="AK33" s="73" t="s">
        <v>2019</v>
      </c>
      <c r="AL33" s="73" t="s">
        <v>144</v>
      </c>
      <c r="AM33" s="73" t="s">
        <v>144</v>
      </c>
      <c r="AN33" s="97" t="s">
        <v>2019</v>
      </c>
      <c r="AO33" s="73" t="s">
        <v>3140</v>
      </c>
      <c r="AP33" s="92" t="s">
        <v>3141</v>
      </c>
    </row>
    <row r="34" spans="1:42" ht="66" hidden="1" customHeight="1">
      <c r="A34" s="73" t="s">
        <v>1564</v>
      </c>
      <c r="B34" s="73" t="str">
        <f t="shared" si="0"/>
        <v>JGM_1</v>
      </c>
      <c r="C34" s="73" t="s">
        <v>3033</v>
      </c>
      <c r="D34" s="73" t="s">
        <v>3132</v>
      </c>
      <c r="E34" s="73" t="s">
        <v>3133</v>
      </c>
      <c r="F34" s="73" t="s">
        <v>3134</v>
      </c>
      <c r="G34" s="73" t="s">
        <v>3144</v>
      </c>
      <c r="H34" s="73" t="s">
        <v>3143</v>
      </c>
      <c r="I34" s="108" t="str">
        <f t="shared" si="1"/>
        <v>Japan|Eastern coast</v>
      </c>
      <c r="J34" s="108" t="str">
        <f t="shared" si="2"/>
        <v>Chromista|species|Undaria peterseniana  |Undaria pinnatifida</v>
      </c>
      <c r="K34" s="90">
        <v>1</v>
      </c>
      <c r="L34" s="90"/>
      <c r="M34" s="90"/>
      <c r="N34" s="73" t="s">
        <v>1568</v>
      </c>
      <c r="O34" s="97" t="s">
        <v>101</v>
      </c>
      <c r="P34" s="73" t="s">
        <v>1565</v>
      </c>
      <c r="Q34" s="91" t="str">
        <f>VLOOKUP($I34,'20260527_region_area_reclass'!$D$1:$G$42, 2,0)</f>
        <v>entire_japan</v>
      </c>
      <c r="R34" s="91" t="str">
        <f>VLOOKUP($I34,'20260527_region_area_reclass'!$D$1:$G$42, 3,0)</f>
        <v>Japan</v>
      </c>
      <c r="S34" s="91" t="str">
        <f>VLOOKUP($I34,'20260527_region_area_reclass'!$D$1:$G$42, 4,0)</f>
        <v>Eastern coast</v>
      </c>
      <c r="T34" s="91" t="str">
        <f>VLOOKUP($J34,'20260527_taxonomy_reclass'!$H$1:$L$211,2,0)</f>
        <v>Chromista</v>
      </c>
      <c r="U34" s="91" t="str">
        <f>VLOOKUP($J34,'20260527_taxonomy_reclass'!$H$1:$L$211,3,0)</f>
        <v>species</v>
      </c>
      <c r="V34" s="91" t="str">
        <f>VLOOKUP($J34,'20260527_taxonomy_reclass'!$H$1:$L$211,4,0)</f>
        <v xml:space="preserve">Undaria peterseniana  </v>
      </c>
      <c r="W34" s="91" t="str">
        <f>VLOOKUP($J34,'20260527_taxonomy_reclass'!$H$1:$L$211,5,0)</f>
        <v>Undaria pinnatifida</v>
      </c>
      <c r="X34" s="73" t="s">
        <v>172</v>
      </c>
      <c r="Y34" s="73" t="s">
        <v>3136</v>
      </c>
      <c r="Z34" s="73" t="s">
        <v>3137</v>
      </c>
      <c r="AA34" s="73" t="s">
        <v>3138</v>
      </c>
      <c r="AB34" s="73" t="s">
        <v>3139</v>
      </c>
      <c r="AC34" s="97">
        <v>1940</v>
      </c>
      <c r="AD34" s="97">
        <v>2007</v>
      </c>
      <c r="AE34" s="97">
        <v>69</v>
      </c>
      <c r="AF34" s="73" t="s">
        <v>2019</v>
      </c>
      <c r="AG34" s="97">
        <v>1.95</v>
      </c>
      <c r="AH34" s="73" t="s">
        <v>3829</v>
      </c>
      <c r="AI34" s="73" t="s">
        <v>2019</v>
      </c>
      <c r="AJ34" s="73" t="s">
        <v>154</v>
      </c>
      <c r="AK34" s="73" t="s">
        <v>2019</v>
      </c>
      <c r="AL34" s="73" t="s">
        <v>144</v>
      </c>
      <c r="AM34" s="73" t="s">
        <v>144</v>
      </c>
      <c r="AN34" s="97" t="s">
        <v>2019</v>
      </c>
      <c r="AO34" s="73" t="s">
        <v>3140</v>
      </c>
      <c r="AP34" s="92" t="s">
        <v>3141</v>
      </c>
    </row>
    <row r="35" spans="1:42" ht="66" hidden="1" customHeight="1">
      <c r="A35" s="73" t="s">
        <v>1564</v>
      </c>
      <c r="B35" s="73" t="str">
        <f t="shared" si="0"/>
        <v>JGM_1</v>
      </c>
      <c r="C35" s="73" t="s">
        <v>3033</v>
      </c>
      <c r="D35" s="73" t="s">
        <v>3142</v>
      </c>
      <c r="E35" s="73" t="s">
        <v>3133</v>
      </c>
      <c r="F35" s="73" t="s">
        <v>3134</v>
      </c>
      <c r="G35" s="73" t="s">
        <v>3145</v>
      </c>
      <c r="H35" s="73" t="s">
        <v>3146</v>
      </c>
      <c r="I35" s="108" t="str">
        <f t="shared" si="1"/>
        <v>Japan|Western coast</v>
      </c>
      <c r="J35" s="108" t="str">
        <f t="shared" si="2"/>
        <v>Chromista|species|Ecklonia bicyclis |Eisenia bicyclis</v>
      </c>
      <c r="K35" s="90">
        <v>1</v>
      </c>
      <c r="L35" s="90"/>
      <c r="M35" s="90"/>
      <c r="N35" s="73" t="s">
        <v>1568</v>
      </c>
      <c r="O35" s="97" t="s">
        <v>101</v>
      </c>
      <c r="P35" s="73" t="s">
        <v>1565</v>
      </c>
      <c r="Q35" s="91" t="str">
        <f>VLOOKUP($I35,'20260527_region_area_reclass'!$D$1:$G$42, 2,0)</f>
        <v>entire_japan</v>
      </c>
      <c r="R35" s="91" t="str">
        <f>VLOOKUP($I35,'20260527_region_area_reclass'!$D$1:$G$42, 3,0)</f>
        <v>Japan</v>
      </c>
      <c r="S35" s="91" t="str">
        <f>VLOOKUP($I35,'20260527_region_area_reclass'!$D$1:$G$42, 4,0)</f>
        <v>Western coast</v>
      </c>
      <c r="T35" s="91" t="str">
        <f>VLOOKUP($J35,'20260527_taxonomy_reclass'!$H$1:$L$211,2,0)</f>
        <v>Chromista</v>
      </c>
      <c r="U35" s="91" t="str">
        <f>VLOOKUP($J35,'20260527_taxonomy_reclass'!$H$1:$L$211,3,0)</f>
        <v>species</v>
      </c>
      <c r="V35" s="91" t="str">
        <f>VLOOKUP($J35,'20260527_taxonomy_reclass'!$H$1:$L$211,4,0)</f>
        <v xml:space="preserve">Ecklonia bicyclis </v>
      </c>
      <c r="W35" s="91" t="str">
        <f>VLOOKUP($J35,'20260527_taxonomy_reclass'!$H$1:$L$211,5,0)</f>
        <v>Eisenia bicyclis</v>
      </c>
      <c r="X35" s="73" t="s">
        <v>172</v>
      </c>
      <c r="Y35" s="73" t="s">
        <v>3136</v>
      </c>
      <c r="Z35" s="73" t="s">
        <v>3137</v>
      </c>
      <c r="AA35" s="73" t="s">
        <v>3138</v>
      </c>
      <c r="AB35" s="73" t="s">
        <v>3139</v>
      </c>
      <c r="AC35" s="97">
        <v>1933</v>
      </c>
      <c r="AD35" s="97">
        <v>2014</v>
      </c>
      <c r="AE35" s="97">
        <v>83</v>
      </c>
      <c r="AF35" s="73" t="s">
        <v>2019</v>
      </c>
      <c r="AG35" s="97">
        <v>0.94</v>
      </c>
      <c r="AH35" s="73" t="s">
        <v>3829</v>
      </c>
      <c r="AI35" s="73" t="s">
        <v>2019</v>
      </c>
      <c r="AJ35" s="73" t="s">
        <v>154</v>
      </c>
      <c r="AK35" s="73" t="s">
        <v>2019</v>
      </c>
      <c r="AL35" s="73" t="s">
        <v>144</v>
      </c>
      <c r="AM35" s="73" t="s">
        <v>144</v>
      </c>
      <c r="AN35" s="97" t="s">
        <v>2019</v>
      </c>
      <c r="AO35" s="73" t="s">
        <v>3140</v>
      </c>
      <c r="AP35" s="92" t="s">
        <v>3141</v>
      </c>
    </row>
    <row r="36" spans="1:42" ht="66" hidden="1" customHeight="1">
      <c r="A36" s="73" t="s">
        <v>1564</v>
      </c>
      <c r="B36" s="73" t="str">
        <f t="shared" si="0"/>
        <v>JGM_1</v>
      </c>
      <c r="C36" s="73" t="s">
        <v>3033</v>
      </c>
      <c r="D36" s="73" t="s">
        <v>3132</v>
      </c>
      <c r="E36" s="73" t="s">
        <v>3133</v>
      </c>
      <c r="F36" s="73" t="s">
        <v>3134</v>
      </c>
      <c r="G36" s="73" t="s">
        <v>3145</v>
      </c>
      <c r="H36" s="73" t="s">
        <v>3146</v>
      </c>
      <c r="I36" s="108" t="str">
        <f t="shared" si="1"/>
        <v>Japan|Eastern coast</v>
      </c>
      <c r="J36" s="108" t="str">
        <f t="shared" si="2"/>
        <v>Chromista|species|Ecklonia bicyclis |Eisenia bicyclis</v>
      </c>
      <c r="K36" s="90">
        <v>1</v>
      </c>
      <c r="L36" s="90"/>
      <c r="M36" s="90"/>
      <c r="N36" s="73" t="s">
        <v>1568</v>
      </c>
      <c r="O36" s="97" t="s">
        <v>101</v>
      </c>
      <c r="P36" s="73" t="s">
        <v>1565</v>
      </c>
      <c r="Q36" s="91" t="str">
        <f>VLOOKUP($I36,'20260527_region_area_reclass'!$D$1:$G$42, 2,0)</f>
        <v>entire_japan</v>
      </c>
      <c r="R36" s="91" t="str">
        <f>VLOOKUP($I36,'20260527_region_area_reclass'!$D$1:$G$42, 3,0)</f>
        <v>Japan</v>
      </c>
      <c r="S36" s="91" t="str">
        <f>VLOOKUP($I36,'20260527_region_area_reclass'!$D$1:$G$42, 4,0)</f>
        <v>Eastern coast</v>
      </c>
      <c r="T36" s="91" t="str">
        <f>VLOOKUP($J36,'20260527_taxonomy_reclass'!$H$1:$L$211,2,0)</f>
        <v>Chromista</v>
      </c>
      <c r="U36" s="91" t="str">
        <f>VLOOKUP($J36,'20260527_taxonomy_reclass'!$H$1:$L$211,3,0)</f>
        <v>species</v>
      </c>
      <c r="V36" s="91" t="str">
        <f>VLOOKUP($J36,'20260527_taxonomy_reclass'!$H$1:$L$211,4,0)</f>
        <v xml:space="preserve">Ecklonia bicyclis </v>
      </c>
      <c r="W36" s="91" t="str">
        <f>VLOOKUP($J36,'20260527_taxonomy_reclass'!$H$1:$L$211,5,0)</f>
        <v>Eisenia bicyclis</v>
      </c>
      <c r="X36" s="73" t="s">
        <v>172</v>
      </c>
      <c r="Y36" s="73" t="s">
        <v>3136</v>
      </c>
      <c r="Z36" s="73" t="s">
        <v>3137</v>
      </c>
      <c r="AA36" s="73" t="s">
        <v>3138</v>
      </c>
      <c r="AB36" s="73" t="s">
        <v>3139</v>
      </c>
      <c r="AC36" s="97">
        <v>1933</v>
      </c>
      <c r="AD36" s="97">
        <v>2014</v>
      </c>
      <c r="AE36" s="97">
        <v>83</v>
      </c>
      <c r="AF36" s="73" t="s">
        <v>2019</v>
      </c>
      <c r="AG36" s="97">
        <v>1.1399999999999999</v>
      </c>
      <c r="AH36" s="73" t="s">
        <v>3829</v>
      </c>
      <c r="AI36" s="73" t="s">
        <v>2019</v>
      </c>
      <c r="AJ36" s="73" t="s">
        <v>154</v>
      </c>
      <c r="AK36" s="73" t="s">
        <v>2019</v>
      </c>
      <c r="AL36" s="73" t="s">
        <v>144</v>
      </c>
      <c r="AM36" s="73" t="s">
        <v>144</v>
      </c>
      <c r="AN36" s="97" t="s">
        <v>2019</v>
      </c>
      <c r="AO36" s="73" t="s">
        <v>3140</v>
      </c>
      <c r="AP36" s="92" t="s">
        <v>3141</v>
      </c>
    </row>
    <row r="37" spans="1:42" ht="66" hidden="1" customHeight="1">
      <c r="A37" s="73" t="s">
        <v>1564</v>
      </c>
      <c r="B37" s="73" t="str">
        <f t="shared" si="0"/>
        <v>JGM_1</v>
      </c>
      <c r="C37" s="73" t="s">
        <v>3033</v>
      </c>
      <c r="D37" s="73" t="s">
        <v>3142</v>
      </c>
      <c r="E37" s="73" t="s">
        <v>3133</v>
      </c>
      <c r="F37" s="73" t="s">
        <v>3134</v>
      </c>
      <c r="G37" s="73" t="s">
        <v>3147</v>
      </c>
      <c r="H37" s="73" t="s">
        <v>3148</v>
      </c>
      <c r="I37" s="108" t="str">
        <f t="shared" si="1"/>
        <v>Japan|Western coast</v>
      </c>
      <c r="J37" s="108" t="str">
        <f t="shared" si="2"/>
        <v>Chromista|species|Ecklonia cava/kurome |Ecklonia cava</v>
      </c>
      <c r="K37" s="90">
        <v>1</v>
      </c>
      <c r="L37" s="90"/>
      <c r="M37" s="90"/>
      <c r="N37" s="73" t="s">
        <v>1568</v>
      </c>
      <c r="O37" s="97" t="s">
        <v>101</v>
      </c>
      <c r="P37" s="73" t="s">
        <v>1565</v>
      </c>
      <c r="Q37" s="91" t="str">
        <f>VLOOKUP($I37,'20260527_region_area_reclass'!$D$1:$G$42, 2,0)</f>
        <v>entire_japan</v>
      </c>
      <c r="R37" s="91" t="str">
        <f>VLOOKUP($I37,'20260527_region_area_reclass'!$D$1:$G$42, 3,0)</f>
        <v>Japan</v>
      </c>
      <c r="S37" s="91" t="str">
        <f>VLOOKUP($I37,'20260527_region_area_reclass'!$D$1:$G$42, 4,0)</f>
        <v>Western coast</v>
      </c>
      <c r="T37" s="91" t="str">
        <f>VLOOKUP($J37,'20260527_taxonomy_reclass'!$H$1:$L$211,2,0)</f>
        <v>Chromista</v>
      </c>
      <c r="U37" s="91" t="str">
        <f>VLOOKUP($J37,'20260527_taxonomy_reclass'!$H$1:$L$211,3,0)</f>
        <v>species</v>
      </c>
      <c r="V37" s="91" t="str">
        <f>VLOOKUP($J37,'20260527_taxonomy_reclass'!$H$1:$L$211,4,0)</f>
        <v xml:space="preserve">Ecklonia cava/kurome </v>
      </c>
      <c r="W37" s="91" t="str">
        <f>VLOOKUP($J37,'20260527_taxonomy_reclass'!$H$1:$L$211,5,0)</f>
        <v>Ecklonia cava</v>
      </c>
      <c r="X37" s="73" t="s">
        <v>172</v>
      </c>
      <c r="Y37" s="73" t="s">
        <v>3136</v>
      </c>
      <c r="Z37" s="73" t="s">
        <v>3137</v>
      </c>
      <c r="AA37" s="73" t="s">
        <v>3138</v>
      </c>
      <c r="AB37" s="73" t="s">
        <v>3139</v>
      </c>
      <c r="AC37" s="97">
        <v>1933</v>
      </c>
      <c r="AD37" s="97">
        <v>2013</v>
      </c>
      <c r="AE37" s="97">
        <v>82</v>
      </c>
      <c r="AF37" s="73" t="s">
        <v>2019</v>
      </c>
      <c r="AG37" s="97">
        <v>2.4</v>
      </c>
      <c r="AH37" s="73" t="s">
        <v>3829</v>
      </c>
      <c r="AI37" s="73" t="s">
        <v>2019</v>
      </c>
      <c r="AJ37" s="73" t="s">
        <v>154</v>
      </c>
      <c r="AK37" s="73" t="s">
        <v>2019</v>
      </c>
      <c r="AL37" s="73" t="s">
        <v>144</v>
      </c>
      <c r="AM37" s="73" t="s">
        <v>144</v>
      </c>
      <c r="AN37" s="97" t="s">
        <v>2019</v>
      </c>
      <c r="AO37" s="73" t="s">
        <v>3140</v>
      </c>
      <c r="AP37" s="92" t="s">
        <v>3141</v>
      </c>
    </row>
    <row r="38" spans="1:42" ht="66" hidden="1" customHeight="1">
      <c r="A38" s="73" t="s">
        <v>1564</v>
      </c>
      <c r="B38" s="73" t="str">
        <f t="shared" si="0"/>
        <v>JGM_1</v>
      </c>
      <c r="C38" s="73" t="s">
        <v>3033</v>
      </c>
      <c r="D38" s="73" t="s">
        <v>3132</v>
      </c>
      <c r="E38" s="73" t="s">
        <v>3133</v>
      </c>
      <c r="F38" s="73" t="s">
        <v>3134</v>
      </c>
      <c r="G38" s="73" t="s">
        <v>3147</v>
      </c>
      <c r="H38" s="73" t="s">
        <v>3148</v>
      </c>
      <c r="I38" s="108" t="str">
        <f t="shared" si="1"/>
        <v>Japan|Eastern coast</v>
      </c>
      <c r="J38" s="108" t="str">
        <f t="shared" si="2"/>
        <v>Chromista|species|Ecklonia cava/kurome |Ecklonia cava</v>
      </c>
      <c r="K38" s="90">
        <v>1</v>
      </c>
      <c r="L38" s="90"/>
      <c r="M38" s="90"/>
      <c r="N38" s="73" t="s">
        <v>1568</v>
      </c>
      <c r="O38" s="97" t="s">
        <v>101</v>
      </c>
      <c r="P38" s="73" t="s">
        <v>1565</v>
      </c>
      <c r="Q38" s="91" t="str">
        <f>VLOOKUP($I38,'20260527_region_area_reclass'!$D$1:$G$42, 2,0)</f>
        <v>entire_japan</v>
      </c>
      <c r="R38" s="91" t="str">
        <f>VLOOKUP($I38,'20260527_region_area_reclass'!$D$1:$G$42, 3,0)</f>
        <v>Japan</v>
      </c>
      <c r="S38" s="91" t="str">
        <f>VLOOKUP($I38,'20260527_region_area_reclass'!$D$1:$G$42, 4,0)</f>
        <v>Eastern coast</v>
      </c>
      <c r="T38" s="91" t="str">
        <f>VLOOKUP($J38,'20260527_taxonomy_reclass'!$H$1:$L$211,2,0)</f>
        <v>Chromista</v>
      </c>
      <c r="U38" s="91" t="str">
        <f>VLOOKUP($J38,'20260527_taxonomy_reclass'!$H$1:$L$211,3,0)</f>
        <v>species</v>
      </c>
      <c r="V38" s="91" t="str">
        <f>VLOOKUP($J38,'20260527_taxonomy_reclass'!$H$1:$L$211,4,0)</f>
        <v xml:space="preserve">Ecklonia cava/kurome </v>
      </c>
      <c r="W38" s="91" t="str">
        <f>VLOOKUP($J38,'20260527_taxonomy_reclass'!$H$1:$L$211,5,0)</f>
        <v>Ecklonia cava</v>
      </c>
      <c r="X38" s="73" t="s">
        <v>172</v>
      </c>
      <c r="Y38" s="73" t="s">
        <v>3136</v>
      </c>
      <c r="Z38" s="73" t="s">
        <v>3137</v>
      </c>
      <c r="AA38" s="73" t="s">
        <v>3138</v>
      </c>
      <c r="AB38" s="73" t="s">
        <v>3139</v>
      </c>
      <c r="AC38" s="97">
        <v>1933</v>
      </c>
      <c r="AD38" s="97">
        <v>2013</v>
      </c>
      <c r="AE38" s="97">
        <v>82</v>
      </c>
      <c r="AF38" s="73" t="s">
        <v>2019</v>
      </c>
      <c r="AG38" s="97">
        <v>1.68</v>
      </c>
      <c r="AH38" s="73" t="s">
        <v>3829</v>
      </c>
      <c r="AI38" s="73" t="s">
        <v>2019</v>
      </c>
      <c r="AJ38" s="73" t="s">
        <v>154</v>
      </c>
      <c r="AK38" s="73" t="s">
        <v>2019</v>
      </c>
      <c r="AL38" s="73" t="s">
        <v>144</v>
      </c>
      <c r="AM38" s="73" t="s">
        <v>144</v>
      </c>
      <c r="AN38" s="97" t="s">
        <v>2019</v>
      </c>
      <c r="AO38" s="73" t="s">
        <v>3140</v>
      </c>
      <c r="AP38" s="92" t="s">
        <v>3141</v>
      </c>
    </row>
    <row r="39" spans="1:42" ht="66" hidden="1" customHeight="1">
      <c r="A39" s="73" t="s">
        <v>1564</v>
      </c>
      <c r="B39" s="73" t="str">
        <f t="shared" si="0"/>
        <v>JGM_1</v>
      </c>
      <c r="C39" s="73" t="s">
        <v>3033</v>
      </c>
      <c r="D39" s="73" t="s">
        <v>3132</v>
      </c>
      <c r="E39" s="73" t="s">
        <v>3133</v>
      </c>
      <c r="F39" s="73" t="s">
        <v>3134</v>
      </c>
      <c r="G39" s="73" t="s">
        <v>3149</v>
      </c>
      <c r="H39" s="73" t="s">
        <v>3150</v>
      </c>
      <c r="I39" s="108" t="str">
        <f t="shared" si="1"/>
        <v>Japan|Eastern coast</v>
      </c>
      <c r="J39" s="108" t="str">
        <f t="shared" si="2"/>
        <v>Chromista|species|Ecklonia arborea |Eisenia arborea</v>
      </c>
      <c r="K39" s="90">
        <v>1</v>
      </c>
      <c r="L39" s="90"/>
      <c r="M39" s="90"/>
      <c r="N39" s="73" t="s">
        <v>1568</v>
      </c>
      <c r="O39" s="97" t="s">
        <v>101</v>
      </c>
      <c r="P39" s="73" t="s">
        <v>1565</v>
      </c>
      <c r="Q39" s="91" t="str">
        <f>VLOOKUP($I39,'20260527_region_area_reclass'!$D$1:$G$42, 2,0)</f>
        <v>entire_japan</v>
      </c>
      <c r="R39" s="91" t="str">
        <f>VLOOKUP($I39,'20260527_region_area_reclass'!$D$1:$G$42, 3,0)</f>
        <v>Japan</v>
      </c>
      <c r="S39" s="91" t="str">
        <f>VLOOKUP($I39,'20260527_region_area_reclass'!$D$1:$G$42, 4,0)</f>
        <v>Eastern coast</v>
      </c>
      <c r="T39" s="91" t="str">
        <f>VLOOKUP($J39,'20260527_taxonomy_reclass'!$H$1:$L$211,2,0)</f>
        <v>Chromista</v>
      </c>
      <c r="U39" s="91" t="str">
        <f>VLOOKUP($J39,'20260527_taxonomy_reclass'!$H$1:$L$211,3,0)</f>
        <v>species</v>
      </c>
      <c r="V39" s="91" t="str">
        <f>VLOOKUP($J39,'20260527_taxonomy_reclass'!$H$1:$L$211,4,0)</f>
        <v xml:space="preserve">Ecklonia arborea </v>
      </c>
      <c r="W39" s="91" t="str">
        <f>VLOOKUP($J39,'20260527_taxonomy_reclass'!$H$1:$L$211,5,0)</f>
        <v>Eisenia arborea</v>
      </c>
      <c r="X39" s="73" t="s">
        <v>172</v>
      </c>
      <c r="Y39" s="73" t="s">
        <v>3136</v>
      </c>
      <c r="Z39" s="73" t="s">
        <v>3137</v>
      </c>
      <c r="AA39" s="73" t="s">
        <v>3138</v>
      </c>
      <c r="AB39" s="73" t="s">
        <v>3139</v>
      </c>
      <c r="AC39" s="97">
        <v>1952</v>
      </c>
      <c r="AD39" s="97">
        <v>2009</v>
      </c>
      <c r="AE39" s="97">
        <v>59</v>
      </c>
      <c r="AF39" s="73" t="s">
        <v>2019</v>
      </c>
      <c r="AG39" s="97">
        <v>1.19</v>
      </c>
      <c r="AH39" s="73" t="s">
        <v>3829</v>
      </c>
      <c r="AI39" s="73" t="s">
        <v>2019</v>
      </c>
      <c r="AJ39" s="73" t="s">
        <v>154</v>
      </c>
      <c r="AK39" s="73" t="s">
        <v>2019</v>
      </c>
      <c r="AL39" s="73" t="s">
        <v>144</v>
      </c>
      <c r="AM39" s="73" t="s">
        <v>144</v>
      </c>
      <c r="AN39" s="97" t="s">
        <v>2019</v>
      </c>
      <c r="AO39" s="73" t="s">
        <v>3140</v>
      </c>
      <c r="AP39" s="92" t="s">
        <v>3141</v>
      </c>
    </row>
    <row r="40" spans="1:42" ht="66" hidden="1" customHeight="1">
      <c r="A40" s="73" t="s">
        <v>1564</v>
      </c>
      <c r="B40" s="73" t="str">
        <f t="shared" si="0"/>
        <v>JGM_1</v>
      </c>
      <c r="C40" s="73" t="s">
        <v>3033</v>
      </c>
      <c r="D40" s="73" t="s">
        <v>3132</v>
      </c>
      <c r="E40" s="73" t="s">
        <v>3133</v>
      </c>
      <c r="F40" s="73" t="s">
        <v>3134</v>
      </c>
      <c r="G40" s="73" t="s">
        <v>3151</v>
      </c>
      <c r="H40" s="73" t="s">
        <v>3143</v>
      </c>
      <c r="I40" s="108" t="str">
        <f t="shared" si="1"/>
        <v>Japan|Eastern coast</v>
      </c>
      <c r="J40" s="108" t="str">
        <f t="shared" si="2"/>
        <v>Chromista|species|Undaria undarioides |Undaria pinnatifida</v>
      </c>
      <c r="K40" s="90">
        <v>1</v>
      </c>
      <c r="L40" s="90"/>
      <c r="M40" s="90"/>
      <c r="N40" s="73" t="s">
        <v>1568</v>
      </c>
      <c r="O40" s="97" t="s">
        <v>101</v>
      </c>
      <c r="P40" s="73" t="s">
        <v>1565</v>
      </c>
      <c r="Q40" s="91" t="str">
        <f>VLOOKUP($I40,'20260527_region_area_reclass'!$D$1:$G$42, 2,0)</f>
        <v>entire_japan</v>
      </c>
      <c r="R40" s="91" t="str">
        <f>VLOOKUP($I40,'20260527_region_area_reclass'!$D$1:$G$42, 3,0)</f>
        <v>Japan</v>
      </c>
      <c r="S40" s="91" t="str">
        <f>VLOOKUP($I40,'20260527_region_area_reclass'!$D$1:$G$42, 4,0)</f>
        <v>Eastern coast</v>
      </c>
      <c r="T40" s="91" t="str">
        <f>VLOOKUP($J40,'20260527_taxonomy_reclass'!$H$1:$L$211,2,0)</f>
        <v>Chromista</v>
      </c>
      <c r="U40" s="91" t="str">
        <f>VLOOKUP($J40,'20260527_taxonomy_reclass'!$H$1:$L$211,3,0)</f>
        <v>species</v>
      </c>
      <c r="V40" s="91" t="str">
        <f>VLOOKUP($J40,'20260527_taxonomy_reclass'!$H$1:$L$211,4,0)</f>
        <v xml:space="preserve">Undaria undarioides </v>
      </c>
      <c r="W40" s="91" t="str">
        <f>VLOOKUP($J40,'20260527_taxonomy_reclass'!$H$1:$L$211,5,0)</f>
        <v>Undaria pinnatifida</v>
      </c>
      <c r="X40" s="73" t="s">
        <v>172</v>
      </c>
      <c r="Y40" s="73" t="s">
        <v>3136</v>
      </c>
      <c r="Z40" s="73" t="s">
        <v>3137</v>
      </c>
      <c r="AA40" s="73" t="s">
        <v>3138</v>
      </c>
      <c r="AB40" s="73" t="s">
        <v>3139</v>
      </c>
      <c r="AC40" s="97">
        <v>1968</v>
      </c>
      <c r="AD40" s="97">
        <v>2009</v>
      </c>
      <c r="AE40" s="97">
        <v>43</v>
      </c>
      <c r="AF40" s="73" t="s">
        <v>2019</v>
      </c>
      <c r="AG40" s="97">
        <v>2.2400000000000002</v>
      </c>
      <c r="AH40" s="73" t="s">
        <v>3829</v>
      </c>
      <c r="AI40" s="73" t="s">
        <v>2019</v>
      </c>
      <c r="AJ40" s="73" t="s">
        <v>154</v>
      </c>
      <c r="AK40" s="73" t="s">
        <v>2019</v>
      </c>
      <c r="AL40" s="73" t="s">
        <v>144</v>
      </c>
      <c r="AM40" s="73" t="s">
        <v>144</v>
      </c>
      <c r="AN40" s="97" t="s">
        <v>2019</v>
      </c>
      <c r="AO40" s="73" t="s">
        <v>3140</v>
      </c>
      <c r="AP40" s="92" t="s">
        <v>3141</v>
      </c>
    </row>
    <row r="41" spans="1:42" ht="66" hidden="1" customHeight="1">
      <c r="A41" s="73" t="s">
        <v>1564</v>
      </c>
      <c r="B41" s="73" t="str">
        <f t="shared" si="0"/>
        <v>JGM_1</v>
      </c>
      <c r="C41" s="73" t="s">
        <v>3033</v>
      </c>
      <c r="D41" s="73" t="s">
        <v>3142</v>
      </c>
      <c r="E41" s="73" t="s">
        <v>3133</v>
      </c>
      <c r="F41" s="73" t="s">
        <v>3134</v>
      </c>
      <c r="G41" s="73" t="s">
        <v>3152</v>
      </c>
      <c r="H41" s="73" t="s">
        <v>3152</v>
      </c>
      <c r="I41" s="108" t="str">
        <f t="shared" si="1"/>
        <v>Japan|Western coast</v>
      </c>
      <c r="J41" s="108" t="str">
        <f t="shared" si="2"/>
        <v>Chromista|species|Ecklonia radicosa|Ecklonia radicosa</v>
      </c>
      <c r="K41" s="90">
        <v>1</v>
      </c>
      <c r="L41" s="90"/>
      <c r="M41" s="90"/>
      <c r="N41" s="73" t="s">
        <v>1568</v>
      </c>
      <c r="O41" s="97" t="s">
        <v>101</v>
      </c>
      <c r="P41" s="73" t="s">
        <v>1565</v>
      </c>
      <c r="Q41" s="91" t="str">
        <f>VLOOKUP($I41,'20260527_region_area_reclass'!$D$1:$G$42, 2,0)</f>
        <v>entire_japan</v>
      </c>
      <c r="R41" s="91" t="str">
        <f>VLOOKUP($I41,'20260527_region_area_reclass'!$D$1:$G$42, 3,0)</f>
        <v>Japan</v>
      </c>
      <c r="S41" s="91" t="str">
        <f>VLOOKUP($I41,'20260527_region_area_reclass'!$D$1:$G$42, 4,0)</f>
        <v>Western coast</v>
      </c>
      <c r="T41" s="91" t="str">
        <f>VLOOKUP($J41,'20260527_taxonomy_reclass'!$H$1:$L$211,2,0)</f>
        <v>Chromista</v>
      </c>
      <c r="U41" s="91" t="str">
        <f>VLOOKUP($J41,'20260527_taxonomy_reclass'!$H$1:$L$211,3,0)</f>
        <v>species</v>
      </c>
      <c r="V41" s="91" t="str">
        <f>VLOOKUP($J41,'20260527_taxonomy_reclass'!$H$1:$L$211,4,0)</f>
        <v>Ecklonia radicosa</v>
      </c>
      <c r="W41" s="91" t="str">
        <f>VLOOKUP($J41,'20260527_taxonomy_reclass'!$H$1:$L$211,5,0)</f>
        <v>Ecklonia radicosa</v>
      </c>
      <c r="X41" s="73" t="s">
        <v>172</v>
      </c>
      <c r="Y41" s="73" t="s">
        <v>3136</v>
      </c>
      <c r="Z41" s="73" t="s">
        <v>3137</v>
      </c>
      <c r="AA41" s="73" t="s">
        <v>3138</v>
      </c>
      <c r="AB41" s="73" t="s">
        <v>3139</v>
      </c>
      <c r="AC41" s="97">
        <v>1929</v>
      </c>
      <c r="AD41" s="97">
        <v>2012</v>
      </c>
      <c r="AE41" s="97">
        <v>85</v>
      </c>
      <c r="AF41" s="73" t="s">
        <v>2019</v>
      </c>
      <c r="AG41" s="97">
        <v>0.86</v>
      </c>
      <c r="AH41" s="73" t="s">
        <v>3829</v>
      </c>
      <c r="AI41" s="73" t="s">
        <v>2019</v>
      </c>
      <c r="AJ41" s="73" t="s">
        <v>154</v>
      </c>
      <c r="AK41" s="73" t="s">
        <v>2019</v>
      </c>
      <c r="AL41" s="73" t="s">
        <v>144</v>
      </c>
      <c r="AM41" s="73" t="s">
        <v>144</v>
      </c>
      <c r="AN41" s="97" t="s">
        <v>2019</v>
      </c>
      <c r="AO41" s="73" t="s">
        <v>3140</v>
      </c>
      <c r="AP41" s="92" t="s">
        <v>3141</v>
      </c>
    </row>
    <row r="42" spans="1:42" ht="66" hidden="1" customHeight="1">
      <c r="A42" s="73" t="s">
        <v>1564</v>
      </c>
      <c r="B42" s="73" t="str">
        <f t="shared" si="0"/>
        <v>JGM_1</v>
      </c>
      <c r="C42" s="73" t="s">
        <v>3033</v>
      </c>
      <c r="D42" s="73" t="s">
        <v>3132</v>
      </c>
      <c r="E42" s="73" t="s">
        <v>3133</v>
      </c>
      <c r="F42" s="73" t="s">
        <v>3134</v>
      </c>
      <c r="G42" s="73" t="s">
        <v>3152</v>
      </c>
      <c r="H42" s="73" t="s">
        <v>3152</v>
      </c>
      <c r="I42" s="108" t="str">
        <f t="shared" si="1"/>
        <v>Japan|Eastern coast</v>
      </c>
      <c r="J42" s="108" t="str">
        <f t="shared" si="2"/>
        <v>Chromista|species|Ecklonia radicosa|Ecklonia radicosa</v>
      </c>
      <c r="K42" s="90">
        <v>1</v>
      </c>
      <c r="L42" s="90"/>
      <c r="M42" s="90"/>
      <c r="N42" s="73" t="s">
        <v>1568</v>
      </c>
      <c r="O42" s="97" t="s">
        <v>101</v>
      </c>
      <c r="P42" s="73" t="s">
        <v>1565</v>
      </c>
      <c r="Q42" s="91" t="str">
        <f>VLOOKUP($I42,'20260527_region_area_reclass'!$D$1:$G$42, 2,0)</f>
        <v>entire_japan</v>
      </c>
      <c r="R42" s="91" t="str">
        <f>VLOOKUP($I42,'20260527_region_area_reclass'!$D$1:$G$42, 3,0)</f>
        <v>Japan</v>
      </c>
      <c r="S42" s="91" t="str">
        <f>VLOOKUP($I42,'20260527_region_area_reclass'!$D$1:$G$42, 4,0)</f>
        <v>Eastern coast</v>
      </c>
      <c r="T42" s="91" t="str">
        <f>VLOOKUP($J42,'20260527_taxonomy_reclass'!$H$1:$L$211,2,0)</f>
        <v>Chromista</v>
      </c>
      <c r="U42" s="91" t="str">
        <f>VLOOKUP($J42,'20260527_taxonomy_reclass'!$H$1:$L$211,3,0)</f>
        <v>species</v>
      </c>
      <c r="V42" s="91" t="str">
        <f>VLOOKUP($J42,'20260527_taxonomy_reclass'!$H$1:$L$211,4,0)</f>
        <v>Ecklonia radicosa</v>
      </c>
      <c r="W42" s="91" t="str">
        <f>VLOOKUP($J42,'20260527_taxonomy_reclass'!$H$1:$L$211,5,0)</f>
        <v>Ecklonia radicosa</v>
      </c>
      <c r="X42" s="73" t="s">
        <v>172</v>
      </c>
      <c r="Y42" s="73" t="s">
        <v>3136</v>
      </c>
      <c r="Z42" s="73" t="s">
        <v>3137</v>
      </c>
      <c r="AA42" s="73" t="s">
        <v>3138</v>
      </c>
      <c r="AB42" s="73" t="s">
        <v>3139</v>
      </c>
      <c r="AC42" s="97">
        <v>1929</v>
      </c>
      <c r="AD42" s="97">
        <v>2012</v>
      </c>
      <c r="AE42" s="97">
        <v>85</v>
      </c>
      <c r="AF42" s="73" t="s">
        <v>2019</v>
      </c>
      <c r="AG42" s="97">
        <v>2.13</v>
      </c>
      <c r="AH42" s="73" t="s">
        <v>3829</v>
      </c>
      <c r="AI42" s="73" t="s">
        <v>2019</v>
      </c>
      <c r="AJ42" s="73" t="s">
        <v>154</v>
      </c>
      <c r="AK42" s="73" t="s">
        <v>2019</v>
      </c>
      <c r="AL42" s="73" t="s">
        <v>144</v>
      </c>
      <c r="AM42" s="73" t="s">
        <v>144</v>
      </c>
      <c r="AN42" s="97" t="s">
        <v>2019</v>
      </c>
      <c r="AO42" s="73" t="s">
        <v>3140</v>
      </c>
      <c r="AP42" s="92" t="s">
        <v>3141</v>
      </c>
    </row>
    <row r="43" spans="1:42" ht="66" hidden="1" customHeight="1">
      <c r="A43" s="73" t="s">
        <v>1564</v>
      </c>
      <c r="B43" s="73" t="str">
        <f t="shared" si="0"/>
        <v>JGM_1</v>
      </c>
      <c r="C43" s="73" t="s">
        <v>3033</v>
      </c>
      <c r="D43" s="73" t="s">
        <v>3142</v>
      </c>
      <c r="E43" s="73" t="s">
        <v>3133</v>
      </c>
      <c r="F43" s="73" t="s">
        <v>3046</v>
      </c>
      <c r="G43" s="73" t="s">
        <v>3153</v>
      </c>
      <c r="H43" s="73" t="s">
        <v>3153</v>
      </c>
      <c r="I43" s="108" t="str">
        <f t="shared" si="1"/>
        <v>Japan|Western coast</v>
      </c>
      <c r="J43" s="108" t="str">
        <f t="shared" si="2"/>
        <v>Chromista|Species|Sargassum confusum|Sargassum confusum</v>
      </c>
      <c r="K43" s="90">
        <v>1</v>
      </c>
      <c r="L43" s="90"/>
      <c r="M43" s="90"/>
      <c r="N43" s="73" t="s">
        <v>1568</v>
      </c>
      <c r="O43" s="97" t="s">
        <v>101</v>
      </c>
      <c r="P43" s="73" t="s">
        <v>1565</v>
      </c>
      <c r="Q43" s="91" t="str">
        <f>VLOOKUP($I43,'20260527_region_area_reclass'!$D$1:$G$42, 2,0)</f>
        <v>entire_japan</v>
      </c>
      <c r="R43" s="91" t="str">
        <f>VLOOKUP($I43,'20260527_region_area_reclass'!$D$1:$G$42, 3,0)</f>
        <v>Japan</v>
      </c>
      <c r="S43" s="91" t="str">
        <f>VLOOKUP($I43,'20260527_region_area_reclass'!$D$1:$G$42, 4,0)</f>
        <v>Western coast</v>
      </c>
      <c r="T43" s="91" t="str">
        <f>VLOOKUP($J43,'20260527_taxonomy_reclass'!$H$1:$L$211,2,0)</f>
        <v>Chromista</v>
      </c>
      <c r="U43" s="91" t="str">
        <f>VLOOKUP($J43,'20260527_taxonomy_reclass'!$H$1:$L$211,3,0)</f>
        <v>Species</v>
      </c>
      <c r="V43" s="91" t="str">
        <f>VLOOKUP($J43,'20260527_taxonomy_reclass'!$H$1:$L$211,4,0)</f>
        <v>Sargassum confusum</v>
      </c>
      <c r="W43" s="91" t="str">
        <f>VLOOKUP($J43,'20260527_taxonomy_reclass'!$H$1:$L$211,5,0)</f>
        <v>Sargassum confusum</v>
      </c>
      <c r="X43" s="73" t="s">
        <v>172</v>
      </c>
      <c r="Y43" s="73" t="s">
        <v>3136</v>
      </c>
      <c r="Z43" s="73" t="s">
        <v>3137</v>
      </c>
      <c r="AA43" s="73" t="s">
        <v>3138</v>
      </c>
      <c r="AB43" s="73" t="s">
        <v>3139</v>
      </c>
      <c r="AC43" s="97">
        <v>1919</v>
      </c>
      <c r="AD43" s="97">
        <v>2014</v>
      </c>
      <c r="AE43" s="97">
        <v>97</v>
      </c>
      <c r="AF43" s="73" t="s">
        <v>2019</v>
      </c>
      <c r="AG43" s="97">
        <v>4.43</v>
      </c>
      <c r="AH43" s="73" t="s">
        <v>3829</v>
      </c>
      <c r="AI43" s="73" t="s">
        <v>2019</v>
      </c>
      <c r="AJ43" s="73" t="s">
        <v>154</v>
      </c>
      <c r="AK43" s="73" t="s">
        <v>2019</v>
      </c>
      <c r="AL43" s="73" t="s">
        <v>144</v>
      </c>
      <c r="AM43" s="73" t="s">
        <v>144</v>
      </c>
      <c r="AN43" s="97" t="s">
        <v>2019</v>
      </c>
      <c r="AO43" s="73" t="s">
        <v>3140</v>
      </c>
      <c r="AP43" s="92" t="s">
        <v>3141</v>
      </c>
    </row>
    <row r="44" spans="1:42" ht="66" hidden="1" customHeight="1">
      <c r="A44" s="73" t="s">
        <v>1564</v>
      </c>
      <c r="B44" s="73" t="str">
        <f t="shared" si="0"/>
        <v>JGM_1</v>
      </c>
      <c r="C44" s="73" t="s">
        <v>3033</v>
      </c>
      <c r="D44" s="73" t="s">
        <v>3132</v>
      </c>
      <c r="E44" s="73" t="s">
        <v>3133</v>
      </c>
      <c r="F44" s="73" t="s">
        <v>3046</v>
      </c>
      <c r="G44" s="73" t="s">
        <v>3153</v>
      </c>
      <c r="H44" s="73" t="s">
        <v>3153</v>
      </c>
      <c r="I44" s="108" t="str">
        <f t="shared" si="1"/>
        <v>Japan|Eastern coast</v>
      </c>
      <c r="J44" s="108" t="str">
        <f t="shared" si="2"/>
        <v>Chromista|Species|Sargassum confusum|Sargassum confusum</v>
      </c>
      <c r="K44" s="90">
        <v>1</v>
      </c>
      <c r="L44" s="90"/>
      <c r="M44" s="90"/>
      <c r="N44" s="73" t="s">
        <v>1568</v>
      </c>
      <c r="O44" s="97" t="s">
        <v>101</v>
      </c>
      <c r="P44" s="73" t="s">
        <v>1565</v>
      </c>
      <c r="Q44" s="91" t="str">
        <f>VLOOKUP($I44,'20260527_region_area_reclass'!$D$1:$G$42, 2,0)</f>
        <v>entire_japan</v>
      </c>
      <c r="R44" s="91" t="str">
        <f>VLOOKUP($I44,'20260527_region_area_reclass'!$D$1:$G$42, 3,0)</f>
        <v>Japan</v>
      </c>
      <c r="S44" s="91" t="str">
        <f>VLOOKUP($I44,'20260527_region_area_reclass'!$D$1:$G$42, 4,0)</f>
        <v>Eastern coast</v>
      </c>
      <c r="T44" s="91" t="str">
        <f>VLOOKUP($J44,'20260527_taxonomy_reclass'!$H$1:$L$211,2,0)</f>
        <v>Chromista</v>
      </c>
      <c r="U44" s="91" t="str">
        <f>VLOOKUP($J44,'20260527_taxonomy_reclass'!$H$1:$L$211,3,0)</f>
        <v>Species</v>
      </c>
      <c r="V44" s="91" t="str">
        <f>VLOOKUP($J44,'20260527_taxonomy_reclass'!$H$1:$L$211,4,0)</f>
        <v>Sargassum confusum</v>
      </c>
      <c r="W44" s="91" t="str">
        <f>VLOOKUP($J44,'20260527_taxonomy_reclass'!$H$1:$L$211,5,0)</f>
        <v>Sargassum confusum</v>
      </c>
      <c r="X44" s="73" t="s">
        <v>172</v>
      </c>
      <c r="Y44" s="73" t="s">
        <v>3136</v>
      </c>
      <c r="Z44" s="73" t="s">
        <v>3137</v>
      </c>
      <c r="AA44" s="73" t="s">
        <v>3138</v>
      </c>
      <c r="AB44" s="73" t="s">
        <v>3139</v>
      </c>
      <c r="AC44" s="97">
        <v>1919</v>
      </c>
      <c r="AD44" s="97">
        <v>2014</v>
      </c>
      <c r="AE44" s="97">
        <v>97</v>
      </c>
      <c r="AF44" s="73" t="s">
        <v>2019</v>
      </c>
      <c r="AG44" s="97">
        <v>2.83</v>
      </c>
      <c r="AH44" s="73" t="s">
        <v>3829</v>
      </c>
      <c r="AI44" s="73" t="s">
        <v>2019</v>
      </c>
      <c r="AJ44" s="73" t="s">
        <v>154</v>
      </c>
      <c r="AK44" s="73" t="s">
        <v>2019</v>
      </c>
      <c r="AL44" s="73" t="s">
        <v>144</v>
      </c>
      <c r="AM44" s="73" t="s">
        <v>144</v>
      </c>
      <c r="AN44" s="97" t="s">
        <v>2019</v>
      </c>
      <c r="AO44" s="73" t="s">
        <v>3140</v>
      </c>
      <c r="AP44" s="92" t="s">
        <v>3141</v>
      </c>
    </row>
    <row r="45" spans="1:42" ht="66" hidden="1" customHeight="1">
      <c r="A45" s="73" t="s">
        <v>1564</v>
      </c>
      <c r="B45" s="73" t="str">
        <f t="shared" si="0"/>
        <v>JGM_1</v>
      </c>
      <c r="C45" s="73" t="s">
        <v>3033</v>
      </c>
      <c r="D45" s="73" t="s">
        <v>3142</v>
      </c>
      <c r="E45" s="73" t="s">
        <v>3133</v>
      </c>
      <c r="F45" s="73" t="s">
        <v>3046</v>
      </c>
      <c r="G45" s="73" t="s">
        <v>3154</v>
      </c>
      <c r="H45" s="73" t="s">
        <v>3154</v>
      </c>
      <c r="I45" s="108" t="str">
        <f t="shared" si="1"/>
        <v>Japan|Western coast</v>
      </c>
      <c r="J45" s="108" t="str">
        <f t="shared" si="2"/>
        <v xml:space="preserve">Chromista|Species|Sargassum thunbergii |Sargassum thunbergii </v>
      </c>
      <c r="K45" s="90">
        <v>1</v>
      </c>
      <c r="L45" s="90"/>
      <c r="M45" s="90"/>
      <c r="N45" s="73" t="s">
        <v>1568</v>
      </c>
      <c r="O45" s="97" t="s">
        <v>101</v>
      </c>
      <c r="P45" s="73" t="s">
        <v>1565</v>
      </c>
      <c r="Q45" s="91" t="str">
        <f>VLOOKUP($I45,'20260527_region_area_reclass'!$D$1:$G$42, 2,0)</f>
        <v>entire_japan</v>
      </c>
      <c r="R45" s="91" t="str">
        <f>VLOOKUP($I45,'20260527_region_area_reclass'!$D$1:$G$42, 3,0)</f>
        <v>Japan</v>
      </c>
      <c r="S45" s="91" t="str">
        <f>VLOOKUP($I45,'20260527_region_area_reclass'!$D$1:$G$42, 4,0)</f>
        <v>Western coast</v>
      </c>
      <c r="T45" s="91" t="str">
        <f>VLOOKUP($J45,'20260527_taxonomy_reclass'!$H$1:$L$211,2,0)</f>
        <v>Chromista</v>
      </c>
      <c r="U45" s="91" t="str">
        <f>VLOOKUP($J45,'20260527_taxonomy_reclass'!$H$1:$L$211,3,0)</f>
        <v>Species</v>
      </c>
      <c r="V45" s="91" t="str">
        <f>VLOOKUP($J45,'20260527_taxonomy_reclass'!$H$1:$L$211,4,0)</f>
        <v xml:space="preserve">Sargassum thunbergii </v>
      </c>
      <c r="W45" s="91" t="str">
        <f>VLOOKUP($J45,'20260527_taxonomy_reclass'!$H$1:$L$211,5,0)</f>
        <v xml:space="preserve">Sargassum thunbergii </v>
      </c>
      <c r="X45" s="73" t="s">
        <v>172</v>
      </c>
      <c r="Y45" s="73" t="s">
        <v>3136</v>
      </c>
      <c r="Z45" s="73" t="s">
        <v>3137</v>
      </c>
      <c r="AA45" s="73" t="s">
        <v>3138</v>
      </c>
      <c r="AB45" s="73" t="s">
        <v>3139</v>
      </c>
      <c r="AC45" s="97">
        <v>1927</v>
      </c>
      <c r="AD45" s="97">
        <v>2013</v>
      </c>
      <c r="AE45" s="97">
        <v>88</v>
      </c>
      <c r="AF45" s="73" t="s">
        <v>2019</v>
      </c>
      <c r="AG45" s="97">
        <v>-1.1000000000000001</v>
      </c>
      <c r="AH45" s="73" t="s">
        <v>3829</v>
      </c>
      <c r="AI45" s="73" t="s">
        <v>2019</v>
      </c>
      <c r="AJ45" s="73" t="s">
        <v>154</v>
      </c>
      <c r="AK45" s="73" t="s">
        <v>2019</v>
      </c>
      <c r="AL45" s="73" t="s">
        <v>144</v>
      </c>
      <c r="AM45" s="73" t="s">
        <v>144</v>
      </c>
      <c r="AN45" s="97" t="s">
        <v>2019</v>
      </c>
      <c r="AO45" s="73" t="s">
        <v>3140</v>
      </c>
      <c r="AP45" s="92" t="s">
        <v>3141</v>
      </c>
    </row>
    <row r="46" spans="1:42" ht="66" hidden="1" customHeight="1">
      <c r="A46" s="73" t="s">
        <v>1564</v>
      </c>
      <c r="B46" s="73" t="str">
        <f t="shared" si="0"/>
        <v>JGM_1</v>
      </c>
      <c r="C46" s="73" t="s">
        <v>3033</v>
      </c>
      <c r="D46" s="73" t="s">
        <v>3132</v>
      </c>
      <c r="E46" s="73" t="s">
        <v>3133</v>
      </c>
      <c r="F46" s="73" t="s">
        <v>3046</v>
      </c>
      <c r="G46" s="73" t="s">
        <v>3154</v>
      </c>
      <c r="H46" s="73" t="s">
        <v>3154</v>
      </c>
      <c r="I46" s="108" t="str">
        <f t="shared" si="1"/>
        <v>Japan|Eastern coast</v>
      </c>
      <c r="J46" s="108" t="str">
        <f t="shared" si="2"/>
        <v xml:space="preserve">Chromista|Species|Sargassum thunbergii |Sargassum thunbergii </v>
      </c>
      <c r="K46" s="90">
        <v>1</v>
      </c>
      <c r="L46" s="90"/>
      <c r="M46" s="90"/>
      <c r="N46" s="73" t="s">
        <v>1568</v>
      </c>
      <c r="O46" s="97" t="s">
        <v>101</v>
      </c>
      <c r="P46" s="73" t="s">
        <v>1565</v>
      </c>
      <c r="Q46" s="91" t="str">
        <f>VLOOKUP($I46,'20260527_region_area_reclass'!$D$1:$G$42, 2,0)</f>
        <v>entire_japan</v>
      </c>
      <c r="R46" s="91" t="str">
        <f>VLOOKUP($I46,'20260527_region_area_reclass'!$D$1:$G$42, 3,0)</f>
        <v>Japan</v>
      </c>
      <c r="S46" s="91" t="str">
        <f>VLOOKUP($I46,'20260527_region_area_reclass'!$D$1:$G$42, 4,0)</f>
        <v>Eastern coast</v>
      </c>
      <c r="T46" s="91" t="str">
        <f>VLOOKUP($J46,'20260527_taxonomy_reclass'!$H$1:$L$211,2,0)</f>
        <v>Chromista</v>
      </c>
      <c r="U46" s="91" t="str">
        <f>VLOOKUP($J46,'20260527_taxonomy_reclass'!$H$1:$L$211,3,0)</f>
        <v>Species</v>
      </c>
      <c r="V46" s="91" t="str">
        <f>VLOOKUP($J46,'20260527_taxonomy_reclass'!$H$1:$L$211,4,0)</f>
        <v xml:space="preserve">Sargassum thunbergii </v>
      </c>
      <c r="W46" s="91" t="str">
        <f>VLOOKUP($J46,'20260527_taxonomy_reclass'!$H$1:$L$211,5,0)</f>
        <v xml:space="preserve">Sargassum thunbergii </v>
      </c>
      <c r="X46" s="73" t="s">
        <v>172</v>
      </c>
      <c r="Y46" s="73" t="s">
        <v>3136</v>
      </c>
      <c r="Z46" s="73" t="s">
        <v>3137</v>
      </c>
      <c r="AA46" s="73" t="s">
        <v>3138</v>
      </c>
      <c r="AB46" s="73" t="s">
        <v>3139</v>
      </c>
      <c r="AC46" s="97">
        <v>1927</v>
      </c>
      <c r="AD46" s="97">
        <v>2013</v>
      </c>
      <c r="AE46" s="97">
        <v>88</v>
      </c>
      <c r="AF46" s="73" t="s">
        <v>2019</v>
      </c>
      <c r="AG46" s="97">
        <v>-5.25</v>
      </c>
      <c r="AH46" s="73" t="s">
        <v>3829</v>
      </c>
      <c r="AI46" s="73" t="s">
        <v>2019</v>
      </c>
      <c r="AJ46" s="73" t="s">
        <v>154</v>
      </c>
      <c r="AK46" s="73" t="s">
        <v>2019</v>
      </c>
      <c r="AL46" s="73" t="s">
        <v>144</v>
      </c>
      <c r="AM46" s="73" t="s">
        <v>144</v>
      </c>
      <c r="AN46" s="97" t="s">
        <v>2019</v>
      </c>
      <c r="AO46" s="73" t="s">
        <v>3140</v>
      </c>
      <c r="AP46" s="92" t="s">
        <v>3141</v>
      </c>
    </row>
    <row r="47" spans="1:42" ht="66" hidden="1" customHeight="1">
      <c r="A47" s="73" t="s">
        <v>1564</v>
      </c>
      <c r="B47" s="73" t="str">
        <f t="shared" si="0"/>
        <v>JGM_1</v>
      </c>
      <c r="C47" s="73" t="s">
        <v>3033</v>
      </c>
      <c r="D47" s="73" t="s">
        <v>3142</v>
      </c>
      <c r="E47" s="73" t="s">
        <v>3133</v>
      </c>
      <c r="F47" s="73" t="s">
        <v>3046</v>
      </c>
      <c r="G47" s="73" t="s">
        <v>3155</v>
      </c>
      <c r="H47" s="73" t="s">
        <v>3155</v>
      </c>
      <c r="I47" s="108" t="str">
        <f t="shared" si="1"/>
        <v>Japan|Western coast</v>
      </c>
      <c r="J47" s="108" t="str">
        <f t="shared" si="2"/>
        <v xml:space="preserve">Chromista|Species|Sargassum horneri  |Sargassum horneri  </v>
      </c>
      <c r="K47" s="90">
        <v>1</v>
      </c>
      <c r="L47" s="90"/>
      <c r="M47" s="90"/>
      <c r="N47" s="73" t="s">
        <v>1568</v>
      </c>
      <c r="O47" s="97" t="s">
        <v>101</v>
      </c>
      <c r="P47" s="73" t="s">
        <v>1565</v>
      </c>
      <c r="Q47" s="91" t="str">
        <f>VLOOKUP($I47,'20260527_region_area_reclass'!$D$1:$G$42, 2,0)</f>
        <v>entire_japan</v>
      </c>
      <c r="R47" s="91" t="str">
        <f>VLOOKUP($I47,'20260527_region_area_reclass'!$D$1:$G$42, 3,0)</f>
        <v>Japan</v>
      </c>
      <c r="S47" s="91" t="str">
        <f>VLOOKUP($I47,'20260527_region_area_reclass'!$D$1:$G$42, 4,0)</f>
        <v>Western coast</v>
      </c>
      <c r="T47" s="91" t="str">
        <f>VLOOKUP($J47,'20260527_taxonomy_reclass'!$H$1:$L$211,2,0)</f>
        <v>Chromista</v>
      </c>
      <c r="U47" s="91" t="str">
        <f>VLOOKUP($J47,'20260527_taxonomy_reclass'!$H$1:$L$211,3,0)</f>
        <v>Species</v>
      </c>
      <c r="V47" s="91" t="str">
        <f>VLOOKUP($J47,'20260527_taxonomy_reclass'!$H$1:$L$211,4,0)</f>
        <v xml:space="preserve">Sargassum horneri  </v>
      </c>
      <c r="W47" s="91" t="str">
        <f>VLOOKUP($J47,'20260527_taxonomy_reclass'!$H$1:$L$211,5,0)</f>
        <v xml:space="preserve">Sargassum horneri  </v>
      </c>
      <c r="X47" s="73" t="s">
        <v>172</v>
      </c>
      <c r="Y47" s="73" t="s">
        <v>3136</v>
      </c>
      <c r="Z47" s="73" t="s">
        <v>3137</v>
      </c>
      <c r="AA47" s="73" t="s">
        <v>3138</v>
      </c>
      <c r="AB47" s="73" t="s">
        <v>3139</v>
      </c>
      <c r="AC47" s="97">
        <v>1929</v>
      </c>
      <c r="AD47" s="97">
        <v>2014</v>
      </c>
      <c r="AE47" s="97">
        <v>87</v>
      </c>
      <c r="AF47" s="73" t="s">
        <v>2019</v>
      </c>
      <c r="AG47" s="97">
        <v>2.29</v>
      </c>
      <c r="AH47" s="73" t="s">
        <v>3829</v>
      </c>
      <c r="AI47" s="73" t="s">
        <v>2019</v>
      </c>
      <c r="AJ47" s="73" t="s">
        <v>154</v>
      </c>
      <c r="AK47" s="73" t="s">
        <v>2019</v>
      </c>
      <c r="AL47" s="73" t="s">
        <v>144</v>
      </c>
      <c r="AM47" s="73" t="s">
        <v>144</v>
      </c>
      <c r="AN47" s="97" t="s">
        <v>2019</v>
      </c>
      <c r="AO47" s="73" t="s">
        <v>3140</v>
      </c>
      <c r="AP47" s="92" t="s">
        <v>3141</v>
      </c>
    </row>
    <row r="48" spans="1:42" ht="66" hidden="1" customHeight="1">
      <c r="A48" s="73" t="s">
        <v>1564</v>
      </c>
      <c r="B48" s="73" t="str">
        <f t="shared" si="0"/>
        <v>JGM_1</v>
      </c>
      <c r="C48" s="73" t="s">
        <v>3033</v>
      </c>
      <c r="D48" s="73" t="s">
        <v>3132</v>
      </c>
      <c r="E48" s="73" t="s">
        <v>3133</v>
      </c>
      <c r="F48" s="73" t="s">
        <v>3046</v>
      </c>
      <c r="G48" s="73" t="s">
        <v>3155</v>
      </c>
      <c r="H48" s="73" t="s">
        <v>3155</v>
      </c>
      <c r="I48" s="108" t="str">
        <f t="shared" si="1"/>
        <v>Japan|Eastern coast</v>
      </c>
      <c r="J48" s="108" t="str">
        <f t="shared" si="2"/>
        <v xml:space="preserve">Chromista|Species|Sargassum horneri  |Sargassum horneri  </v>
      </c>
      <c r="K48" s="90">
        <v>1</v>
      </c>
      <c r="L48" s="90"/>
      <c r="M48" s="90"/>
      <c r="N48" s="73" t="s">
        <v>1568</v>
      </c>
      <c r="O48" s="97" t="s">
        <v>101</v>
      </c>
      <c r="P48" s="73" t="s">
        <v>1565</v>
      </c>
      <c r="Q48" s="91" t="str">
        <f>VLOOKUP($I48,'20260527_region_area_reclass'!$D$1:$G$42, 2,0)</f>
        <v>entire_japan</v>
      </c>
      <c r="R48" s="91" t="str">
        <f>VLOOKUP($I48,'20260527_region_area_reclass'!$D$1:$G$42, 3,0)</f>
        <v>Japan</v>
      </c>
      <c r="S48" s="91" t="str">
        <f>VLOOKUP($I48,'20260527_region_area_reclass'!$D$1:$G$42, 4,0)</f>
        <v>Eastern coast</v>
      </c>
      <c r="T48" s="91" t="str">
        <f>VLOOKUP($J48,'20260527_taxonomy_reclass'!$H$1:$L$211,2,0)</f>
        <v>Chromista</v>
      </c>
      <c r="U48" s="91" t="str">
        <f>VLOOKUP($J48,'20260527_taxonomy_reclass'!$H$1:$L$211,3,0)</f>
        <v>Species</v>
      </c>
      <c r="V48" s="91" t="str">
        <f>VLOOKUP($J48,'20260527_taxonomy_reclass'!$H$1:$L$211,4,0)</f>
        <v xml:space="preserve">Sargassum horneri  </v>
      </c>
      <c r="W48" s="91" t="str">
        <f>VLOOKUP($J48,'20260527_taxonomy_reclass'!$H$1:$L$211,5,0)</f>
        <v xml:space="preserve">Sargassum horneri  </v>
      </c>
      <c r="X48" s="73" t="s">
        <v>172</v>
      </c>
      <c r="Y48" s="73" t="s">
        <v>3136</v>
      </c>
      <c r="Z48" s="73" t="s">
        <v>3137</v>
      </c>
      <c r="AA48" s="73" t="s">
        <v>3138</v>
      </c>
      <c r="AB48" s="73" t="s">
        <v>3139</v>
      </c>
      <c r="AC48" s="97">
        <v>1929</v>
      </c>
      <c r="AD48" s="97">
        <v>2014</v>
      </c>
      <c r="AE48" s="97">
        <v>87</v>
      </c>
      <c r="AF48" s="73" t="s">
        <v>2019</v>
      </c>
      <c r="AG48" s="97">
        <v>1.1399999999999999</v>
      </c>
      <c r="AH48" s="73" t="s">
        <v>3829</v>
      </c>
      <c r="AI48" s="73" t="s">
        <v>2019</v>
      </c>
      <c r="AJ48" s="73" t="s">
        <v>154</v>
      </c>
      <c r="AK48" s="73" t="s">
        <v>2019</v>
      </c>
      <c r="AL48" s="73" t="s">
        <v>144</v>
      </c>
      <c r="AM48" s="73" t="s">
        <v>144</v>
      </c>
      <c r="AN48" s="97" t="s">
        <v>2019</v>
      </c>
      <c r="AO48" s="73" t="s">
        <v>3140</v>
      </c>
      <c r="AP48" s="92" t="s">
        <v>3141</v>
      </c>
    </row>
    <row r="49" spans="1:42" ht="66" hidden="1" customHeight="1">
      <c r="A49" s="73" t="s">
        <v>1564</v>
      </c>
      <c r="B49" s="73" t="str">
        <f t="shared" si="0"/>
        <v>JGM_1</v>
      </c>
      <c r="C49" s="73" t="s">
        <v>3033</v>
      </c>
      <c r="D49" s="73" t="s">
        <v>3142</v>
      </c>
      <c r="E49" s="73" t="s">
        <v>3133</v>
      </c>
      <c r="F49" s="73" t="s">
        <v>3046</v>
      </c>
      <c r="G49" s="73" t="s">
        <v>3156</v>
      </c>
      <c r="H49" s="73" t="s">
        <v>3156</v>
      </c>
      <c r="I49" s="108" t="str">
        <f t="shared" si="1"/>
        <v>Japan|Western coast</v>
      </c>
      <c r="J49" s="108" t="str">
        <f t="shared" si="2"/>
        <v>Chromista|Species|Sargassum siliquastrum|Sargassum siliquastrum</v>
      </c>
      <c r="K49" s="90">
        <v>1</v>
      </c>
      <c r="L49" s="90"/>
      <c r="M49" s="90"/>
      <c r="N49" s="73" t="s">
        <v>1568</v>
      </c>
      <c r="O49" s="97" t="s">
        <v>101</v>
      </c>
      <c r="P49" s="73" t="s">
        <v>1565</v>
      </c>
      <c r="Q49" s="91" t="str">
        <f>VLOOKUP($I49,'20260527_region_area_reclass'!$D$1:$G$42, 2,0)</f>
        <v>entire_japan</v>
      </c>
      <c r="R49" s="91" t="str">
        <f>VLOOKUP($I49,'20260527_region_area_reclass'!$D$1:$G$42, 3,0)</f>
        <v>Japan</v>
      </c>
      <c r="S49" s="91" t="str">
        <f>VLOOKUP($I49,'20260527_region_area_reclass'!$D$1:$G$42, 4,0)</f>
        <v>Western coast</v>
      </c>
      <c r="T49" s="91" t="str">
        <f>VLOOKUP($J49,'20260527_taxonomy_reclass'!$H$1:$L$211,2,0)</f>
        <v>Chromista</v>
      </c>
      <c r="U49" s="91" t="str">
        <f>VLOOKUP($J49,'20260527_taxonomy_reclass'!$H$1:$L$211,3,0)</f>
        <v>Species</v>
      </c>
      <c r="V49" s="91" t="str">
        <f>VLOOKUP($J49,'20260527_taxonomy_reclass'!$H$1:$L$211,4,0)</f>
        <v>Sargassum siliquastrum</v>
      </c>
      <c r="W49" s="91" t="str">
        <f>VLOOKUP($J49,'20260527_taxonomy_reclass'!$H$1:$L$211,5,0)</f>
        <v>Sargassum siliquastrum</v>
      </c>
      <c r="X49" s="73" t="s">
        <v>172</v>
      </c>
      <c r="Y49" s="73" t="s">
        <v>3136</v>
      </c>
      <c r="Z49" s="73" t="s">
        <v>3137</v>
      </c>
      <c r="AA49" s="73" t="s">
        <v>3138</v>
      </c>
      <c r="AB49" s="73" t="s">
        <v>3139</v>
      </c>
      <c r="AC49" s="97">
        <v>1923</v>
      </c>
      <c r="AD49" s="97">
        <v>2014</v>
      </c>
      <c r="AE49" s="97">
        <v>93</v>
      </c>
      <c r="AF49" s="73" t="s">
        <v>2019</v>
      </c>
      <c r="AG49" s="97">
        <v>5.36</v>
      </c>
      <c r="AH49" s="73" t="s">
        <v>3829</v>
      </c>
      <c r="AI49" s="73" t="s">
        <v>2019</v>
      </c>
      <c r="AJ49" s="73" t="s">
        <v>154</v>
      </c>
      <c r="AK49" s="73" t="s">
        <v>2019</v>
      </c>
      <c r="AL49" s="73" t="s">
        <v>144</v>
      </c>
      <c r="AM49" s="73" t="s">
        <v>144</v>
      </c>
      <c r="AN49" s="97" t="s">
        <v>2019</v>
      </c>
      <c r="AO49" s="73" t="s">
        <v>3140</v>
      </c>
      <c r="AP49" s="92" t="s">
        <v>3141</v>
      </c>
    </row>
    <row r="50" spans="1:42" ht="66" hidden="1" customHeight="1">
      <c r="A50" s="73" t="s">
        <v>1564</v>
      </c>
      <c r="B50" s="73" t="str">
        <f t="shared" si="0"/>
        <v>JGM_1</v>
      </c>
      <c r="C50" s="73" t="s">
        <v>3033</v>
      </c>
      <c r="D50" s="73" t="s">
        <v>3132</v>
      </c>
      <c r="E50" s="73" t="s">
        <v>3133</v>
      </c>
      <c r="F50" s="73" t="s">
        <v>3046</v>
      </c>
      <c r="G50" s="73" t="s">
        <v>3156</v>
      </c>
      <c r="H50" s="73" t="s">
        <v>3156</v>
      </c>
      <c r="I50" s="108" t="str">
        <f t="shared" si="1"/>
        <v>Japan|Eastern coast</v>
      </c>
      <c r="J50" s="108" t="str">
        <f t="shared" si="2"/>
        <v>Chromista|Species|Sargassum siliquastrum|Sargassum siliquastrum</v>
      </c>
      <c r="K50" s="90">
        <v>1</v>
      </c>
      <c r="L50" s="90"/>
      <c r="M50" s="90"/>
      <c r="N50" s="73" t="s">
        <v>1568</v>
      </c>
      <c r="O50" s="97" t="s">
        <v>101</v>
      </c>
      <c r="P50" s="73" t="s">
        <v>1565</v>
      </c>
      <c r="Q50" s="91" t="str">
        <f>VLOOKUP($I50,'20260527_region_area_reclass'!$D$1:$G$42, 2,0)</f>
        <v>entire_japan</v>
      </c>
      <c r="R50" s="91" t="str">
        <f>VLOOKUP($I50,'20260527_region_area_reclass'!$D$1:$G$42, 3,0)</f>
        <v>Japan</v>
      </c>
      <c r="S50" s="91" t="str">
        <f>VLOOKUP($I50,'20260527_region_area_reclass'!$D$1:$G$42, 4,0)</f>
        <v>Eastern coast</v>
      </c>
      <c r="T50" s="91" t="str">
        <f>VLOOKUP($J50,'20260527_taxonomy_reclass'!$H$1:$L$211,2,0)</f>
        <v>Chromista</v>
      </c>
      <c r="U50" s="91" t="str">
        <f>VLOOKUP($J50,'20260527_taxonomy_reclass'!$H$1:$L$211,3,0)</f>
        <v>Species</v>
      </c>
      <c r="V50" s="91" t="str">
        <f>VLOOKUP($J50,'20260527_taxonomy_reclass'!$H$1:$L$211,4,0)</f>
        <v>Sargassum siliquastrum</v>
      </c>
      <c r="W50" s="91" t="str">
        <f>VLOOKUP($J50,'20260527_taxonomy_reclass'!$H$1:$L$211,5,0)</f>
        <v>Sargassum siliquastrum</v>
      </c>
      <c r="X50" s="73" t="s">
        <v>172</v>
      </c>
      <c r="Y50" s="73" t="s">
        <v>3136</v>
      </c>
      <c r="Z50" s="73" t="s">
        <v>3137</v>
      </c>
      <c r="AA50" s="73" t="s">
        <v>3138</v>
      </c>
      <c r="AB50" s="73" t="s">
        <v>3139</v>
      </c>
      <c r="AC50" s="97">
        <v>1923</v>
      </c>
      <c r="AD50" s="97">
        <v>2014</v>
      </c>
      <c r="AE50" s="97">
        <v>93</v>
      </c>
      <c r="AF50" s="73" t="s">
        <v>2019</v>
      </c>
      <c r="AG50" s="97">
        <v>1.8</v>
      </c>
      <c r="AH50" s="73" t="s">
        <v>3829</v>
      </c>
      <c r="AI50" s="73" t="s">
        <v>2019</v>
      </c>
      <c r="AJ50" s="73" t="s">
        <v>154</v>
      </c>
      <c r="AK50" s="73" t="s">
        <v>2019</v>
      </c>
      <c r="AL50" s="73" t="s">
        <v>144</v>
      </c>
      <c r="AM50" s="73" t="s">
        <v>144</v>
      </c>
      <c r="AN50" s="97" t="s">
        <v>2019</v>
      </c>
      <c r="AO50" s="73" t="s">
        <v>3140</v>
      </c>
      <c r="AP50" s="92" t="s">
        <v>3141</v>
      </c>
    </row>
    <row r="51" spans="1:42" ht="66" hidden="1" customHeight="1">
      <c r="A51" s="73" t="s">
        <v>1564</v>
      </c>
      <c r="B51" s="73" t="str">
        <f t="shared" si="0"/>
        <v>JGM_1</v>
      </c>
      <c r="C51" s="73" t="s">
        <v>3033</v>
      </c>
      <c r="D51" s="73" t="s">
        <v>3142</v>
      </c>
      <c r="E51" s="73" t="s">
        <v>3133</v>
      </c>
      <c r="F51" s="73" t="s">
        <v>3046</v>
      </c>
      <c r="G51" s="73" t="s">
        <v>3157</v>
      </c>
      <c r="H51" s="73" t="s">
        <v>3157</v>
      </c>
      <c r="I51" s="108" t="str">
        <f t="shared" si="1"/>
        <v>Japan|Western coast</v>
      </c>
      <c r="J51" s="108" t="str">
        <f t="shared" si="2"/>
        <v xml:space="preserve">Chromista|Species|Myagropsis myagroides |Myagropsis myagroides </v>
      </c>
      <c r="K51" s="90">
        <v>1</v>
      </c>
      <c r="L51" s="90"/>
      <c r="M51" s="90"/>
      <c r="N51" s="73" t="s">
        <v>1568</v>
      </c>
      <c r="O51" s="97" t="s">
        <v>101</v>
      </c>
      <c r="P51" s="73" t="s">
        <v>1565</v>
      </c>
      <c r="Q51" s="91" t="str">
        <f>VLOOKUP($I51,'20260527_region_area_reclass'!$D$1:$G$42, 2,0)</f>
        <v>entire_japan</v>
      </c>
      <c r="R51" s="91" t="str">
        <f>VLOOKUP($I51,'20260527_region_area_reclass'!$D$1:$G$42, 3,0)</f>
        <v>Japan</v>
      </c>
      <c r="S51" s="91" t="str">
        <f>VLOOKUP($I51,'20260527_region_area_reclass'!$D$1:$G$42, 4,0)</f>
        <v>Western coast</v>
      </c>
      <c r="T51" s="91" t="str">
        <f>VLOOKUP($J51,'20260527_taxonomy_reclass'!$H$1:$L$211,2,0)</f>
        <v>Chromista</v>
      </c>
      <c r="U51" s="91" t="str">
        <f>VLOOKUP($J51,'20260527_taxonomy_reclass'!$H$1:$L$211,3,0)</f>
        <v>Species</v>
      </c>
      <c r="V51" s="91" t="str">
        <f>VLOOKUP($J51,'20260527_taxonomy_reclass'!$H$1:$L$211,4,0)</f>
        <v xml:space="preserve">Myagropsis myagroides </v>
      </c>
      <c r="W51" s="91" t="str">
        <f>VLOOKUP($J51,'20260527_taxonomy_reclass'!$H$1:$L$211,5,0)</f>
        <v xml:space="preserve">Myagropsis myagroides </v>
      </c>
      <c r="X51" s="73" t="s">
        <v>172</v>
      </c>
      <c r="Y51" s="73" t="s">
        <v>3136</v>
      </c>
      <c r="Z51" s="73" t="s">
        <v>3137</v>
      </c>
      <c r="AA51" s="73" t="s">
        <v>3138</v>
      </c>
      <c r="AB51" s="73" t="s">
        <v>3139</v>
      </c>
      <c r="AC51" s="97">
        <v>1946</v>
      </c>
      <c r="AD51" s="97">
        <v>2014</v>
      </c>
      <c r="AE51" s="97">
        <v>70</v>
      </c>
      <c r="AF51" s="73" t="s">
        <v>2019</v>
      </c>
      <c r="AG51" s="97">
        <v>4.12</v>
      </c>
      <c r="AH51" s="73" t="s">
        <v>3829</v>
      </c>
      <c r="AI51" s="73" t="s">
        <v>2019</v>
      </c>
      <c r="AJ51" s="73" t="s">
        <v>154</v>
      </c>
      <c r="AK51" s="73" t="s">
        <v>2019</v>
      </c>
      <c r="AL51" s="73" t="s">
        <v>144</v>
      </c>
      <c r="AM51" s="73" t="s">
        <v>144</v>
      </c>
      <c r="AN51" s="97" t="s">
        <v>2019</v>
      </c>
      <c r="AO51" s="73" t="s">
        <v>3140</v>
      </c>
      <c r="AP51" s="92" t="s">
        <v>3141</v>
      </c>
    </row>
    <row r="52" spans="1:42" ht="66" hidden="1" customHeight="1">
      <c r="A52" s="73" t="s">
        <v>1564</v>
      </c>
      <c r="B52" s="73" t="str">
        <f t="shared" si="0"/>
        <v>JGM_1</v>
      </c>
      <c r="C52" s="73" t="s">
        <v>3033</v>
      </c>
      <c r="D52" s="73" t="s">
        <v>3132</v>
      </c>
      <c r="E52" s="73" t="s">
        <v>3133</v>
      </c>
      <c r="F52" s="73" t="s">
        <v>3046</v>
      </c>
      <c r="G52" s="97" t="s">
        <v>3157</v>
      </c>
      <c r="H52" s="73" t="s">
        <v>3157</v>
      </c>
      <c r="I52" s="108" t="str">
        <f t="shared" si="1"/>
        <v>Japan|Eastern coast</v>
      </c>
      <c r="J52" s="108" t="str">
        <f t="shared" si="2"/>
        <v xml:space="preserve">Chromista|Species|Myagropsis myagroides |Myagropsis myagroides </v>
      </c>
      <c r="K52" s="90">
        <v>1</v>
      </c>
      <c r="L52" s="90"/>
      <c r="M52" s="90"/>
      <c r="N52" s="73" t="s">
        <v>1568</v>
      </c>
      <c r="O52" s="97" t="s">
        <v>101</v>
      </c>
      <c r="P52" s="73" t="s">
        <v>1565</v>
      </c>
      <c r="Q52" s="91" t="str">
        <f>VLOOKUP($I52,'20260527_region_area_reclass'!$D$1:$G$42, 2,0)</f>
        <v>entire_japan</v>
      </c>
      <c r="R52" s="91" t="str">
        <f>VLOOKUP($I52,'20260527_region_area_reclass'!$D$1:$G$42, 3,0)</f>
        <v>Japan</v>
      </c>
      <c r="S52" s="91" t="str">
        <f>VLOOKUP($I52,'20260527_region_area_reclass'!$D$1:$G$42, 4,0)</f>
        <v>Eastern coast</v>
      </c>
      <c r="T52" s="91" t="str">
        <f>VLOOKUP($J52,'20260527_taxonomy_reclass'!$H$1:$L$211,2,0)</f>
        <v>Chromista</v>
      </c>
      <c r="U52" s="91" t="str">
        <f>VLOOKUP($J52,'20260527_taxonomy_reclass'!$H$1:$L$211,3,0)</f>
        <v>Species</v>
      </c>
      <c r="V52" s="91" t="str">
        <f>VLOOKUP($J52,'20260527_taxonomy_reclass'!$H$1:$L$211,4,0)</f>
        <v xml:space="preserve">Myagropsis myagroides </v>
      </c>
      <c r="W52" s="91" t="str">
        <f>VLOOKUP($J52,'20260527_taxonomy_reclass'!$H$1:$L$211,5,0)</f>
        <v xml:space="preserve">Myagropsis myagroides </v>
      </c>
      <c r="X52" s="73" t="s">
        <v>172</v>
      </c>
      <c r="Y52" s="73" t="s">
        <v>3136</v>
      </c>
      <c r="Z52" s="73" t="s">
        <v>3137</v>
      </c>
      <c r="AA52" s="73" t="s">
        <v>3138</v>
      </c>
      <c r="AB52" s="73" t="s">
        <v>3139</v>
      </c>
      <c r="AC52" s="97">
        <v>1946</v>
      </c>
      <c r="AD52" s="97">
        <v>2014</v>
      </c>
      <c r="AE52" s="97">
        <v>70</v>
      </c>
      <c r="AF52" s="73" t="s">
        <v>2019</v>
      </c>
      <c r="AG52" s="97">
        <v>-2.25</v>
      </c>
      <c r="AH52" s="73" t="s">
        <v>3829</v>
      </c>
      <c r="AI52" s="73" t="s">
        <v>2019</v>
      </c>
      <c r="AJ52" s="73" t="s">
        <v>154</v>
      </c>
      <c r="AK52" s="73" t="s">
        <v>2019</v>
      </c>
      <c r="AL52" s="73" t="s">
        <v>144</v>
      </c>
      <c r="AM52" s="73" t="s">
        <v>144</v>
      </c>
      <c r="AN52" s="97" t="s">
        <v>2019</v>
      </c>
      <c r="AO52" s="73" t="s">
        <v>3140</v>
      </c>
      <c r="AP52" s="92" t="s">
        <v>3141</v>
      </c>
    </row>
    <row r="53" spans="1:42" ht="66" hidden="1" customHeight="1">
      <c r="A53" s="73" t="s">
        <v>1564</v>
      </c>
      <c r="B53" s="73" t="str">
        <f t="shared" si="0"/>
        <v>JGM_1</v>
      </c>
      <c r="C53" s="73" t="s">
        <v>3033</v>
      </c>
      <c r="D53" s="73" t="s">
        <v>3142</v>
      </c>
      <c r="E53" s="73" t="s">
        <v>3133</v>
      </c>
      <c r="F53" s="73" t="s">
        <v>3046</v>
      </c>
      <c r="G53" s="73" t="s">
        <v>3158</v>
      </c>
      <c r="H53" s="73" t="s">
        <v>3158</v>
      </c>
      <c r="I53" s="108" t="str">
        <f t="shared" si="1"/>
        <v>Japan|Western coast</v>
      </c>
      <c r="J53" s="108" t="str">
        <f t="shared" si="2"/>
        <v>Chromista|Species|Sargassum fulvellum|Sargassum fulvellum</v>
      </c>
      <c r="K53" s="90">
        <v>1</v>
      </c>
      <c r="L53" s="90"/>
      <c r="M53" s="90"/>
      <c r="N53" s="73" t="s">
        <v>1568</v>
      </c>
      <c r="O53" s="97" t="s">
        <v>101</v>
      </c>
      <c r="P53" s="73" t="s">
        <v>1565</v>
      </c>
      <c r="Q53" s="91" t="str">
        <f>VLOOKUP($I53,'20260527_region_area_reclass'!$D$1:$G$42, 2,0)</f>
        <v>entire_japan</v>
      </c>
      <c r="R53" s="91" t="str">
        <f>VLOOKUP($I53,'20260527_region_area_reclass'!$D$1:$G$42, 3,0)</f>
        <v>Japan</v>
      </c>
      <c r="S53" s="91" t="str">
        <f>VLOOKUP($I53,'20260527_region_area_reclass'!$D$1:$G$42, 4,0)</f>
        <v>Western coast</v>
      </c>
      <c r="T53" s="91" t="str">
        <f>VLOOKUP($J53,'20260527_taxonomy_reclass'!$H$1:$L$211,2,0)</f>
        <v>Chromista</v>
      </c>
      <c r="U53" s="91" t="str">
        <f>VLOOKUP($J53,'20260527_taxonomy_reclass'!$H$1:$L$211,3,0)</f>
        <v>Species</v>
      </c>
      <c r="V53" s="91" t="str">
        <f>VLOOKUP($J53,'20260527_taxonomy_reclass'!$H$1:$L$211,4,0)</f>
        <v>Sargassum fulvellum</v>
      </c>
      <c r="W53" s="91" t="str">
        <f>VLOOKUP($J53,'20260527_taxonomy_reclass'!$H$1:$L$211,5,0)</f>
        <v>Sargassum fulvellum</v>
      </c>
      <c r="X53" s="73" t="s">
        <v>172</v>
      </c>
      <c r="Y53" s="73" t="s">
        <v>3136</v>
      </c>
      <c r="Z53" s="73" t="s">
        <v>3137</v>
      </c>
      <c r="AA53" s="73" t="s">
        <v>3138</v>
      </c>
      <c r="AB53" s="73" t="s">
        <v>3139</v>
      </c>
      <c r="AC53" s="97">
        <v>1932</v>
      </c>
      <c r="AD53" s="97">
        <v>2014</v>
      </c>
      <c r="AE53" s="97">
        <v>84</v>
      </c>
      <c r="AF53" s="73" t="s">
        <v>2019</v>
      </c>
      <c r="AG53" s="97">
        <v>3</v>
      </c>
      <c r="AH53" s="73" t="s">
        <v>3829</v>
      </c>
      <c r="AI53" s="73" t="s">
        <v>2019</v>
      </c>
      <c r="AJ53" s="73" t="s">
        <v>154</v>
      </c>
      <c r="AK53" s="73" t="s">
        <v>2019</v>
      </c>
      <c r="AL53" s="73" t="s">
        <v>144</v>
      </c>
      <c r="AM53" s="73" t="s">
        <v>144</v>
      </c>
      <c r="AN53" s="97" t="s">
        <v>2019</v>
      </c>
      <c r="AO53" s="73" t="s">
        <v>3140</v>
      </c>
      <c r="AP53" s="92" t="s">
        <v>3141</v>
      </c>
    </row>
    <row r="54" spans="1:42" ht="66" hidden="1" customHeight="1">
      <c r="A54" s="73" t="s">
        <v>1564</v>
      </c>
      <c r="B54" s="73" t="str">
        <f t="shared" si="0"/>
        <v>JGM_1</v>
      </c>
      <c r="C54" s="73" t="s">
        <v>3033</v>
      </c>
      <c r="D54" s="73" t="s">
        <v>3132</v>
      </c>
      <c r="E54" s="73" t="s">
        <v>3133</v>
      </c>
      <c r="F54" s="73" t="s">
        <v>3046</v>
      </c>
      <c r="G54" s="73" t="s">
        <v>3158</v>
      </c>
      <c r="H54" s="73" t="s">
        <v>3158</v>
      </c>
      <c r="I54" s="108" t="str">
        <f t="shared" si="1"/>
        <v>Japan|Eastern coast</v>
      </c>
      <c r="J54" s="108" t="str">
        <f t="shared" si="2"/>
        <v>Chromista|Species|Sargassum fulvellum|Sargassum fulvellum</v>
      </c>
      <c r="K54" s="90">
        <v>1</v>
      </c>
      <c r="L54" s="90"/>
      <c r="M54" s="90"/>
      <c r="N54" s="73" t="s">
        <v>1568</v>
      </c>
      <c r="O54" s="97" t="s">
        <v>101</v>
      </c>
      <c r="P54" s="73" t="s">
        <v>1565</v>
      </c>
      <c r="Q54" s="91" t="str">
        <f>VLOOKUP($I54,'20260527_region_area_reclass'!$D$1:$G$42, 2,0)</f>
        <v>entire_japan</v>
      </c>
      <c r="R54" s="91" t="str">
        <f>VLOOKUP($I54,'20260527_region_area_reclass'!$D$1:$G$42, 3,0)</f>
        <v>Japan</v>
      </c>
      <c r="S54" s="91" t="str">
        <f>VLOOKUP($I54,'20260527_region_area_reclass'!$D$1:$G$42, 4,0)</f>
        <v>Eastern coast</v>
      </c>
      <c r="T54" s="91" t="str">
        <f>VLOOKUP($J54,'20260527_taxonomy_reclass'!$H$1:$L$211,2,0)</f>
        <v>Chromista</v>
      </c>
      <c r="U54" s="91" t="str">
        <f>VLOOKUP($J54,'20260527_taxonomy_reclass'!$H$1:$L$211,3,0)</f>
        <v>Species</v>
      </c>
      <c r="V54" s="91" t="str">
        <f>VLOOKUP($J54,'20260527_taxonomy_reclass'!$H$1:$L$211,4,0)</f>
        <v>Sargassum fulvellum</v>
      </c>
      <c r="W54" s="91" t="str">
        <f>VLOOKUP($J54,'20260527_taxonomy_reclass'!$H$1:$L$211,5,0)</f>
        <v>Sargassum fulvellum</v>
      </c>
      <c r="X54" s="73" t="s">
        <v>172</v>
      </c>
      <c r="Y54" s="73" t="s">
        <v>3136</v>
      </c>
      <c r="Z54" s="73" t="s">
        <v>3137</v>
      </c>
      <c r="AA54" s="73" t="s">
        <v>3138</v>
      </c>
      <c r="AB54" s="73" t="s">
        <v>3139</v>
      </c>
      <c r="AC54" s="97">
        <v>1932</v>
      </c>
      <c r="AD54" s="97">
        <v>2014</v>
      </c>
      <c r="AE54" s="97">
        <v>84</v>
      </c>
      <c r="AF54" s="73" t="s">
        <v>2019</v>
      </c>
      <c r="AG54" s="97">
        <v>0.39</v>
      </c>
      <c r="AH54" s="73" t="s">
        <v>3829</v>
      </c>
      <c r="AI54" s="73" t="s">
        <v>2019</v>
      </c>
      <c r="AJ54" s="73" t="s">
        <v>154</v>
      </c>
      <c r="AK54" s="73" t="s">
        <v>2019</v>
      </c>
      <c r="AL54" s="73" t="s">
        <v>144</v>
      </c>
      <c r="AM54" s="73" t="s">
        <v>144</v>
      </c>
      <c r="AN54" s="97" t="s">
        <v>2019</v>
      </c>
      <c r="AO54" s="73" t="s">
        <v>3140</v>
      </c>
      <c r="AP54" s="92" t="s">
        <v>3141</v>
      </c>
    </row>
    <row r="55" spans="1:42" ht="66" hidden="1" customHeight="1">
      <c r="A55" s="73" t="s">
        <v>1564</v>
      </c>
      <c r="B55" s="73" t="str">
        <f t="shared" si="0"/>
        <v>JGM_1</v>
      </c>
      <c r="C55" s="73" t="s">
        <v>3033</v>
      </c>
      <c r="D55" s="73" t="s">
        <v>3142</v>
      </c>
      <c r="E55" s="73" t="s">
        <v>3133</v>
      </c>
      <c r="F55" s="73" t="s">
        <v>3046</v>
      </c>
      <c r="G55" s="73" t="s">
        <v>3159</v>
      </c>
      <c r="H55" s="73" t="s">
        <v>3159</v>
      </c>
      <c r="I55" s="108" t="str">
        <f t="shared" si="1"/>
        <v>Japan|Western coast</v>
      </c>
      <c r="J55" s="108" t="str">
        <f t="shared" si="2"/>
        <v>Chromista|Species|Sargassum micracanthum|Sargassum micracanthum</v>
      </c>
      <c r="K55" s="90">
        <v>1</v>
      </c>
      <c r="L55" s="90"/>
      <c r="M55" s="90"/>
      <c r="N55" s="73" t="s">
        <v>1568</v>
      </c>
      <c r="O55" s="97" t="s">
        <v>101</v>
      </c>
      <c r="P55" s="73" t="s">
        <v>1565</v>
      </c>
      <c r="Q55" s="91" t="str">
        <f>VLOOKUP($I55,'20260527_region_area_reclass'!$D$1:$G$42, 2,0)</f>
        <v>entire_japan</v>
      </c>
      <c r="R55" s="91" t="str">
        <f>VLOOKUP($I55,'20260527_region_area_reclass'!$D$1:$G$42, 3,0)</f>
        <v>Japan</v>
      </c>
      <c r="S55" s="91" t="str">
        <f>VLOOKUP($I55,'20260527_region_area_reclass'!$D$1:$G$42, 4,0)</f>
        <v>Western coast</v>
      </c>
      <c r="T55" s="91" t="str">
        <f>VLOOKUP($J55,'20260527_taxonomy_reclass'!$H$1:$L$211,2,0)</f>
        <v>Chromista</v>
      </c>
      <c r="U55" s="91" t="str">
        <f>VLOOKUP($J55,'20260527_taxonomy_reclass'!$H$1:$L$211,3,0)</f>
        <v>Species</v>
      </c>
      <c r="V55" s="91" t="str">
        <f>VLOOKUP($J55,'20260527_taxonomy_reclass'!$H$1:$L$211,4,0)</f>
        <v>Sargassum micracanthum</v>
      </c>
      <c r="W55" s="91" t="str">
        <f>VLOOKUP($J55,'20260527_taxonomy_reclass'!$H$1:$L$211,5,0)</f>
        <v>Sargassum micracanthum</v>
      </c>
      <c r="X55" s="73" t="s">
        <v>172</v>
      </c>
      <c r="Y55" s="73" t="s">
        <v>3136</v>
      </c>
      <c r="Z55" s="73" t="s">
        <v>3137</v>
      </c>
      <c r="AA55" s="73" t="s">
        <v>3138</v>
      </c>
      <c r="AB55" s="73" t="s">
        <v>3139</v>
      </c>
      <c r="AC55" s="97">
        <v>1919</v>
      </c>
      <c r="AD55" s="97">
        <v>2014</v>
      </c>
      <c r="AE55" s="97">
        <v>97</v>
      </c>
      <c r="AF55" s="73" t="s">
        <v>2019</v>
      </c>
      <c r="AG55" s="97">
        <v>2.27</v>
      </c>
      <c r="AH55" s="73" t="s">
        <v>3829</v>
      </c>
      <c r="AI55" s="73" t="s">
        <v>2019</v>
      </c>
      <c r="AJ55" s="73" t="s">
        <v>154</v>
      </c>
      <c r="AK55" s="73" t="s">
        <v>2019</v>
      </c>
      <c r="AL55" s="73" t="s">
        <v>144</v>
      </c>
      <c r="AM55" s="73" t="s">
        <v>144</v>
      </c>
      <c r="AN55" s="97" t="s">
        <v>2019</v>
      </c>
      <c r="AO55" s="73" t="s">
        <v>3140</v>
      </c>
      <c r="AP55" s="92" t="s">
        <v>3141</v>
      </c>
    </row>
    <row r="56" spans="1:42" ht="66" hidden="1" customHeight="1">
      <c r="A56" s="73" t="s">
        <v>1564</v>
      </c>
      <c r="B56" s="73" t="str">
        <f t="shared" si="0"/>
        <v>JGM_1</v>
      </c>
      <c r="C56" s="73" t="s">
        <v>3033</v>
      </c>
      <c r="D56" s="73" t="s">
        <v>3132</v>
      </c>
      <c r="E56" s="73" t="s">
        <v>3133</v>
      </c>
      <c r="F56" s="73" t="s">
        <v>3046</v>
      </c>
      <c r="G56" s="73" t="s">
        <v>3159</v>
      </c>
      <c r="H56" s="73" t="s">
        <v>3159</v>
      </c>
      <c r="I56" s="108" t="str">
        <f t="shared" si="1"/>
        <v>Japan|Eastern coast</v>
      </c>
      <c r="J56" s="108" t="str">
        <f t="shared" si="2"/>
        <v>Chromista|Species|Sargassum micracanthum|Sargassum micracanthum</v>
      </c>
      <c r="K56" s="90">
        <v>1</v>
      </c>
      <c r="L56" s="90"/>
      <c r="M56" s="90"/>
      <c r="N56" s="73" t="s">
        <v>1568</v>
      </c>
      <c r="O56" s="97" t="s">
        <v>101</v>
      </c>
      <c r="P56" s="73" t="s">
        <v>1565</v>
      </c>
      <c r="Q56" s="91" t="str">
        <f>VLOOKUP($I56,'20260527_region_area_reclass'!$D$1:$G$42, 2,0)</f>
        <v>entire_japan</v>
      </c>
      <c r="R56" s="91" t="str">
        <f>VLOOKUP($I56,'20260527_region_area_reclass'!$D$1:$G$42, 3,0)</f>
        <v>Japan</v>
      </c>
      <c r="S56" s="91" t="str">
        <f>VLOOKUP($I56,'20260527_region_area_reclass'!$D$1:$G$42, 4,0)</f>
        <v>Eastern coast</v>
      </c>
      <c r="T56" s="91" t="str">
        <f>VLOOKUP($J56,'20260527_taxonomy_reclass'!$H$1:$L$211,2,0)</f>
        <v>Chromista</v>
      </c>
      <c r="U56" s="91" t="str">
        <f>VLOOKUP($J56,'20260527_taxonomy_reclass'!$H$1:$L$211,3,0)</f>
        <v>Species</v>
      </c>
      <c r="V56" s="91" t="str">
        <f>VLOOKUP($J56,'20260527_taxonomy_reclass'!$H$1:$L$211,4,0)</f>
        <v>Sargassum micracanthum</v>
      </c>
      <c r="W56" s="91" t="str">
        <f>VLOOKUP($J56,'20260527_taxonomy_reclass'!$H$1:$L$211,5,0)</f>
        <v>Sargassum micracanthum</v>
      </c>
      <c r="X56" s="73" t="s">
        <v>172</v>
      </c>
      <c r="Y56" s="73" t="s">
        <v>3136</v>
      </c>
      <c r="Z56" s="73" t="s">
        <v>3137</v>
      </c>
      <c r="AA56" s="73" t="s">
        <v>3138</v>
      </c>
      <c r="AB56" s="73" t="s">
        <v>3139</v>
      </c>
      <c r="AC56" s="97">
        <v>1919</v>
      </c>
      <c r="AD56" s="97">
        <v>2014</v>
      </c>
      <c r="AE56" s="97">
        <v>97</v>
      </c>
      <c r="AF56" s="73" t="s">
        <v>2019</v>
      </c>
      <c r="AG56" s="97">
        <v>-0.14000000000000001</v>
      </c>
      <c r="AH56" s="73" t="s">
        <v>3829</v>
      </c>
      <c r="AI56" s="73" t="s">
        <v>2019</v>
      </c>
      <c r="AJ56" s="73" t="s">
        <v>154</v>
      </c>
      <c r="AK56" s="73" t="s">
        <v>2019</v>
      </c>
      <c r="AL56" s="73" t="s">
        <v>144</v>
      </c>
      <c r="AM56" s="73" t="s">
        <v>144</v>
      </c>
      <c r="AN56" s="97" t="s">
        <v>2019</v>
      </c>
      <c r="AO56" s="73" t="s">
        <v>3140</v>
      </c>
      <c r="AP56" s="92" t="s">
        <v>3141</v>
      </c>
    </row>
    <row r="57" spans="1:42" ht="66" hidden="1" customHeight="1">
      <c r="A57" s="73" t="s">
        <v>1564</v>
      </c>
      <c r="B57" s="73" t="str">
        <f t="shared" si="0"/>
        <v>JGM_1</v>
      </c>
      <c r="C57" s="73" t="s">
        <v>3033</v>
      </c>
      <c r="D57" s="73" t="s">
        <v>3142</v>
      </c>
      <c r="E57" s="73" t="s">
        <v>3133</v>
      </c>
      <c r="F57" s="73" t="s">
        <v>3046</v>
      </c>
      <c r="G57" s="73" t="s">
        <v>3160</v>
      </c>
      <c r="H57" s="73" t="s">
        <v>3160</v>
      </c>
      <c r="I57" s="108" t="str">
        <f t="shared" si="1"/>
        <v>Japan|Western coast</v>
      </c>
      <c r="J57" s="108" t="str">
        <f t="shared" si="2"/>
        <v>Chromista|Species|Sargassum macrocarpum|Sargassum macrocarpum</v>
      </c>
      <c r="K57" s="90">
        <v>1</v>
      </c>
      <c r="L57" s="90"/>
      <c r="M57" s="90"/>
      <c r="N57" s="73" t="s">
        <v>1568</v>
      </c>
      <c r="O57" s="97" t="s">
        <v>101</v>
      </c>
      <c r="P57" s="73" t="s">
        <v>1565</v>
      </c>
      <c r="Q57" s="91" t="str">
        <f>VLOOKUP($I57,'20260527_region_area_reclass'!$D$1:$G$42, 2,0)</f>
        <v>entire_japan</v>
      </c>
      <c r="R57" s="91" t="str">
        <f>VLOOKUP($I57,'20260527_region_area_reclass'!$D$1:$G$42, 3,0)</f>
        <v>Japan</v>
      </c>
      <c r="S57" s="91" t="str">
        <f>VLOOKUP($I57,'20260527_region_area_reclass'!$D$1:$G$42, 4,0)</f>
        <v>Western coast</v>
      </c>
      <c r="T57" s="91" t="str">
        <f>VLOOKUP($J57,'20260527_taxonomy_reclass'!$H$1:$L$211,2,0)</f>
        <v>Chromista</v>
      </c>
      <c r="U57" s="91" t="str">
        <f>VLOOKUP($J57,'20260527_taxonomy_reclass'!$H$1:$L$211,3,0)</f>
        <v>Species</v>
      </c>
      <c r="V57" s="91" t="str">
        <f>VLOOKUP($J57,'20260527_taxonomy_reclass'!$H$1:$L$211,4,0)</f>
        <v>Sargassum macrocarpum</v>
      </c>
      <c r="W57" s="91" t="str">
        <f>VLOOKUP($J57,'20260527_taxonomy_reclass'!$H$1:$L$211,5,0)</f>
        <v>Sargassum macrocarpum</v>
      </c>
      <c r="X57" s="73" t="s">
        <v>172</v>
      </c>
      <c r="Y57" s="73" t="s">
        <v>3136</v>
      </c>
      <c r="Z57" s="73" t="s">
        <v>3137</v>
      </c>
      <c r="AA57" s="73" t="s">
        <v>3138</v>
      </c>
      <c r="AB57" s="73" t="s">
        <v>3139</v>
      </c>
      <c r="AC57" s="97">
        <v>1924</v>
      </c>
      <c r="AD57" s="97">
        <v>2013</v>
      </c>
      <c r="AE57" s="97">
        <v>91</v>
      </c>
      <c r="AF57" s="73" t="s">
        <v>2019</v>
      </c>
      <c r="AG57" s="97">
        <v>4.9400000000000004</v>
      </c>
      <c r="AH57" s="73" t="s">
        <v>3829</v>
      </c>
      <c r="AI57" s="73" t="s">
        <v>2019</v>
      </c>
      <c r="AJ57" s="73" t="s">
        <v>154</v>
      </c>
      <c r="AK57" s="73" t="s">
        <v>2019</v>
      </c>
      <c r="AL57" s="73" t="s">
        <v>144</v>
      </c>
      <c r="AM57" s="73" t="s">
        <v>144</v>
      </c>
      <c r="AN57" s="97" t="s">
        <v>2019</v>
      </c>
      <c r="AO57" s="73" t="s">
        <v>3140</v>
      </c>
      <c r="AP57" s="92" t="s">
        <v>3141</v>
      </c>
    </row>
    <row r="58" spans="1:42" ht="66" hidden="1" customHeight="1">
      <c r="A58" s="73" t="s">
        <v>1564</v>
      </c>
      <c r="B58" s="73" t="str">
        <f t="shared" si="0"/>
        <v>JGM_1</v>
      </c>
      <c r="C58" s="73" t="s">
        <v>3033</v>
      </c>
      <c r="D58" s="73" t="s">
        <v>3132</v>
      </c>
      <c r="E58" s="73" t="s">
        <v>3133</v>
      </c>
      <c r="F58" s="73" t="s">
        <v>3046</v>
      </c>
      <c r="G58" s="73" t="s">
        <v>3160</v>
      </c>
      <c r="H58" s="73" t="s">
        <v>3160</v>
      </c>
      <c r="I58" s="108" t="str">
        <f t="shared" si="1"/>
        <v>Japan|Eastern coast</v>
      </c>
      <c r="J58" s="108" t="str">
        <f t="shared" si="2"/>
        <v>Chromista|Species|Sargassum macrocarpum|Sargassum macrocarpum</v>
      </c>
      <c r="K58" s="90">
        <v>1</v>
      </c>
      <c r="L58" s="90"/>
      <c r="M58" s="90"/>
      <c r="N58" s="73" t="s">
        <v>1568</v>
      </c>
      <c r="O58" s="97" t="s">
        <v>101</v>
      </c>
      <c r="P58" s="73" t="s">
        <v>1565</v>
      </c>
      <c r="Q58" s="91" t="str">
        <f>VLOOKUP($I58,'20260527_region_area_reclass'!$D$1:$G$42, 2,0)</f>
        <v>entire_japan</v>
      </c>
      <c r="R58" s="91" t="str">
        <f>VLOOKUP($I58,'20260527_region_area_reclass'!$D$1:$G$42, 3,0)</f>
        <v>Japan</v>
      </c>
      <c r="S58" s="91" t="str">
        <f>VLOOKUP($I58,'20260527_region_area_reclass'!$D$1:$G$42, 4,0)</f>
        <v>Eastern coast</v>
      </c>
      <c r="T58" s="91" t="str">
        <f>VLOOKUP($J58,'20260527_taxonomy_reclass'!$H$1:$L$211,2,0)</f>
        <v>Chromista</v>
      </c>
      <c r="U58" s="91" t="str">
        <f>VLOOKUP($J58,'20260527_taxonomy_reclass'!$H$1:$L$211,3,0)</f>
        <v>Species</v>
      </c>
      <c r="V58" s="91" t="str">
        <f>VLOOKUP($J58,'20260527_taxonomy_reclass'!$H$1:$L$211,4,0)</f>
        <v>Sargassum macrocarpum</v>
      </c>
      <c r="W58" s="91" t="str">
        <f>VLOOKUP($J58,'20260527_taxonomy_reclass'!$H$1:$L$211,5,0)</f>
        <v>Sargassum macrocarpum</v>
      </c>
      <c r="X58" s="73" t="s">
        <v>172</v>
      </c>
      <c r="Y58" s="73" t="s">
        <v>3136</v>
      </c>
      <c r="Z58" s="73" t="s">
        <v>3137</v>
      </c>
      <c r="AA58" s="73" t="s">
        <v>3138</v>
      </c>
      <c r="AB58" s="73" t="s">
        <v>3139</v>
      </c>
      <c r="AC58" s="97">
        <v>1924</v>
      </c>
      <c r="AD58" s="97">
        <v>2013</v>
      </c>
      <c r="AE58" s="97">
        <v>91</v>
      </c>
      <c r="AF58" s="73" t="s">
        <v>2019</v>
      </c>
      <c r="AG58" s="97">
        <v>-2.63</v>
      </c>
      <c r="AH58" s="73" t="s">
        <v>3829</v>
      </c>
      <c r="AI58" s="73" t="s">
        <v>2019</v>
      </c>
      <c r="AJ58" s="73" t="s">
        <v>154</v>
      </c>
      <c r="AK58" s="73" t="s">
        <v>2019</v>
      </c>
      <c r="AL58" s="73" t="s">
        <v>144</v>
      </c>
      <c r="AM58" s="73" t="s">
        <v>144</v>
      </c>
      <c r="AN58" s="97" t="s">
        <v>2019</v>
      </c>
      <c r="AO58" s="73" t="s">
        <v>3140</v>
      </c>
      <c r="AP58" s="92" t="s">
        <v>3141</v>
      </c>
    </row>
    <row r="59" spans="1:42" ht="66" hidden="1" customHeight="1">
      <c r="A59" s="73" t="s">
        <v>1564</v>
      </c>
      <c r="B59" s="73" t="str">
        <f t="shared" si="0"/>
        <v>JGM_1</v>
      </c>
      <c r="C59" s="73" t="s">
        <v>3033</v>
      </c>
      <c r="D59" s="73" t="s">
        <v>3132</v>
      </c>
      <c r="E59" s="73" t="s">
        <v>3133</v>
      </c>
      <c r="F59" s="73" t="s">
        <v>3046</v>
      </c>
      <c r="G59" s="73" t="s">
        <v>3161</v>
      </c>
      <c r="H59" s="73" t="s">
        <v>3161</v>
      </c>
      <c r="I59" s="108" t="str">
        <f t="shared" si="1"/>
        <v>Japan|Eastern coast</v>
      </c>
      <c r="J59" s="108" t="str">
        <f t="shared" si="2"/>
        <v>Chromista|Species|Sargassum nigrifolium|Sargassum nigrifolium</v>
      </c>
      <c r="K59" s="90">
        <v>1</v>
      </c>
      <c r="L59" s="90"/>
      <c r="M59" s="90"/>
      <c r="N59" s="73" t="s">
        <v>1568</v>
      </c>
      <c r="O59" s="97" t="s">
        <v>101</v>
      </c>
      <c r="P59" s="73" t="s">
        <v>1565</v>
      </c>
      <c r="Q59" s="91" t="str">
        <f>VLOOKUP($I59,'20260527_region_area_reclass'!$D$1:$G$42, 2,0)</f>
        <v>entire_japan</v>
      </c>
      <c r="R59" s="91" t="str">
        <f>VLOOKUP($I59,'20260527_region_area_reclass'!$D$1:$G$42, 3,0)</f>
        <v>Japan</v>
      </c>
      <c r="S59" s="91" t="str">
        <f>VLOOKUP($I59,'20260527_region_area_reclass'!$D$1:$G$42, 4,0)</f>
        <v>Eastern coast</v>
      </c>
      <c r="T59" s="91" t="str">
        <f>VLOOKUP($J59,'20260527_taxonomy_reclass'!$H$1:$L$211,2,0)</f>
        <v>Chromista</v>
      </c>
      <c r="U59" s="91" t="str">
        <f>VLOOKUP($J59,'20260527_taxonomy_reclass'!$H$1:$L$211,3,0)</f>
        <v>Species</v>
      </c>
      <c r="V59" s="91" t="str">
        <f>VLOOKUP($J59,'20260527_taxonomy_reclass'!$H$1:$L$211,4,0)</f>
        <v>Sargassum nigrifolium</v>
      </c>
      <c r="W59" s="91" t="str">
        <f>VLOOKUP($J59,'20260527_taxonomy_reclass'!$H$1:$L$211,5,0)</f>
        <v>Sargassum nigrifolium</v>
      </c>
      <c r="X59" s="73" t="s">
        <v>172</v>
      </c>
      <c r="Y59" s="73" t="s">
        <v>3136</v>
      </c>
      <c r="Z59" s="73" t="s">
        <v>3137</v>
      </c>
      <c r="AA59" s="73" t="s">
        <v>3138</v>
      </c>
      <c r="AB59" s="73" t="s">
        <v>3139</v>
      </c>
      <c r="AC59" s="97">
        <v>1935</v>
      </c>
      <c r="AD59" s="97">
        <v>2009</v>
      </c>
      <c r="AE59" s="97">
        <v>76</v>
      </c>
      <c r="AF59" s="73" t="s">
        <v>2019</v>
      </c>
      <c r="AG59" s="97">
        <v>0.95</v>
      </c>
      <c r="AH59" s="73" t="s">
        <v>3829</v>
      </c>
      <c r="AI59" s="73" t="s">
        <v>2019</v>
      </c>
      <c r="AJ59" s="73" t="s">
        <v>154</v>
      </c>
      <c r="AK59" s="73" t="s">
        <v>2019</v>
      </c>
      <c r="AL59" s="73" t="s">
        <v>144</v>
      </c>
      <c r="AM59" s="73" t="s">
        <v>144</v>
      </c>
      <c r="AN59" s="97" t="s">
        <v>2019</v>
      </c>
      <c r="AO59" s="73" t="s">
        <v>3140</v>
      </c>
      <c r="AP59" s="92" t="s">
        <v>3141</v>
      </c>
    </row>
    <row r="60" spans="1:42" ht="66" hidden="1" customHeight="1">
      <c r="A60" s="73" t="s">
        <v>1564</v>
      </c>
      <c r="B60" s="73" t="str">
        <f t="shared" si="0"/>
        <v>JGM_1</v>
      </c>
      <c r="C60" s="73" t="s">
        <v>3033</v>
      </c>
      <c r="D60" s="73" t="s">
        <v>3142</v>
      </c>
      <c r="E60" s="73" t="s">
        <v>3133</v>
      </c>
      <c r="F60" s="73" t="s">
        <v>3046</v>
      </c>
      <c r="G60" s="73" t="s">
        <v>3162</v>
      </c>
      <c r="H60" s="73" t="s">
        <v>3162</v>
      </c>
      <c r="I60" s="108" t="str">
        <f t="shared" si="1"/>
        <v>Japan|Western coast</v>
      </c>
      <c r="J60" s="108" t="str">
        <f t="shared" si="2"/>
        <v>Chromista|Species|Sargassum coreanum|Sargassum coreanum</v>
      </c>
      <c r="K60" s="90">
        <v>1</v>
      </c>
      <c r="L60" s="90"/>
      <c r="M60" s="90"/>
      <c r="N60" s="73" t="s">
        <v>1568</v>
      </c>
      <c r="O60" s="97" t="s">
        <v>101</v>
      </c>
      <c r="P60" s="73" t="s">
        <v>1565</v>
      </c>
      <c r="Q60" s="91" t="str">
        <f>VLOOKUP($I60,'20260527_region_area_reclass'!$D$1:$G$42, 2,0)</f>
        <v>entire_japan</v>
      </c>
      <c r="R60" s="91" t="str">
        <f>VLOOKUP($I60,'20260527_region_area_reclass'!$D$1:$G$42, 3,0)</f>
        <v>Japan</v>
      </c>
      <c r="S60" s="91" t="str">
        <f>VLOOKUP($I60,'20260527_region_area_reclass'!$D$1:$G$42, 4,0)</f>
        <v>Western coast</v>
      </c>
      <c r="T60" s="91" t="str">
        <f>VLOOKUP($J60,'20260527_taxonomy_reclass'!$H$1:$L$211,2,0)</f>
        <v>Chromista</v>
      </c>
      <c r="U60" s="91" t="str">
        <f>VLOOKUP($J60,'20260527_taxonomy_reclass'!$H$1:$L$211,3,0)</f>
        <v>Species</v>
      </c>
      <c r="V60" s="91" t="str">
        <f>VLOOKUP($J60,'20260527_taxonomy_reclass'!$H$1:$L$211,4,0)</f>
        <v>Sargassum coreanum</v>
      </c>
      <c r="W60" s="91" t="str">
        <f>VLOOKUP($J60,'20260527_taxonomy_reclass'!$H$1:$L$211,5,0)</f>
        <v>Sargassum coreanum</v>
      </c>
      <c r="X60" s="73" t="s">
        <v>172</v>
      </c>
      <c r="Y60" s="73" t="s">
        <v>3136</v>
      </c>
      <c r="Z60" s="73" t="s">
        <v>3137</v>
      </c>
      <c r="AA60" s="73" t="s">
        <v>3138</v>
      </c>
      <c r="AB60" s="73" t="s">
        <v>3139</v>
      </c>
      <c r="AC60" s="97">
        <v>1922</v>
      </c>
      <c r="AD60" s="97">
        <v>2011</v>
      </c>
      <c r="AE60" s="97">
        <v>91</v>
      </c>
      <c r="AF60" s="73" t="s">
        <v>2019</v>
      </c>
      <c r="AG60" s="97">
        <v>3.42</v>
      </c>
      <c r="AH60" s="73" t="s">
        <v>3829</v>
      </c>
      <c r="AI60" s="73" t="s">
        <v>2019</v>
      </c>
      <c r="AJ60" s="73" t="s">
        <v>154</v>
      </c>
      <c r="AK60" s="73" t="s">
        <v>2019</v>
      </c>
      <c r="AL60" s="73" t="s">
        <v>144</v>
      </c>
      <c r="AM60" s="73" t="s">
        <v>144</v>
      </c>
      <c r="AN60" s="97" t="s">
        <v>2019</v>
      </c>
      <c r="AO60" s="73" t="s">
        <v>3140</v>
      </c>
      <c r="AP60" s="92" t="s">
        <v>3141</v>
      </c>
    </row>
    <row r="61" spans="1:42" ht="66" hidden="1" customHeight="1">
      <c r="A61" s="73" t="s">
        <v>1564</v>
      </c>
      <c r="B61" s="73" t="str">
        <f t="shared" si="0"/>
        <v>JGM_1</v>
      </c>
      <c r="C61" s="73" t="s">
        <v>3033</v>
      </c>
      <c r="D61" s="73" t="s">
        <v>3132</v>
      </c>
      <c r="E61" s="73" t="s">
        <v>3133</v>
      </c>
      <c r="F61" s="73" t="s">
        <v>3046</v>
      </c>
      <c r="G61" s="73" t="s">
        <v>3162</v>
      </c>
      <c r="H61" s="73" t="s">
        <v>3162</v>
      </c>
      <c r="I61" s="108" t="str">
        <f t="shared" si="1"/>
        <v>Japan|Eastern coast</v>
      </c>
      <c r="J61" s="108" t="str">
        <f t="shared" si="2"/>
        <v>Chromista|Species|Sargassum coreanum|Sargassum coreanum</v>
      </c>
      <c r="K61" s="90">
        <v>1</v>
      </c>
      <c r="L61" s="90"/>
      <c r="M61" s="90"/>
      <c r="N61" s="73" t="s">
        <v>1568</v>
      </c>
      <c r="O61" s="97" t="s">
        <v>101</v>
      </c>
      <c r="P61" s="73" t="s">
        <v>1565</v>
      </c>
      <c r="Q61" s="91" t="str">
        <f>VLOOKUP($I61,'20260527_region_area_reclass'!$D$1:$G$42, 2,0)</f>
        <v>entire_japan</v>
      </c>
      <c r="R61" s="91" t="str">
        <f>VLOOKUP($I61,'20260527_region_area_reclass'!$D$1:$G$42, 3,0)</f>
        <v>Japan</v>
      </c>
      <c r="S61" s="91" t="str">
        <f>VLOOKUP($I61,'20260527_region_area_reclass'!$D$1:$G$42, 4,0)</f>
        <v>Eastern coast</v>
      </c>
      <c r="T61" s="91" t="str">
        <f>VLOOKUP($J61,'20260527_taxonomy_reclass'!$H$1:$L$211,2,0)</f>
        <v>Chromista</v>
      </c>
      <c r="U61" s="91" t="str">
        <f>VLOOKUP($J61,'20260527_taxonomy_reclass'!$H$1:$L$211,3,0)</f>
        <v>Species</v>
      </c>
      <c r="V61" s="91" t="str">
        <f>VLOOKUP($J61,'20260527_taxonomy_reclass'!$H$1:$L$211,4,0)</f>
        <v>Sargassum coreanum</v>
      </c>
      <c r="W61" s="91" t="str">
        <f>VLOOKUP($J61,'20260527_taxonomy_reclass'!$H$1:$L$211,5,0)</f>
        <v>Sargassum coreanum</v>
      </c>
      <c r="X61" s="73" t="s">
        <v>172</v>
      </c>
      <c r="Y61" s="73" t="s">
        <v>3136</v>
      </c>
      <c r="Z61" s="73" t="s">
        <v>3137</v>
      </c>
      <c r="AA61" s="73" t="s">
        <v>3138</v>
      </c>
      <c r="AB61" s="73" t="s">
        <v>3139</v>
      </c>
      <c r="AC61" s="97">
        <v>1922</v>
      </c>
      <c r="AD61" s="97">
        <v>2011</v>
      </c>
      <c r="AE61" s="97">
        <v>91</v>
      </c>
      <c r="AF61" s="73" t="s">
        <v>2019</v>
      </c>
      <c r="AG61" s="97">
        <v>-0.95</v>
      </c>
      <c r="AH61" s="73" t="s">
        <v>3829</v>
      </c>
      <c r="AI61" s="73" t="s">
        <v>2019</v>
      </c>
      <c r="AJ61" s="73" t="s">
        <v>154</v>
      </c>
      <c r="AK61" s="73" t="s">
        <v>2019</v>
      </c>
      <c r="AL61" s="73" t="s">
        <v>144</v>
      </c>
      <c r="AM61" s="73" t="s">
        <v>144</v>
      </c>
      <c r="AN61" s="97" t="s">
        <v>2019</v>
      </c>
      <c r="AO61" s="73" t="s">
        <v>3140</v>
      </c>
      <c r="AP61" s="92" t="s">
        <v>3141</v>
      </c>
    </row>
    <row r="62" spans="1:42" ht="66" hidden="1" customHeight="1">
      <c r="A62" s="73" t="s">
        <v>1564</v>
      </c>
      <c r="B62" s="73" t="str">
        <f t="shared" si="0"/>
        <v>JGM_1</v>
      </c>
      <c r="C62" s="73" t="s">
        <v>3033</v>
      </c>
      <c r="D62" s="73" t="s">
        <v>3142</v>
      </c>
      <c r="E62" s="73" t="s">
        <v>3133</v>
      </c>
      <c r="F62" s="73" t="s">
        <v>3046</v>
      </c>
      <c r="G62" s="97" t="s">
        <v>3163</v>
      </c>
      <c r="H62" s="97" t="s">
        <v>3163</v>
      </c>
      <c r="I62" s="108" t="str">
        <f t="shared" si="1"/>
        <v>Japan|Western coast</v>
      </c>
      <c r="J62" s="108" t="str">
        <f t="shared" si="2"/>
        <v xml:space="preserve">Chromista|Species|Sargassum muticum |Sargassum muticum </v>
      </c>
      <c r="K62" s="90">
        <v>1</v>
      </c>
      <c r="L62" s="90"/>
      <c r="M62" s="90"/>
      <c r="N62" s="73" t="s">
        <v>1568</v>
      </c>
      <c r="O62" s="97" t="s">
        <v>101</v>
      </c>
      <c r="P62" s="73" t="s">
        <v>1565</v>
      </c>
      <c r="Q62" s="91" t="str">
        <f>VLOOKUP($I62,'20260527_region_area_reclass'!$D$1:$G$42, 2,0)</f>
        <v>entire_japan</v>
      </c>
      <c r="R62" s="91" t="str">
        <f>VLOOKUP($I62,'20260527_region_area_reclass'!$D$1:$G$42, 3,0)</f>
        <v>Japan</v>
      </c>
      <c r="S62" s="91" t="str">
        <f>VLOOKUP($I62,'20260527_region_area_reclass'!$D$1:$G$42, 4,0)</f>
        <v>Western coast</v>
      </c>
      <c r="T62" s="91" t="str">
        <f>VLOOKUP($J62,'20260527_taxonomy_reclass'!$H$1:$L$211,2,0)</f>
        <v>Chromista</v>
      </c>
      <c r="U62" s="91" t="str">
        <f>VLOOKUP($J62,'20260527_taxonomy_reclass'!$H$1:$L$211,3,0)</f>
        <v>Species</v>
      </c>
      <c r="V62" s="91" t="str">
        <f>VLOOKUP($J62,'20260527_taxonomy_reclass'!$H$1:$L$211,4,0)</f>
        <v xml:space="preserve">Sargassum muticum </v>
      </c>
      <c r="W62" s="91" t="str">
        <f>VLOOKUP($J62,'20260527_taxonomy_reclass'!$H$1:$L$211,5,0)</f>
        <v xml:space="preserve">Sargassum muticum </v>
      </c>
      <c r="X62" s="73" t="s">
        <v>172</v>
      </c>
      <c r="Y62" s="73" t="s">
        <v>3136</v>
      </c>
      <c r="Z62" s="73" t="s">
        <v>3137</v>
      </c>
      <c r="AA62" s="73" t="s">
        <v>3138</v>
      </c>
      <c r="AB62" s="73" t="s">
        <v>3139</v>
      </c>
      <c r="AC62" s="97">
        <v>1913</v>
      </c>
      <c r="AD62" s="97">
        <v>2012</v>
      </c>
      <c r="AE62" s="97">
        <v>101</v>
      </c>
      <c r="AF62" s="73" t="s">
        <v>2019</v>
      </c>
      <c r="AG62" s="97">
        <v>4.4800000000000004</v>
      </c>
      <c r="AH62" s="73" t="s">
        <v>3829</v>
      </c>
      <c r="AI62" s="73" t="s">
        <v>2019</v>
      </c>
      <c r="AJ62" s="73" t="s">
        <v>154</v>
      </c>
      <c r="AK62" s="73" t="s">
        <v>2019</v>
      </c>
      <c r="AL62" s="73" t="s">
        <v>144</v>
      </c>
      <c r="AM62" s="73" t="s">
        <v>144</v>
      </c>
      <c r="AN62" s="97" t="s">
        <v>2019</v>
      </c>
      <c r="AO62" s="73" t="s">
        <v>3140</v>
      </c>
      <c r="AP62" s="92" t="s">
        <v>3141</v>
      </c>
    </row>
    <row r="63" spans="1:42" ht="66" hidden="1" customHeight="1">
      <c r="A63" s="73" t="s">
        <v>1564</v>
      </c>
      <c r="B63" s="73" t="str">
        <f t="shared" si="0"/>
        <v>JGM_1</v>
      </c>
      <c r="C63" s="73" t="s">
        <v>3033</v>
      </c>
      <c r="D63" s="73" t="s">
        <v>3132</v>
      </c>
      <c r="E63" s="73" t="s">
        <v>3133</v>
      </c>
      <c r="F63" s="73" t="s">
        <v>3046</v>
      </c>
      <c r="G63" s="97" t="s">
        <v>3163</v>
      </c>
      <c r="H63" s="97" t="s">
        <v>3163</v>
      </c>
      <c r="I63" s="108" t="str">
        <f t="shared" si="1"/>
        <v>Japan|Eastern coast</v>
      </c>
      <c r="J63" s="108" t="str">
        <f t="shared" si="2"/>
        <v xml:space="preserve">Chromista|Species|Sargassum muticum |Sargassum muticum </v>
      </c>
      <c r="K63" s="90">
        <v>1</v>
      </c>
      <c r="L63" s="90"/>
      <c r="M63" s="90"/>
      <c r="N63" s="73" t="s">
        <v>1568</v>
      </c>
      <c r="O63" s="97" t="s">
        <v>101</v>
      </c>
      <c r="P63" s="73" t="s">
        <v>1565</v>
      </c>
      <c r="Q63" s="91" t="str">
        <f>VLOOKUP($I63,'20260527_region_area_reclass'!$D$1:$G$42, 2,0)</f>
        <v>entire_japan</v>
      </c>
      <c r="R63" s="91" t="str">
        <f>VLOOKUP($I63,'20260527_region_area_reclass'!$D$1:$G$42, 3,0)</f>
        <v>Japan</v>
      </c>
      <c r="S63" s="91" t="str">
        <f>VLOOKUP($I63,'20260527_region_area_reclass'!$D$1:$G$42, 4,0)</f>
        <v>Eastern coast</v>
      </c>
      <c r="T63" s="91" t="str">
        <f>VLOOKUP($J63,'20260527_taxonomy_reclass'!$H$1:$L$211,2,0)</f>
        <v>Chromista</v>
      </c>
      <c r="U63" s="91" t="str">
        <f>VLOOKUP($J63,'20260527_taxonomy_reclass'!$H$1:$L$211,3,0)</f>
        <v>Species</v>
      </c>
      <c r="V63" s="91" t="str">
        <f>VLOOKUP($J63,'20260527_taxonomy_reclass'!$H$1:$L$211,4,0)</f>
        <v xml:space="preserve">Sargassum muticum </v>
      </c>
      <c r="W63" s="91" t="str">
        <f>VLOOKUP($J63,'20260527_taxonomy_reclass'!$H$1:$L$211,5,0)</f>
        <v xml:space="preserve">Sargassum muticum </v>
      </c>
      <c r="X63" s="73" t="s">
        <v>172</v>
      </c>
      <c r="Y63" s="73" t="s">
        <v>3136</v>
      </c>
      <c r="Z63" s="73" t="s">
        <v>3137</v>
      </c>
      <c r="AA63" s="73" t="s">
        <v>3138</v>
      </c>
      <c r="AB63" s="73" t="s">
        <v>3139</v>
      </c>
      <c r="AC63" s="97">
        <v>1913</v>
      </c>
      <c r="AD63" s="97">
        <v>2012</v>
      </c>
      <c r="AE63" s="97">
        <v>101</v>
      </c>
      <c r="AF63" s="73" t="s">
        <v>2019</v>
      </c>
      <c r="AG63" s="97">
        <v>0.95</v>
      </c>
      <c r="AH63" s="73" t="s">
        <v>3829</v>
      </c>
      <c r="AI63" s="73" t="s">
        <v>2019</v>
      </c>
      <c r="AJ63" s="73" t="s">
        <v>154</v>
      </c>
      <c r="AK63" s="73" t="s">
        <v>2019</v>
      </c>
      <c r="AL63" s="73" t="s">
        <v>144</v>
      </c>
      <c r="AM63" s="73" t="s">
        <v>144</v>
      </c>
      <c r="AN63" s="97" t="s">
        <v>2019</v>
      </c>
      <c r="AO63" s="73" t="s">
        <v>3140</v>
      </c>
      <c r="AP63" s="92" t="s">
        <v>3141</v>
      </c>
    </row>
    <row r="64" spans="1:42" ht="66" hidden="1" customHeight="1">
      <c r="A64" s="73" t="s">
        <v>1564</v>
      </c>
      <c r="B64" s="73" t="str">
        <f t="shared" si="0"/>
        <v>JGM_1</v>
      </c>
      <c r="C64" s="73" t="s">
        <v>3033</v>
      </c>
      <c r="D64" s="73" t="s">
        <v>3142</v>
      </c>
      <c r="E64" s="73" t="s">
        <v>3133</v>
      </c>
      <c r="F64" s="73" t="s">
        <v>3046</v>
      </c>
      <c r="G64" s="97" t="s">
        <v>3164</v>
      </c>
      <c r="H64" s="97" t="s">
        <v>3164</v>
      </c>
      <c r="I64" s="108" t="str">
        <f t="shared" si="1"/>
        <v>Japan|Western coast</v>
      </c>
      <c r="J64" s="108" t="str">
        <f t="shared" si="2"/>
        <v xml:space="preserve">Chromista|Species|Sargassum fusiforme |Sargassum fusiforme </v>
      </c>
      <c r="K64" s="90">
        <v>1</v>
      </c>
      <c r="L64" s="90"/>
      <c r="M64" s="90"/>
      <c r="N64" s="73" t="s">
        <v>1568</v>
      </c>
      <c r="O64" s="97" t="s">
        <v>101</v>
      </c>
      <c r="P64" s="73" t="s">
        <v>1565</v>
      </c>
      <c r="Q64" s="91" t="str">
        <f>VLOOKUP($I64,'20260527_region_area_reclass'!$D$1:$G$42, 2,0)</f>
        <v>entire_japan</v>
      </c>
      <c r="R64" s="91" t="str">
        <f>VLOOKUP($I64,'20260527_region_area_reclass'!$D$1:$G$42, 3,0)</f>
        <v>Japan</v>
      </c>
      <c r="S64" s="91" t="str">
        <f>VLOOKUP($I64,'20260527_region_area_reclass'!$D$1:$G$42, 4,0)</f>
        <v>Western coast</v>
      </c>
      <c r="T64" s="91" t="str">
        <f>VLOOKUP($J64,'20260527_taxonomy_reclass'!$H$1:$L$211,2,0)</f>
        <v>Chromista</v>
      </c>
      <c r="U64" s="91" t="str">
        <f>VLOOKUP($J64,'20260527_taxonomy_reclass'!$H$1:$L$211,3,0)</f>
        <v>Species</v>
      </c>
      <c r="V64" s="91" t="str">
        <f>VLOOKUP($J64,'20260527_taxonomy_reclass'!$H$1:$L$211,4,0)</f>
        <v xml:space="preserve">Sargassum fusiforme </v>
      </c>
      <c r="W64" s="91" t="str">
        <f>VLOOKUP($J64,'20260527_taxonomy_reclass'!$H$1:$L$211,5,0)</f>
        <v xml:space="preserve">Sargassum fusiforme </v>
      </c>
      <c r="X64" s="73" t="s">
        <v>172</v>
      </c>
      <c r="Y64" s="73" t="s">
        <v>3136</v>
      </c>
      <c r="Z64" s="73" t="s">
        <v>3137</v>
      </c>
      <c r="AA64" s="73" t="s">
        <v>3138</v>
      </c>
      <c r="AB64" s="73" t="s">
        <v>3139</v>
      </c>
      <c r="AC64" s="97">
        <v>1940</v>
      </c>
      <c r="AD64" s="97">
        <v>2014</v>
      </c>
      <c r="AE64" s="97">
        <v>76</v>
      </c>
      <c r="AF64" s="73" t="s">
        <v>2019</v>
      </c>
      <c r="AG64" s="97">
        <v>-1.1200000000000001</v>
      </c>
      <c r="AH64" s="73" t="s">
        <v>3829</v>
      </c>
      <c r="AI64" s="73" t="s">
        <v>2019</v>
      </c>
      <c r="AJ64" s="73" t="s">
        <v>154</v>
      </c>
      <c r="AK64" s="73" t="s">
        <v>2019</v>
      </c>
      <c r="AL64" s="73" t="s">
        <v>144</v>
      </c>
      <c r="AM64" s="73" t="s">
        <v>144</v>
      </c>
      <c r="AN64" s="97" t="s">
        <v>2019</v>
      </c>
      <c r="AO64" s="73" t="s">
        <v>3140</v>
      </c>
      <c r="AP64" s="92" t="s">
        <v>3141</v>
      </c>
    </row>
    <row r="65" spans="1:42" ht="66" hidden="1" customHeight="1">
      <c r="A65" s="73" t="s">
        <v>1564</v>
      </c>
      <c r="B65" s="73" t="str">
        <f t="shared" si="0"/>
        <v>JGM_1</v>
      </c>
      <c r="C65" s="73" t="s">
        <v>3033</v>
      </c>
      <c r="D65" s="73" t="s">
        <v>3132</v>
      </c>
      <c r="E65" s="73" t="s">
        <v>3133</v>
      </c>
      <c r="F65" s="73" t="s">
        <v>3046</v>
      </c>
      <c r="G65" s="97" t="s">
        <v>3164</v>
      </c>
      <c r="H65" s="97" t="s">
        <v>3164</v>
      </c>
      <c r="I65" s="108" t="str">
        <f t="shared" si="1"/>
        <v>Japan|Eastern coast</v>
      </c>
      <c r="J65" s="108" t="str">
        <f t="shared" si="2"/>
        <v xml:space="preserve">Chromista|Species|Sargassum fusiforme |Sargassum fusiforme </v>
      </c>
      <c r="K65" s="90">
        <v>1</v>
      </c>
      <c r="L65" s="90"/>
      <c r="M65" s="90"/>
      <c r="N65" s="73" t="s">
        <v>1568</v>
      </c>
      <c r="O65" s="97" t="s">
        <v>101</v>
      </c>
      <c r="P65" s="73" t="s">
        <v>1565</v>
      </c>
      <c r="Q65" s="91" t="str">
        <f>VLOOKUP($I65,'20260527_region_area_reclass'!$D$1:$G$42, 2,0)</f>
        <v>entire_japan</v>
      </c>
      <c r="R65" s="91" t="str">
        <f>VLOOKUP($I65,'20260527_region_area_reclass'!$D$1:$G$42, 3,0)</f>
        <v>Japan</v>
      </c>
      <c r="S65" s="91" t="str">
        <f>VLOOKUP($I65,'20260527_region_area_reclass'!$D$1:$G$42, 4,0)</f>
        <v>Eastern coast</v>
      </c>
      <c r="T65" s="91" t="str">
        <f>VLOOKUP($J65,'20260527_taxonomy_reclass'!$H$1:$L$211,2,0)</f>
        <v>Chromista</v>
      </c>
      <c r="U65" s="91" t="str">
        <f>VLOOKUP($J65,'20260527_taxonomy_reclass'!$H$1:$L$211,3,0)</f>
        <v>Species</v>
      </c>
      <c r="V65" s="91" t="str">
        <f>VLOOKUP($J65,'20260527_taxonomy_reclass'!$H$1:$L$211,4,0)</f>
        <v xml:space="preserve">Sargassum fusiforme </v>
      </c>
      <c r="W65" s="91" t="str">
        <f>VLOOKUP($J65,'20260527_taxonomy_reclass'!$H$1:$L$211,5,0)</f>
        <v xml:space="preserve">Sargassum fusiforme </v>
      </c>
      <c r="X65" s="73" t="s">
        <v>172</v>
      </c>
      <c r="Y65" s="73" t="s">
        <v>3136</v>
      </c>
      <c r="Z65" s="73" t="s">
        <v>3137</v>
      </c>
      <c r="AA65" s="73" t="s">
        <v>3138</v>
      </c>
      <c r="AB65" s="73" t="s">
        <v>3139</v>
      </c>
      <c r="AC65" s="97">
        <v>1940</v>
      </c>
      <c r="AD65" s="97">
        <v>2014</v>
      </c>
      <c r="AE65" s="97">
        <v>76</v>
      </c>
      <c r="AF65" s="73" t="s">
        <v>2019</v>
      </c>
      <c r="AG65" s="97">
        <v>-3.14</v>
      </c>
      <c r="AH65" s="73" t="s">
        <v>3829</v>
      </c>
      <c r="AI65" s="73" t="s">
        <v>2019</v>
      </c>
      <c r="AJ65" s="73" t="s">
        <v>154</v>
      </c>
      <c r="AK65" s="73" t="s">
        <v>2019</v>
      </c>
      <c r="AL65" s="73" t="s">
        <v>144</v>
      </c>
      <c r="AM65" s="73" t="s">
        <v>144</v>
      </c>
      <c r="AN65" s="97" t="s">
        <v>2019</v>
      </c>
      <c r="AO65" s="73" t="s">
        <v>3140</v>
      </c>
      <c r="AP65" s="92" t="s">
        <v>3141</v>
      </c>
    </row>
    <row r="66" spans="1:42" ht="66" hidden="1" customHeight="1">
      <c r="A66" s="73" t="s">
        <v>1564</v>
      </c>
      <c r="B66" s="73" t="str">
        <f t="shared" si="0"/>
        <v>JGM_1</v>
      </c>
      <c r="C66" s="73" t="s">
        <v>3033</v>
      </c>
      <c r="D66" s="73" t="s">
        <v>3142</v>
      </c>
      <c r="E66" s="73" t="s">
        <v>3133</v>
      </c>
      <c r="F66" s="73" t="s">
        <v>3046</v>
      </c>
      <c r="G66" s="97" t="s">
        <v>3165</v>
      </c>
      <c r="H66" s="97" t="s">
        <v>3165</v>
      </c>
      <c r="I66" s="108" t="str">
        <f t="shared" ref="I66:I129" si="3">C66 &amp; "|" &amp; D66</f>
        <v>Japan|Western coast</v>
      </c>
      <c r="J66" s="108" t="str">
        <f t="shared" si="2"/>
        <v xml:space="preserve">Chromista|Species|Sargassum piluliferum |Sargassum piluliferum </v>
      </c>
      <c r="K66" s="90">
        <v>1</v>
      </c>
      <c r="L66" s="90"/>
      <c r="M66" s="90"/>
      <c r="N66" s="73" t="s">
        <v>1568</v>
      </c>
      <c r="O66" s="97" t="s">
        <v>101</v>
      </c>
      <c r="P66" s="73" t="s">
        <v>1565</v>
      </c>
      <c r="Q66" s="91" t="str">
        <f>VLOOKUP($I66,'20260527_region_area_reclass'!$D$1:$G$42, 2,0)</f>
        <v>entire_japan</v>
      </c>
      <c r="R66" s="91" t="str">
        <f>VLOOKUP($I66,'20260527_region_area_reclass'!$D$1:$G$42, 3,0)</f>
        <v>Japan</v>
      </c>
      <c r="S66" s="91" t="str">
        <f>VLOOKUP($I66,'20260527_region_area_reclass'!$D$1:$G$42, 4,0)</f>
        <v>Western coast</v>
      </c>
      <c r="T66" s="91" t="str">
        <f>VLOOKUP($J66,'20260527_taxonomy_reclass'!$H$1:$L$211,2,0)</f>
        <v>Chromista</v>
      </c>
      <c r="U66" s="91" t="str">
        <f>VLOOKUP($J66,'20260527_taxonomy_reclass'!$H$1:$L$211,3,0)</f>
        <v>Species</v>
      </c>
      <c r="V66" s="91" t="str">
        <f>VLOOKUP($J66,'20260527_taxonomy_reclass'!$H$1:$L$211,4,0)</f>
        <v xml:space="preserve">Sargassum piluliferum </v>
      </c>
      <c r="W66" s="91" t="str">
        <f>VLOOKUP($J66,'20260527_taxonomy_reclass'!$H$1:$L$211,5,0)</f>
        <v xml:space="preserve">Sargassum piluliferum </v>
      </c>
      <c r="X66" s="73" t="s">
        <v>172</v>
      </c>
      <c r="Y66" s="73" t="s">
        <v>3136</v>
      </c>
      <c r="Z66" s="73" t="s">
        <v>3137</v>
      </c>
      <c r="AA66" s="73" t="s">
        <v>3138</v>
      </c>
      <c r="AB66" s="73" t="s">
        <v>3139</v>
      </c>
      <c r="AC66" s="97">
        <v>1946</v>
      </c>
      <c r="AD66" s="97">
        <v>2013</v>
      </c>
      <c r="AE66" s="97">
        <v>69</v>
      </c>
      <c r="AF66" s="73" t="s">
        <v>2019</v>
      </c>
      <c r="AG66" s="97">
        <v>3.71</v>
      </c>
      <c r="AH66" s="73" t="s">
        <v>3829</v>
      </c>
      <c r="AI66" s="73" t="s">
        <v>2019</v>
      </c>
      <c r="AJ66" s="73" t="s">
        <v>154</v>
      </c>
      <c r="AK66" s="73" t="s">
        <v>2019</v>
      </c>
      <c r="AL66" s="73" t="s">
        <v>144</v>
      </c>
      <c r="AM66" s="73" t="s">
        <v>144</v>
      </c>
      <c r="AN66" s="97" t="s">
        <v>2019</v>
      </c>
      <c r="AO66" s="73" t="s">
        <v>3140</v>
      </c>
      <c r="AP66" s="92" t="s">
        <v>3141</v>
      </c>
    </row>
    <row r="67" spans="1:42" ht="66" hidden="1" customHeight="1">
      <c r="A67" s="73" t="s">
        <v>1564</v>
      </c>
      <c r="B67" s="73" t="str">
        <f t="shared" si="0"/>
        <v>JGM_1</v>
      </c>
      <c r="C67" s="73" t="s">
        <v>3033</v>
      </c>
      <c r="D67" s="73" t="s">
        <v>3132</v>
      </c>
      <c r="E67" s="73" t="s">
        <v>3133</v>
      </c>
      <c r="F67" s="73" t="s">
        <v>3046</v>
      </c>
      <c r="G67" s="97" t="s">
        <v>3165</v>
      </c>
      <c r="H67" s="97" t="s">
        <v>3165</v>
      </c>
      <c r="I67" s="108" t="str">
        <f t="shared" si="3"/>
        <v>Japan|Eastern coast</v>
      </c>
      <c r="J67" s="108" t="str">
        <f t="shared" ref="J67:J130" si="4">E67 &amp; "|" &amp; F67 &amp; "|" &amp; G67 &amp; "|" &amp; H67</f>
        <v xml:space="preserve">Chromista|Species|Sargassum piluliferum |Sargassum piluliferum </v>
      </c>
      <c r="K67" s="90">
        <v>1</v>
      </c>
      <c r="L67" s="90"/>
      <c r="M67" s="90"/>
      <c r="N67" s="73" t="s">
        <v>1568</v>
      </c>
      <c r="O67" s="97" t="s">
        <v>101</v>
      </c>
      <c r="P67" s="73" t="s">
        <v>1565</v>
      </c>
      <c r="Q67" s="91" t="str">
        <f>VLOOKUP($I67,'20260527_region_area_reclass'!$D$1:$G$42, 2,0)</f>
        <v>entire_japan</v>
      </c>
      <c r="R67" s="91" t="str">
        <f>VLOOKUP($I67,'20260527_region_area_reclass'!$D$1:$G$42, 3,0)</f>
        <v>Japan</v>
      </c>
      <c r="S67" s="91" t="str">
        <f>VLOOKUP($I67,'20260527_region_area_reclass'!$D$1:$G$42, 4,0)</f>
        <v>Eastern coast</v>
      </c>
      <c r="T67" s="91" t="str">
        <f>VLOOKUP($J67,'20260527_taxonomy_reclass'!$H$1:$L$211,2,0)</f>
        <v>Chromista</v>
      </c>
      <c r="U67" s="91" t="str">
        <f>VLOOKUP($J67,'20260527_taxonomy_reclass'!$H$1:$L$211,3,0)</f>
        <v>Species</v>
      </c>
      <c r="V67" s="91" t="str">
        <f>VLOOKUP($J67,'20260527_taxonomy_reclass'!$H$1:$L$211,4,0)</f>
        <v xml:space="preserve">Sargassum piluliferum </v>
      </c>
      <c r="W67" s="91" t="str">
        <f>VLOOKUP($J67,'20260527_taxonomy_reclass'!$H$1:$L$211,5,0)</f>
        <v xml:space="preserve">Sargassum piluliferum </v>
      </c>
      <c r="X67" s="73" t="s">
        <v>172</v>
      </c>
      <c r="Y67" s="73" t="s">
        <v>3136</v>
      </c>
      <c r="Z67" s="73" t="s">
        <v>3137</v>
      </c>
      <c r="AA67" s="73" t="s">
        <v>3138</v>
      </c>
      <c r="AB67" s="73" t="s">
        <v>3139</v>
      </c>
      <c r="AC67" s="97">
        <v>1946</v>
      </c>
      <c r="AD67" s="97">
        <v>2013</v>
      </c>
      <c r="AE67" s="97">
        <v>69</v>
      </c>
      <c r="AF67" s="73" t="s">
        <v>2019</v>
      </c>
      <c r="AG67" s="97">
        <v>-3.55</v>
      </c>
      <c r="AH67" s="73" t="s">
        <v>3829</v>
      </c>
      <c r="AI67" s="73" t="s">
        <v>2019</v>
      </c>
      <c r="AJ67" s="73" t="s">
        <v>154</v>
      </c>
      <c r="AK67" s="73" t="s">
        <v>2019</v>
      </c>
      <c r="AL67" s="73" t="s">
        <v>144</v>
      </c>
      <c r="AM67" s="73" t="s">
        <v>144</v>
      </c>
      <c r="AN67" s="97" t="s">
        <v>2019</v>
      </c>
      <c r="AO67" s="73" t="s">
        <v>3140</v>
      </c>
      <c r="AP67" s="92" t="s">
        <v>3141</v>
      </c>
    </row>
    <row r="68" spans="1:42" ht="66" hidden="1" customHeight="1">
      <c r="A68" s="73" t="s">
        <v>1564</v>
      </c>
      <c r="B68" s="73" t="str">
        <f t="shared" si="0"/>
        <v>JGM_1</v>
      </c>
      <c r="C68" s="73" t="s">
        <v>3033</v>
      </c>
      <c r="D68" s="73" t="s">
        <v>3142</v>
      </c>
      <c r="E68" s="73" t="s">
        <v>3133</v>
      </c>
      <c r="F68" s="73" t="s">
        <v>3046</v>
      </c>
      <c r="G68" s="97" t="s">
        <v>3166</v>
      </c>
      <c r="H68" s="97" t="s">
        <v>3166</v>
      </c>
      <c r="I68" s="108" t="str">
        <f t="shared" si="3"/>
        <v>Japan|Western coast</v>
      </c>
      <c r="J68" s="108" t="str">
        <f t="shared" si="4"/>
        <v xml:space="preserve">Chromista|Species|Sargassum patens |Sargassum patens </v>
      </c>
      <c r="K68" s="90">
        <v>1</v>
      </c>
      <c r="L68" s="90"/>
      <c r="M68" s="90"/>
      <c r="N68" s="73" t="s">
        <v>1568</v>
      </c>
      <c r="O68" s="97" t="s">
        <v>101</v>
      </c>
      <c r="P68" s="73" t="s">
        <v>1565</v>
      </c>
      <c r="Q68" s="91" t="str">
        <f>VLOOKUP($I68,'20260527_region_area_reclass'!$D$1:$G$42, 2,0)</f>
        <v>entire_japan</v>
      </c>
      <c r="R68" s="91" t="str">
        <f>VLOOKUP($I68,'20260527_region_area_reclass'!$D$1:$G$42, 3,0)</f>
        <v>Japan</v>
      </c>
      <c r="S68" s="91" t="str">
        <f>VLOOKUP($I68,'20260527_region_area_reclass'!$D$1:$G$42, 4,0)</f>
        <v>Western coast</v>
      </c>
      <c r="T68" s="91" t="str">
        <f>VLOOKUP($J68,'20260527_taxonomy_reclass'!$H$1:$L$211,2,0)</f>
        <v>Chromista</v>
      </c>
      <c r="U68" s="91" t="str">
        <f>VLOOKUP($J68,'20260527_taxonomy_reclass'!$H$1:$L$211,3,0)</f>
        <v>Species</v>
      </c>
      <c r="V68" s="91" t="str">
        <f>VLOOKUP($J68,'20260527_taxonomy_reclass'!$H$1:$L$211,4,0)</f>
        <v xml:space="preserve">Sargassum patens </v>
      </c>
      <c r="W68" s="91" t="str">
        <f>VLOOKUP($J68,'20260527_taxonomy_reclass'!$H$1:$L$211,5,0)</f>
        <v xml:space="preserve">Sargassum patens </v>
      </c>
      <c r="X68" s="73" t="s">
        <v>172</v>
      </c>
      <c r="Y68" s="73" t="s">
        <v>3136</v>
      </c>
      <c r="Z68" s="73" t="s">
        <v>3137</v>
      </c>
      <c r="AA68" s="73" t="s">
        <v>3138</v>
      </c>
      <c r="AB68" s="73" t="s">
        <v>3139</v>
      </c>
      <c r="AC68" s="97">
        <v>1946</v>
      </c>
      <c r="AD68" s="97">
        <v>2014</v>
      </c>
      <c r="AE68" s="97">
        <v>70</v>
      </c>
      <c r="AF68" s="73" t="s">
        <v>2019</v>
      </c>
      <c r="AG68" s="97">
        <v>5.36</v>
      </c>
      <c r="AH68" s="73" t="s">
        <v>3829</v>
      </c>
      <c r="AI68" s="73" t="s">
        <v>2019</v>
      </c>
      <c r="AJ68" s="73" t="s">
        <v>154</v>
      </c>
      <c r="AK68" s="73" t="s">
        <v>2019</v>
      </c>
      <c r="AL68" s="73" t="s">
        <v>144</v>
      </c>
      <c r="AM68" s="73" t="s">
        <v>144</v>
      </c>
      <c r="AN68" s="97" t="s">
        <v>2019</v>
      </c>
      <c r="AO68" s="73" t="s">
        <v>3140</v>
      </c>
      <c r="AP68" s="92" t="s">
        <v>3141</v>
      </c>
    </row>
    <row r="69" spans="1:42" ht="66" hidden="1" customHeight="1">
      <c r="A69" s="73" t="s">
        <v>1564</v>
      </c>
      <c r="B69" s="73" t="str">
        <f t="shared" si="0"/>
        <v>JGM_1</v>
      </c>
      <c r="C69" s="73" t="s">
        <v>3033</v>
      </c>
      <c r="D69" s="73" t="s">
        <v>3132</v>
      </c>
      <c r="E69" s="73" t="s">
        <v>3133</v>
      </c>
      <c r="F69" s="73" t="s">
        <v>3046</v>
      </c>
      <c r="G69" s="97" t="s">
        <v>3166</v>
      </c>
      <c r="H69" s="97" t="s">
        <v>3166</v>
      </c>
      <c r="I69" s="108" t="str">
        <f t="shared" si="3"/>
        <v>Japan|Eastern coast</v>
      </c>
      <c r="J69" s="108" t="str">
        <f t="shared" si="4"/>
        <v xml:space="preserve">Chromista|Species|Sargassum patens |Sargassum patens </v>
      </c>
      <c r="K69" s="90">
        <v>1</v>
      </c>
      <c r="L69" s="90"/>
      <c r="M69" s="90"/>
      <c r="N69" s="73" t="s">
        <v>1568</v>
      </c>
      <c r="O69" s="97" t="s">
        <v>101</v>
      </c>
      <c r="P69" s="73" t="s">
        <v>1565</v>
      </c>
      <c r="Q69" s="91" t="str">
        <f>VLOOKUP($I69,'20260527_region_area_reclass'!$D$1:$G$42, 2,0)</f>
        <v>entire_japan</v>
      </c>
      <c r="R69" s="91" t="str">
        <f>VLOOKUP($I69,'20260527_region_area_reclass'!$D$1:$G$42, 3,0)</f>
        <v>Japan</v>
      </c>
      <c r="S69" s="91" t="str">
        <f>VLOOKUP($I69,'20260527_region_area_reclass'!$D$1:$G$42, 4,0)</f>
        <v>Eastern coast</v>
      </c>
      <c r="T69" s="91" t="str">
        <f>VLOOKUP($J69,'20260527_taxonomy_reclass'!$H$1:$L$211,2,0)</f>
        <v>Chromista</v>
      </c>
      <c r="U69" s="91" t="str">
        <f>VLOOKUP($J69,'20260527_taxonomy_reclass'!$H$1:$L$211,3,0)</f>
        <v>Species</v>
      </c>
      <c r="V69" s="91" t="str">
        <f>VLOOKUP($J69,'20260527_taxonomy_reclass'!$H$1:$L$211,4,0)</f>
        <v xml:space="preserve">Sargassum patens </v>
      </c>
      <c r="W69" s="91" t="str">
        <f>VLOOKUP($J69,'20260527_taxonomy_reclass'!$H$1:$L$211,5,0)</f>
        <v xml:space="preserve">Sargassum patens </v>
      </c>
      <c r="X69" s="73" t="s">
        <v>172</v>
      </c>
      <c r="Y69" s="73" t="s">
        <v>3136</v>
      </c>
      <c r="Z69" s="73" t="s">
        <v>3137</v>
      </c>
      <c r="AA69" s="73" t="s">
        <v>3138</v>
      </c>
      <c r="AB69" s="73" t="s">
        <v>3139</v>
      </c>
      <c r="AC69" s="97">
        <v>1946</v>
      </c>
      <c r="AD69" s="97">
        <v>2014</v>
      </c>
      <c r="AE69" s="97">
        <v>70</v>
      </c>
      <c r="AF69" s="73" t="s">
        <v>2019</v>
      </c>
      <c r="AG69" s="97">
        <v>-1.21</v>
      </c>
      <c r="AH69" s="73" t="s">
        <v>3829</v>
      </c>
      <c r="AI69" s="73" t="s">
        <v>2019</v>
      </c>
      <c r="AJ69" s="73" t="s">
        <v>154</v>
      </c>
      <c r="AK69" s="73" t="s">
        <v>2019</v>
      </c>
      <c r="AL69" s="73" t="s">
        <v>144</v>
      </c>
      <c r="AM69" s="73" t="s">
        <v>144</v>
      </c>
      <c r="AN69" s="97" t="s">
        <v>2019</v>
      </c>
      <c r="AO69" s="73" t="s">
        <v>3140</v>
      </c>
      <c r="AP69" s="92" t="s">
        <v>3141</v>
      </c>
    </row>
    <row r="70" spans="1:42" ht="66" hidden="1" customHeight="1">
      <c r="A70" s="73" t="s">
        <v>1564</v>
      </c>
      <c r="B70" s="73" t="str">
        <f t="shared" si="0"/>
        <v>JGM_1</v>
      </c>
      <c r="C70" s="73" t="s">
        <v>3033</v>
      </c>
      <c r="D70" s="73" t="s">
        <v>3142</v>
      </c>
      <c r="E70" s="73" t="s">
        <v>3133</v>
      </c>
      <c r="F70" s="73" t="s">
        <v>3046</v>
      </c>
      <c r="G70" s="97" t="s">
        <v>3167</v>
      </c>
      <c r="H70" s="97" t="s">
        <v>3167</v>
      </c>
      <c r="I70" s="108" t="str">
        <f t="shared" si="3"/>
        <v>Japan|Western coast</v>
      </c>
      <c r="J70" s="108" t="str">
        <f t="shared" si="4"/>
        <v xml:space="preserve">Chromista|Species|Sargassum hemiphyllum |Sargassum hemiphyllum </v>
      </c>
      <c r="K70" s="90">
        <v>1</v>
      </c>
      <c r="L70" s="90"/>
      <c r="M70" s="90"/>
      <c r="N70" s="73" t="s">
        <v>1568</v>
      </c>
      <c r="O70" s="97" t="s">
        <v>101</v>
      </c>
      <c r="P70" s="73" t="s">
        <v>1565</v>
      </c>
      <c r="Q70" s="91" t="str">
        <f>VLOOKUP($I70,'20260527_region_area_reclass'!$D$1:$G$42, 2,0)</f>
        <v>entire_japan</v>
      </c>
      <c r="R70" s="91" t="str">
        <f>VLOOKUP($I70,'20260527_region_area_reclass'!$D$1:$G$42, 3,0)</f>
        <v>Japan</v>
      </c>
      <c r="S70" s="91" t="str">
        <f>VLOOKUP($I70,'20260527_region_area_reclass'!$D$1:$G$42, 4,0)</f>
        <v>Western coast</v>
      </c>
      <c r="T70" s="91" t="str">
        <f>VLOOKUP($J70,'20260527_taxonomy_reclass'!$H$1:$L$211,2,0)</f>
        <v>Chromista</v>
      </c>
      <c r="U70" s="91" t="str">
        <f>VLOOKUP($J70,'20260527_taxonomy_reclass'!$H$1:$L$211,3,0)</f>
        <v>Species</v>
      </c>
      <c r="V70" s="91" t="str">
        <f>VLOOKUP($J70,'20260527_taxonomy_reclass'!$H$1:$L$211,4,0)</f>
        <v xml:space="preserve">Sargassum hemiphyllum </v>
      </c>
      <c r="W70" s="91" t="str">
        <f>VLOOKUP($J70,'20260527_taxonomy_reclass'!$H$1:$L$211,5,0)</f>
        <v xml:space="preserve">Sargassum hemiphyllum </v>
      </c>
      <c r="X70" s="73" t="s">
        <v>172</v>
      </c>
      <c r="Y70" s="73" t="s">
        <v>3136</v>
      </c>
      <c r="Z70" s="73" t="s">
        <v>3137</v>
      </c>
      <c r="AA70" s="73" t="s">
        <v>3138</v>
      </c>
      <c r="AB70" s="73" t="s">
        <v>3139</v>
      </c>
      <c r="AC70" s="97">
        <v>1919</v>
      </c>
      <c r="AD70" s="97">
        <v>2013</v>
      </c>
      <c r="AE70" s="97">
        <v>96</v>
      </c>
      <c r="AF70" s="73" t="s">
        <v>2019</v>
      </c>
      <c r="AG70" s="97">
        <v>2.72</v>
      </c>
      <c r="AH70" s="73" t="s">
        <v>3829</v>
      </c>
      <c r="AI70" s="73" t="s">
        <v>2019</v>
      </c>
      <c r="AJ70" s="73" t="s">
        <v>154</v>
      </c>
      <c r="AK70" s="73" t="s">
        <v>2019</v>
      </c>
      <c r="AL70" s="73" t="s">
        <v>144</v>
      </c>
      <c r="AM70" s="73" t="s">
        <v>144</v>
      </c>
      <c r="AN70" s="97" t="s">
        <v>2019</v>
      </c>
      <c r="AO70" s="73" t="s">
        <v>3140</v>
      </c>
      <c r="AP70" s="92" t="s">
        <v>3141</v>
      </c>
    </row>
    <row r="71" spans="1:42" ht="66" hidden="1" customHeight="1">
      <c r="A71" s="73" t="s">
        <v>1564</v>
      </c>
      <c r="B71" s="73" t="str">
        <f t="shared" si="0"/>
        <v>JGM_1</v>
      </c>
      <c r="C71" s="73" t="s">
        <v>3033</v>
      </c>
      <c r="D71" s="73" t="s">
        <v>3132</v>
      </c>
      <c r="E71" s="73" t="s">
        <v>3133</v>
      </c>
      <c r="F71" s="73" t="s">
        <v>3046</v>
      </c>
      <c r="G71" s="97" t="s">
        <v>3167</v>
      </c>
      <c r="H71" s="97" t="s">
        <v>3167</v>
      </c>
      <c r="I71" s="108" t="str">
        <f t="shared" si="3"/>
        <v>Japan|Eastern coast</v>
      </c>
      <c r="J71" s="108" t="str">
        <f t="shared" si="4"/>
        <v xml:space="preserve">Chromista|Species|Sargassum hemiphyllum |Sargassum hemiphyllum </v>
      </c>
      <c r="K71" s="90">
        <v>1</v>
      </c>
      <c r="L71" s="90"/>
      <c r="M71" s="90"/>
      <c r="N71" s="73" t="s">
        <v>1568</v>
      </c>
      <c r="O71" s="97" t="s">
        <v>101</v>
      </c>
      <c r="P71" s="73" t="s">
        <v>1565</v>
      </c>
      <c r="Q71" s="91" t="str">
        <f>VLOOKUP($I71,'20260527_region_area_reclass'!$D$1:$G$42, 2,0)</f>
        <v>entire_japan</v>
      </c>
      <c r="R71" s="91" t="str">
        <f>VLOOKUP($I71,'20260527_region_area_reclass'!$D$1:$G$42, 3,0)</f>
        <v>Japan</v>
      </c>
      <c r="S71" s="91" t="str">
        <f>VLOOKUP($I71,'20260527_region_area_reclass'!$D$1:$G$42, 4,0)</f>
        <v>Eastern coast</v>
      </c>
      <c r="T71" s="91" t="str">
        <f>VLOOKUP($J71,'20260527_taxonomy_reclass'!$H$1:$L$211,2,0)</f>
        <v>Chromista</v>
      </c>
      <c r="U71" s="91" t="str">
        <f>VLOOKUP($J71,'20260527_taxonomy_reclass'!$H$1:$L$211,3,0)</f>
        <v>Species</v>
      </c>
      <c r="V71" s="91" t="str">
        <f>VLOOKUP($J71,'20260527_taxonomy_reclass'!$H$1:$L$211,4,0)</f>
        <v xml:space="preserve">Sargassum hemiphyllum </v>
      </c>
      <c r="W71" s="91" t="str">
        <f>VLOOKUP($J71,'20260527_taxonomy_reclass'!$H$1:$L$211,5,0)</f>
        <v xml:space="preserve">Sargassum hemiphyllum </v>
      </c>
      <c r="X71" s="73" t="s">
        <v>172</v>
      </c>
      <c r="Y71" s="73" t="s">
        <v>3136</v>
      </c>
      <c r="Z71" s="73" t="s">
        <v>3137</v>
      </c>
      <c r="AA71" s="73" t="s">
        <v>3138</v>
      </c>
      <c r="AB71" s="73" t="s">
        <v>3139</v>
      </c>
      <c r="AC71" s="97">
        <v>1919</v>
      </c>
      <c r="AD71" s="97">
        <v>2013</v>
      </c>
      <c r="AE71" s="97">
        <v>96</v>
      </c>
      <c r="AF71" s="73" t="s">
        <v>2019</v>
      </c>
      <c r="AG71" s="97">
        <v>-2.5</v>
      </c>
      <c r="AH71" s="73" t="s">
        <v>3829</v>
      </c>
      <c r="AI71" s="73" t="s">
        <v>2019</v>
      </c>
      <c r="AJ71" s="73" t="s">
        <v>154</v>
      </c>
      <c r="AK71" s="73" t="s">
        <v>2019</v>
      </c>
      <c r="AL71" s="73" t="s">
        <v>144</v>
      </c>
      <c r="AM71" s="73" t="s">
        <v>144</v>
      </c>
      <c r="AN71" s="97" t="s">
        <v>2019</v>
      </c>
      <c r="AO71" s="73" t="s">
        <v>3140</v>
      </c>
      <c r="AP71" s="92" t="s">
        <v>3141</v>
      </c>
    </row>
    <row r="72" spans="1:42" ht="66" hidden="1" customHeight="1">
      <c r="A72" s="73" t="s">
        <v>1564</v>
      </c>
      <c r="B72" s="73" t="str">
        <f t="shared" si="0"/>
        <v>JGM_1</v>
      </c>
      <c r="C72" s="73" t="s">
        <v>3033</v>
      </c>
      <c r="D72" s="73" t="s">
        <v>3142</v>
      </c>
      <c r="E72" s="73" t="s">
        <v>3133</v>
      </c>
      <c r="F72" s="73" t="s">
        <v>3046</v>
      </c>
      <c r="G72" s="97" t="s">
        <v>3168</v>
      </c>
      <c r="H72" s="97" t="s">
        <v>3168</v>
      </c>
      <c r="I72" s="108" t="str">
        <f t="shared" si="3"/>
        <v>Japan|Western coast</v>
      </c>
      <c r="J72" s="108" t="str">
        <f t="shared" si="4"/>
        <v xml:space="preserve">Chromista|Species|Sargassum yendoi |Sargassum yendoi </v>
      </c>
      <c r="K72" s="90">
        <v>1</v>
      </c>
      <c r="L72" s="90"/>
      <c r="M72" s="90"/>
      <c r="N72" s="73" t="s">
        <v>1568</v>
      </c>
      <c r="O72" s="97" t="s">
        <v>101</v>
      </c>
      <c r="P72" s="73" t="s">
        <v>1565</v>
      </c>
      <c r="Q72" s="91" t="str">
        <f>VLOOKUP($I72,'20260527_region_area_reclass'!$D$1:$G$42, 2,0)</f>
        <v>entire_japan</v>
      </c>
      <c r="R72" s="91" t="str">
        <f>VLOOKUP($I72,'20260527_region_area_reclass'!$D$1:$G$42, 3,0)</f>
        <v>Japan</v>
      </c>
      <c r="S72" s="91" t="str">
        <f>VLOOKUP($I72,'20260527_region_area_reclass'!$D$1:$G$42, 4,0)</f>
        <v>Western coast</v>
      </c>
      <c r="T72" s="91" t="str">
        <f>VLOOKUP($J72,'20260527_taxonomy_reclass'!$H$1:$L$211,2,0)</f>
        <v>Chromista</v>
      </c>
      <c r="U72" s="91" t="str">
        <f>VLOOKUP($J72,'20260527_taxonomy_reclass'!$H$1:$L$211,3,0)</f>
        <v>Species</v>
      </c>
      <c r="V72" s="91" t="str">
        <f>VLOOKUP($J72,'20260527_taxonomy_reclass'!$H$1:$L$211,4,0)</f>
        <v xml:space="preserve">Sargassum yendoi </v>
      </c>
      <c r="W72" s="91" t="str">
        <f>VLOOKUP($J72,'20260527_taxonomy_reclass'!$H$1:$L$211,5,0)</f>
        <v xml:space="preserve">Sargassum yendoi </v>
      </c>
      <c r="X72" s="73" t="s">
        <v>172</v>
      </c>
      <c r="Y72" s="73" t="s">
        <v>3136</v>
      </c>
      <c r="Z72" s="73" t="s">
        <v>3137</v>
      </c>
      <c r="AA72" s="73" t="s">
        <v>3138</v>
      </c>
      <c r="AB72" s="73" t="s">
        <v>3139</v>
      </c>
      <c r="AC72" s="97">
        <v>1924</v>
      </c>
      <c r="AD72" s="97">
        <v>2012</v>
      </c>
      <c r="AE72" s="97">
        <v>90</v>
      </c>
      <c r="AF72" s="73" t="s">
        <v>2019</v>
      </c>
      <c r="AG72" s="97">
        <v>3.79</v>
      </c>
      <c r="AH72" s="73" t="s">
        <v>3829</v>
      </c>
      <c r="AI72" s="73" t="s">
        <v>2019</v>
      </c>
      <c r="AJ72" s="73" t="s">
        <v>154</v>
      </c>
      <c r="AK72" s="73" t="s">
        <v>2019</v>
      </c>
      <c r="AL72" s="73" t="s">
        <v>144</v>
      </c>
      <c r="AM72" s="73" t="s">
        <v>144</v>
      </c>
      <c r="AN72" s="97" t="s">
        <v>2019</v>
      </c>
      <c r="AO72" s="73" t="s">
        <v>3140</v>
      </c>
      <c r="AP72" s="92" t="s">
        <v>3141</v>
      </c>
    </row>
    <row r="73" spans="1:42" ht="66" hidden="1" customHeight="1">
      <c r="A73" s="73" t="s">
        <v>1564</v>
      </c>
      <c r="B73" s="73" t="str">
        <f t="shared" si="0"/>
        <v>JGM_1</v>
      </c>
      <c r="C73" s="73" t="s">
        <v>3033</v>
      </c>
      <c r="D73" s="73" t="s">
        <v>3132</v>
      </c>
      <c r="E73" s="73" t="s">
        <v>3133</v>
      </c>
      <c r="F73" s="73" t="s">
        <v>3046</v>
      </c>
      <c r="G73" s="97" t="s">
        <v>3168</v>
      </c>
      <c r="H73" s="97" t="s">
        <v>3168</v>
      </c>
      <c r="I73" s="108" t="str">
        <f t="shared" si="3"/>
        <v>Japan|Eastern coast</v>
      </c>
      <c r="J73" s="108" t="str">
        <f t="shared" si="4"/>
        <v xml:space="preserve">Chromista|Species|Sargassum yendoi |Sargassum yendoi </v>
      </c>
      <c r="K73" s="90">
        <v>1</v>
      </c>
      <c r="L73" s="90"/>
      <c r="M73" s="90"/>
      <c r="N73" s="73" t="s">
        <v>1568</v>
      </c>
      <c r="O73" s="97" t="s">
        <v>101</v>
      </c>
      <c r="P73" s="73" t="s">
        <v>1565</v>
      </c>
      <c r="Q73" s="91" t="str">
        <f>VLOOKUP($I73,'20260527_region_area_reclass'!$D$1:$G$42, 2,0)</f>
        <v>entire_japan</v>
      </c>
      <c r="R73" s="91" t="str">
        <f>VLOOKUP($I73,'20260527_region_area_reclass'!$D$1:$G$42, 3,0)</f>
        <v>Japan</v>
      </c>
      <c r="S73" s="91" t="str">
        <f>VLOOKUP($I73,'20260527_region_area_reclass'!$D$1:$G$42, 4,0)</f>
        <v>Eastern coast</v>
      </c>
      <c r="T73" s="91" t="str">
        <f>VLOOKUP($J73,'20260527_taxonomy_reclass'!$H$1:$L$211,2,0)</f>
        <v>Chromista</v>
      </c>
      <c r="U73" s="91" t="str">
        <f>VLOOKUP($J73,'20260527_taxonomy_reclass'!$H$1:$L$211,3,0)</f>
        <v>Species</v>
      </c>
      <c r="V73" s="91" t="str">
        <f>VLOOKUP($J73,'20260527_taxonomy_reclass'!$H$1:$L$211,4,0)</f>
        <v xml:space="preserve">Sargassum yendoi </v>
      </c>
      <c r="W73" s="91" t="str">
        <f>VLOOKUP($J73,'20260527_taxonomy_reclass'!$H$1:$L$211,5,0)</f>
        <v xml:space="preserve">Sargassum yendoi </v>
      </c>
      <c r="X73" s="73" t="s">
        <v>172</v>
      </c>
      <c r="Y73" s="73" t="s">
        <v>3136</v>
      </c>
      <c r="Z73" s="73" t="s">
        <v>3137</v>
      </c>
      <c r="AA73" s="73" t="s">
        <v>3138</v>
      </c>
      <c r="AB73" s="73" t="s">
        <v>3139</v>
      </c>
      <c r="AC73" s="97">
        <v>1924</v>
      </c>
      <c r="AD73" s="97">
        <v>2012</v>
      </c>
      <c r="AE73" s="97">
        <v>90</v>
      </c>
      <c r="AF73" s="73" t="s">
        <v>2019</v>
      </c>
      <c r="AG73" s="97">
        <v>-4.08</v>
      </c>
      <c r="AH73" s="73" t="s">
        <v>3829</v>
      </c>
      <c r="AI73" s="73" t="s">
        <v>2019</v>
      </c>
      <c r="AJ73" s="73" t="s">
        <v>154</v>
      </c>
      <c r="AK73" s="73" t="s">
        <v>2019</v>
      </c>
      <c r="AL73" s="73" t="s">
        <v>144</v>
      </c>
      <c r="AM73" s="73" t="s">
        <v>144</v>
      </c>
      <c r="AN73" s="97" t="s">
        <v>2019</v>
      </c>
      <c r="AO73" s="73" t="s">
        <v>3140</v>
      </c>
      <c r="AP73" s="92" t="s">
        <v>3141</v>
      </c>
    </row>
    <row r="74" spans="1:42" ht="66" hidden="1" customHeight="1">
      <c r="A74" s="73" t="s">
        <v>1564</v>
      </c>
      <c r="B74" s="73" t="str">
        <f t="shared" si="0"/>
        <v>JGM_1</v>
      </c>
      <c r="C74" s="73" t="s">
        <v>3033</v>
      </c>
      <c r="D74" s="73" t="s">
        <v>3132</v>
      </c>
      <c r="E74" s="73" t="s">
        <v>3133</v>
      </c>
      <c r="F74" s="73" t="s">
        <v>3046</v>
      </c>
      <c r="G74" s="97" t="s">
        <v>3169</v>
      </c>
      <c r="H74" s="97" t="s">
        <v>3169</v>
      </c>
      <c r="I74" s="108" t="str">
        <f t="shared" si="3"/>
        <v>Japan|Eastern coast</v>
      </c>
      <c r="J74" s="108" t="str">
        <f t="shared" si="4"/>
        <v xml:space="preserve">Chromista|Species|Sargassum yamamotoi |Sargassum yamamotoi </v>
      </c>
      <c r="K74" s="90">
        <v>1</v>
      </c>
      <c r="L74" s="90"/>
      <c r="M74" s="90"/>
      <c r="N74" s="73" t="s">
        <v>1568</v>
      </c>
      <c r="O74" s="97" t="s">
        <v>101</v>
      </c>
      <c r="P74" s="73" t="s">
        <v>1565</v>
      </c>
      <c r="Q74" s="91" t="str">
        <f>VLOOKUP($I74,'20260527_region_area_reclass'!$D$1:$G$42, 2,0)</f>
        <v>entire_japan</v>
      </c>
      <c r="R74" s="91" t="str">
        <f>VLOOKUP($I74,'20260527_region_area_reclass'!$D$1:$G$42, 3,0)</f>
        <v>Japan</v>
      </c>
      <c r="S74" s="91" t="str">
        <f>VLOOKUP($I74,'20260527_region_area_reclass'!$D$1:$G$42, 4,0)</f>
        <v>Eastern coast</v>
      </c>
      <c r="T74" s="91" t="str">
        <f>VLOOKUP($J74,'20260527_taxonomy_reclass'!$H$1:$L$211,2,0)</f>
        <v>Chromista</v>
      </c>
      <c r="U74" s="91" t="str">
        <f>VLOOKUP($J74,'20260527_taxonomy_reclass'!$H$1:$L$211,3,0)</f>
        <v>Species</v>
      </c>
      <c r="V74" s="91" t="str">
        <f>VLOOKUP($J74,'20260527_taxonomy_reclass'!$H$1:$L$211,4,0)</f>
        <v xml:space="preserve">Sargassum yamamotoi </v>
      </c>
      <c r="W74" s="91" t="str">
        <f>VLOOKUP($J74,'20260527_taxonomy_reclass'!$H$1:$L$211,5,0)</f>
        <v xml:space="preserve">Sargassum yamamotoi </v>
      </c>
      <c r="X74" s="73" t="s">
        <v>172</v>
      </c>
      <c r="Y74" s="73" t="s">
        <v>3136</v>
      </c>
      <c r="Z74" s="73" t="s">
        <v>3137</v>
      </c>
      <c r="AA74" s="73" t="s">
        <v>3138</v>
      </c>
      <c r="AB74" s="73" t="s">
        <v>3139</v>
      </c>
      <c r="AC74" s="97">
        <v>1924</v>
      </c>
      <c r="AD74" s="97">
        <v>2012</v>
      </c>
      <c r="AE74" s="97">
        <v>90</v>
      </c>
      <c r="AF74" s="73" t="s">
        <v>2019</v>
      </c>
      <c r="AG74" s="97">
        <v>-1.55</v>
      </c>
      <c r="AH74" s="73" t="s">
        <v>3829</v>
      </c>
      <c r="AI74" s="73" t="s">
        <v>2019</v>
      </c>
      <c r="AJ74" s="73" t="s">
        <v>154</v>
      </c>
      <c r="AK74" s="73" t="s">
        <v>2019</v>
      </c>
      <c r="AL74" s="73" t="s">
        <v>144</v>
      </c>
      <c r="AM74" s="73" t="s">
        <v>144</v>
      </c>
      <c r="AN74" s="97" t="s">
        <v>2019</v>
      </c>
      <c r="AO74" s="73" t="s">
        <v>3140</v>
      </c>
      <c r="AP74" s="92" t="s">
        <v>3141</v>
      </c>
    </row>
    <row r="75" spans="1:42" ht="66" hidden="1" customHeight="1">
      <c r="A75" s="73" t="s">
        <v>1564</v>
      </c>
      <c r="B75" s="73" t="str">
        <f t="shared" si="0"/>
        <v>JGM_1</v>
      </c>
      <c r="C75" s="73" t="s">
        <v>3033</v>
      </c>
      <c r="D75" s="73" t="s">
        <v>3132</v>
      </c>
      <c r="E75" s="73" t="s">
        <v>3133</v>
      </c>
      <c r="F75" s="73" t="s">
        <v>3046</v>
      </c>
      <c r="G75" s="97" t="s">
        <v>3170</v>
      </c>
      <c r="H75" s="97" t="s">
        <v>3170</v>
      </c>
      <c r="I75" s="108" t="str">
        <f t="shared" si="3"/>
        <v>Japan|Eastern coast</v>
      </c>
      <c r="J75" s="108" t="str">
        <f t="shared" si="4"/>
        <v xml:space="preserve">Chromista|Species|Sargassum okamurae |Sargassum okamurae </v>
      </c>
      <c r="K75" s="90">
        <v>1</v>
      </c>
      <c r="L75" s="90"/>
      <c r="M75" s="90"/>
      <c r="N75" s="73" t="s">
        <v>1568</v>
      </c>
      <c r="O75" s="97" t="s">
        <v>101</v>
      </c>
      <c r="P75" s="73" t="s">
        <v>1565</v>
      </c>
      <c r="Q75" s="91" t="str">
        <f>VLOOKUP($I75,'20260527_region_area_reclass'!$D$1:$G$42, 2,0)</f>
        <v>entire_japan</v>
      </c>
      <c r="R75" s="91" t="str">
        <f>VLOOKUP($I75,'20260527_region_area_reclass'!$D$1:$G$42, 3,0)</f>
        <v>Japan</v>
      </c>
      <c r="S75" s="91" t="str">
        <f>VLOOKUP($I75,'20260527_region_area_reclass'!$D$1:$G$42, 4,0)</f>
        <v>Eastern coast</v>
      </c>
      <c r="T75" s="91" t="str">
        <f>VLOOKUP($J75,'20260527_taxonomy_reclass'!$H$1:$L$211,2,0)</f>
        <v>Chromista</v>
      </c>
      <c r="U75" s="91" t="str">
        <f>VLOOKUP($J75,'20260527_taxonomy_reclass'!$H$1:$L$211,3,0)</f>
        <v>Species</v>
      </c>
      <c r="V75" s="91" t="str">
        <f>VLOOKUP($J75,'20260527_taxonomy_reclass'!$H$1:$L$211,4,0)</f>
        <v xml:space="preserve">Sargassum okamurae </v>
      </c>
      <c r="W75" s="91" t="str">
        <f>VLOOKUP($J75,'20260527_taxonomy_reclass'!$H$1:$L$211,5,0)</f>
        <v xml:space="preserve">Sargassum okamurae </v>
      </c>
      <c r="X75" s="73" t="s">
        <v>172</v>
      </c>
      <c r="Y75" s="73" t="s">
        <v>3136</v>
      </c>
      <c r="Z75" s="73" t="s">
        <v>3137</v>
      </c>
      <c r="AA75" s="73" t="s">
        <v>3138</v>
      </c>
      <c r="AB75" s="73" t="s">
        <v>3139</v>
      </c>
      <c r="AC75" s="97">
        <v>1894</v>
      </c>
      <c r="AD75" s="97">
        <v>2012</v>
      </c>
      <c r="AE75" s="97">
        <v>120</v>
      </c>
      <c r="AF75" s="73" t="s">
        <v>2019</v>
      </c>
      <c r="AG75" s="97">
        <v>-2.5099999999999998</v>
      </c>
      <c r="AH75" s="73" t="s">
        <v>3829</v>
      </c>
      <c r="AI75" s="73" t="s">
        <v>2019</v>
      </c>
      <c r="AJ75" s="73" t="s">
        <v>154</v>
      </c>
      <c r="AK75" s="73" t="s">
        <v>2019</v>
      </c>
      <c r="AL75" s="73" t="s">
        <v>144</v>
      </c>
      <c r="AM75" s="73" t="s">
        <v>144</v>
      </c>
      <c r="AN75" s="97" t="s">
        <v>2019</v>
      </c>
      <c r="AO75" s="73" t="s">
        <v>3140</v>
      </c>
      <c r="AP75" s="92" t="s">
        <v>3141</v>
      </c>
    </row>
    <row r="76" spans="1:42" ht="66" hidden="1" customHeight="1">
      <c r="A76" s="73" t="s">
        <v>1564</v>
      </c>
      <c r="B76" s="73" t="str">
        <f t="shared" si="0"/>
        <v>JGM_1</v>
      </c>
      <c r="C76" s="73" t="s">
        <v>3033</v>
      </c>
      <c r="D76" s="73" t="s">
        <v>3142</v>
      </c>
      <c r="E76" s="73" t="s">
        <v>3133</v>
      </c>
      <c r="F76" s="73" t="s">
        <v>3046</v>
      </c>
      <c r="G76" s="97" t="s">
        <v>3171</v>
      </c>
      <c r="H76" s="97" t="s">
        <v>3171</v>
      </c>
      <c r="I76" s="108" t="str">
        <f t="shared" si="3"/>
        <v>Japan|Western coast</v>
      </c>
      <c r="J76" s="108" t="str">
        <f t="shared" si="4"/>
        <v xml:space="preserve">Chromista|Species|Sargassum crispifolium |Sargassum crispifolium </v>
      </c>
      <c r="K76" s="90">
        <v>1</v>
      </c>
      <c r="L76" s="90"/>
      <c r="M76" s="90"/>
      <c r="N76" s="73" t="s">
        <v>1568</v>
      </c>
      <c r="O76" s="97" t="s">
        <v>101</v>
      </c>
      <c r="P76" s="73" t="s">
        <v>1565</v>
      </c>
      <c r="Q76" s="91" t="str">
        <f>VLOOKUP($I76,'20260527_region_area_reclass'!$D$1:$G$42, 2,0)</f>
        <v>entire_japan</v>
      </c>
      <c r="R76" s="91" t="str">
        <f>VLOOKUP($I76,'20260527_region_area_reclass'!$D$1:$G$42, 3,0)</f>
        <v>Japan</v>
      </c>
      <c r="S76" s="91" t="str">
        <f>VLOOKUP($I76,'20260527_region_area_reclass'!$D$1:$G$42, 4,0)</f>
        <v>Western coast</v>
      </c>
      <c r="T76" s="91" t="str">
        <f>VLOOKUP($J76,'20260527_taxonomy_reclass'!$H$1:$L$211,2,0)</f>
        <v>Chromista</v>
      </c>
      <c r="U76" s="91" t="str">
        <f>VLOOKUP($J76,'20260527_taxonomy_reclass'!$H$1:$L$211,3,0)</f>
        <v>Species</v>
      </c>
      <c r="V76" s="91" t="str">
        <f>VLOOKUP($J76,'20260527_taxonomy_reclass'!$H$1:$L$211,4,0)</f>
        <v xml:space="preserve">Sargassum crispifolium </v>
      </c>
      <c r="W76" s="91" t="str">
        <f>VLOOKUP($J76,'20260527_taxonomy_reclass'!$H$1:$L$211,5,0)</f>
        <v xml:space="preserve">Sargassum crispifolium </v>
      </c>
      <c r="X76" s="73" t="s">
        <v>172</v>
      </c>
      <c r="Y76" s="73" t="s">
        <v>3136</v>
      </c>
      <c r="Z76" s="73" t="s">
        <v>3137</v>
      </c>
      <c r="AA76" s="73" t="s">
        <v>3138</v>
      </c>
      <c r="AB76" s="73" t="s">
        <v>3139</v>
      </c>
      <c r="AC76" s="97">
        <v>1925</v>
      </c>
      <c r="AD76" s="97">
        <v>2012</v>
      </c>
      <c r="AE76" s="97">
        <v>89</v>
      </c>
      <c r="AF76" s="73" t="s">
        <v>2019</v>
      </c>
      <c r="AG76" s="97">
        <v>-2.6</v>
      </c>
      <c r="AH76" s="73" t="s">
        <v>3829</v>
      </c>
      <c r="AI76" s="73" t="s">
        <v>2019</v>
      </c>
      <c r="AJ76" s="73" t="s">
        <v>154</v>
      </c>
      <c r="AK76" s="73" t="s">
        <v>2019</v>
      </c>
      <c r="AL76" s="73" t="s">
        <v>144</v>
      </c>
      <c r="AM76" s="73" t="s">
        <v>144</v>
      </c>
      <c r="AN76" s="97" t="s">
        <v>2019</v>
      </c>
      <c r="AO76" s="73" t="s">
        <v>3140</v>
      </c>
      <c r="AP76" s="92" t="s">
        <v>3141</v>
      </c>
    </row>
    <row r="77" spans="1:42" ht="66" hidden="1" customHeight="1">
      <c r="A77" s="73" t="s">
        <v>1564</v>
      </c>
      <c r="B77" s="73" t="str">
        <f t="shared" si="0"/>
        <v>JGM_1</v>
      </c>
      <c r="C77" s="73" t="s">
        <v>3033</v>
      </c>
      <c r="D77" s="73" t="s">
        <v>3132</v>
      </c>
      <c r="E77" s="73" t="s">
        <v>3133</v>
      </c>
      <c r="F77" s="73" t="s">
        <v>3046</v>
      </c>
      <c r="G77" s="97" t="s">
        <v>3171</v>
      </c>
      <c r="H77" s="97" t="s">
        <v>3171</v>
      </c>
      <c r="I77" s="108" t="str">
        <f t="shared" si="3"/>
        <v>Japan|Eastern coast</v>
      </c>
      <c r="J77" s="108" t="str">
        <f t="shared" si="4"/>
        <v xml:space="preserve">Chromista|Species|Sargassum crispifolium |Sargassum crispifolium </v>
      </c>
      <c r="K77" s="90">
        <v>1</v>
      </c>
      <c r="L77" s="90"/>
      <c r="M77" s="90"/>
      <c r="N77" s="73" t="s">
        <v>1568</v>
      </c>
      <c r="O77" s="97" t="s">
        <v>101</v>
      </c>
      <c r="P77" s="73" t="s">
        <v>1565</v>
      </c>
      <c r="Q77" s="91" t="str">
        <f>VLOOKUP($I77,'20260527_region_area_reclass'!$D$1:$G$42, 2,0)</f>
        <v>entire_japan</v>
      </c>
      <c r="R77" s="91" t="str">
        <f>VLOOKUP($I77,'20260527_region_area_reclass'!$D$1:$G$42, 3,0)</f>
        <v>Japan</v>
      </c>
      <c r="S77" s="91" t="str">
        <f>VLOOKUP($I77,'20260527_region_area_reclass'!$D$1:$G$42, 4,0)</f>
        <v>Eastern coast</v>
      </c>
      <c r="T77" s="91" t="str">
        <f>VLOOKUP($J77,'20260527_taxonomy_reclass'!$H$1:$L$211,2,0)</f>
        <v>Chromista</v>
      </c>
      <c r="U77" s="91" t="str">
        <f>VLOOKUP($J77,'20260527_taxonomy_reclass'!$H$1:$L$211,3,0)</f>
        <v>Species</v>
      </c>
      <c r="V77" s="91" t="str">
        <f>VLOOKUP($J77,'20260527_taxonomy_reclass'!$H$1:$L$211,4,0)</f>
        <v xml:space="preserve">Sargassum crispifolium </v>
      </c>
      <c r="W77" s="91" t="str">
        <f>VLOOKUP($J77,'20260527_taxonomy_reclass'!$H$1:$L$211,5,0)</f>
        <v xml:space="preserve">Sargassum crispifolium </v>
      </c>
      <c r="X77" s="73" t="s">
        <v>172</v>
      </c>
      <c r="Y77" s="73" t="s">
        <v>3136</v>
      </c>
      <c r="Z77" s="73" t="s">
        <v>3137</v>
      </c>
      <c r="AA77" s="73" t="s">
        <v>3138</v>
      </c>
      <c r="AB77" s="73" t="s">
        <v>3139</v>
      </c>
      <c r="AC77" s="97">
        <v>1925</v>
      </c>
      <c r="AD77" s="97">
        <v>2012</v>
      </c>
      <c r="AE77" s="97">
        <v>89</v>
      </c>
      <c r="AF77" s="73" t="s">
        <v>2019</v>
      </c>
      <c r="AG77" s="97">
        <v>-2.34</v>
      </c>
      <c r="AH77" s="73" t="s">
        <v>3829</v>
      </c>
      <c r="AI77" s="73" t="s">
        <v>2019</v>
      </c>
      <c r="AJ77" s="73" t="s">
        <v>154</v>
      </c>
      <c r="AK77" s="73" t="s">
        <v>2019</v>
      </c>
      <c r="AL77" s="73" t="s">
        <v>144</v>
      </c>
      <c r="AM77" s="73" t="s">
        <v>144</v>
      </c>
      <c r="AN77" s="97" t="s">
        <v>2019</v>
      </c>
      <c r="AO77" s="73" t="s">
        <v>3140</v>
      </c>
      <c r="AP77" s="92" t="s">
        <v>3141</v>
      </c>
    </row>
    <row r="78" spans="1:42" ht="66" hidden="1" customHeight="1">
      <c r="A78" s="73" t="s">
        <v>1564</v>
      </c>
      <c r="B78" s="73" t="str">
        <f t="shared" si="0"/>
        <v>JGM_1</v>
      </c>
      <c r="C78" s="73" t="s">
        <v>3033</v>
      </c>
      <c r="D78" s="73" t="s">
        <v>3132</v>
      </c>
      <c r="E78" s="73" t="s">
        <v>3133</v>
      </c>
      <c r="F78" s="73" t="s">
        <v>3046</v>
      </c>
      <c r="G78" s="97" t="s">
        <v>3172</v>
      </c>
      <c r="H78" s="97" t="s">
        <v>3172</v>
      </c>
      <c r="I78" s="108" t="str">
        <f t="shared" si="3"/>
        <v>Japan|Eastern coast</v>
      </c>
      <c r="J78" s="108" t="str">
        <f t="shared" si="4"/>
        <v xml:space="preserve">Chromista|Species|Sargassum nipponicum |Sargassum nipponicum </v>
      </c>
      <c r="K78" s="90">
        <v>1</v>
      </c>
      <c r="L78" s="90"/>
      <c r="M78" s="90"/>
      <c r="N78" s="73" t="s">
        <v>1568</v>
      </c>
      <c r="O78" s="97" t="s">
        <v>101</v>
      </c>
      <c r="P78" s="73" t="s">
        <v>1565</v>
      </c>
      <c r="Q78" s="91" t="str">
        <f>VLOOKUP($I78,'20260527_region_area_reclass'!$D$1:$G$42, 2,0)</f>
        <v>entire_japan</v>
      </c>
      <c r="R78" s="91" t="str">
        <f>VLOOKUP($I78,'20260527_region_area_reclass'!$D$1:$G$42, 3,0)</f>
        <v>Japan</v>
      </c>
      <c r="S78" s="91" t="str">
        <f>VLOOKUP($I78,'20260527_region_area_reclass'!$D$1:$G$42, 4,0)</f>
        <v>Eastern coast</v>
      </c>
      <c r="T78" s="91" t="str">
        <f>VLOOKUP($J78,'20260527_taxonomy_reclass'!$H$1:$L$211,2,0)</f>
        <v>Chromista</v>
      </c>
      <c r="U78" s="91" t="str">
        <f>VLOOKUP($J78,'20260527_taxonomy_reclass'!$H$1:$L$211,3,0)</f>
        <v>Species</v>
      </c>
      <c r="V78" s="91" t="str">
        <f>VLOOKUP($J78,'20260527_taxonomy_reclass'!$H$1:$L$211,4,0)</f>
        <v xml:space="preserve">Sargassum nipponicum </v>
      </c>
      <c r="W78" s="91" t="str">
        <f>VLOOKUP($J78,'20260527_taxonomy_reclass'!$H$1:$L$211,5,0)</f>
        <v xml:space="preserve">Sargassum nipponicum </v>
      </c>
      <c r="X78" s="73" t="s">
        <v>172</v>
      </c>
      <c r="Y78" s="73" t="s">
        <v>3136</v>
      </c>
      <c r="Z78" s="73" t="s">
        <v>3137</v>
      </c>
      <c r="AA78" s="73" t="s">
        <v>3138</v>
      </c>
      <c r="AB78" s="73" t="s">
        <v>3139</v>
      </c>
      <c r="AC78" s="97">
        <v>1925</v>
      </c>
      <c r="AD78" s="97">
        <v>2013</v>
      </c>
      <c r="AE78" s="97">
        <v>90</v>
      </c>
      <c r="AF78" s="73" t="s">
        <v>2019</v>
      </c>
      <c r="AG78" s="97">
        <v>-4.1100000000000003</v>
      </c>
      <c r="AH78" s="73" t="s">
        <v>3829</v>
      </c>
      <c r="AI78" s="73" t="s">
        <v>2019</v>
      </c>
      <c r="AJ78" s="73" t="s">
        <v>154</v>
      </c>
      <c r="AK78" s="73" t="s">
        <v>2019</v>
      </c>
      <c r="AL78" s="73" t="s">
        <v>144</v>
      </c>
      <c r="AM78" s="73" t="s">
        <v>144</v>
      </c>
      <c r="AN78" s="97" t="s">
        <v>2019</v>
      </c>
      <c r="AO78" s="73" t="s">
        <v>3140</v>
      </c>
      <c r="AP78" s="92" t="s">
        <v>3141</v>
      </c>
    </row>
    <row r="79" spans="1:42" ht="66" hidden="1" customHeight="1">
      <c r="A79" s="73" t="s">
        <v>1564</v>
      </c>
      <c r="B79" s="73" t="str">
        <f t="shared" si="0"/>
        <v>JGM_1</v>
      </c>
      <c r="C79" s="73" t="s">
        <v>3033</v>
      </c>
      <c r="D79" s="73" t="s">
        <v>3142</v>
      </c>
      <c r="E79" s="73" t="s">
        <v>3133</v>
      </c>
      <c r="F79" s="73" t="s">
        <v>3046</v>
      </c>
      <c r="G79" s="97" t="s">
        <v>3173</v>
      </c>
      <c r="H79" s="97" t="s">
        <v>3173</v>
      </c>
      <c r="I79" s="108" t="str">
        <f t="shared" si="3"/>
        <v>Japan|Western coast</v>
      </c>
      <c r="J79" s="108" t="str">
        <f t="shared" si="4"/>
        <v xml:space="preserve">Chromista|Species|Sargassum alternato-pinnatum |Sargassum alternato-pinnatum </v>
      </c>
      <c r="K79" s="90">
        <v>1</v>
      </c>
      <c r="L79" s="90"/>
      <c r="M79" s="90"/>
      <c r="N79" s="73" t="s">
        <v>1568</v>
      </c>
      <c r="O79" s="97" t="s">
        <v>101</v>
      </c>
      <c r="P79" s="73" t="s">
        <v>1565</v>
      </c>
      <c r="Q79" s="91" t="str">
        <f>VLOOKUP($I79,'20260527_region_area_reclass'!$D$1:$G$42, 2,0)</f>
        <v>entire_japan</v>
      </c>
      <c r="R79" s="91" t="str">
        <f>VLOOKUP($I79,'20260527_region_area_reclass'!$D$1:$G$42, 3,0)</f>
        <v>Japan</v>
      </c>
      <c r="S79" s="91" t="str">
        <f>VLOOKUP($I79,'20260527_region_area_reclass'!$D$1:$G$42, 4,0)</f>
        <v>Western coast</v>
      </c>
      <c r="T79" s="91" t="str">
        <f>VLOOKUP($J79,'20260527_taxonomy_reclass'!$H$1:$L$211,2,0)</f>
        <v>Chromista</v>
      </c>
      <c r="U79" s="91" t="str">
        <f>VLOOKUP($J79,'20260527_taxonomy_reclass'!$H$1:$L$211,3,0)</f>
        <v>Species</v>
      </c>
      <c r="V79" s="91" t="str">
        <f>VLOOKUP($J79,'20260527_taxonomy_reclass'!$H$1:$L$211,4,0)</f>
        <v xml:space="preserve">Sargassum alternato-pinnatum </v>
      </c>
      <c r="W79" s="91" t="str">
        <f>VLOOKUP($J79,'20260527_taxonomy_reclass'!$H$1:$L$211,5,0)</f>
        <v xml:space="preserve">Sargassum alternato-pinnatum </v>
      </c>
      <c r="X79" s="73" t="s">
        <v>172</v>
      </c>
      <c r="Y79" s="73" t="s">
        <v>3136</v>
      </c>
      <c r="Z79" s="73" t="s">
        <v>3137</v>
      </c>
      <c r="AA79" s="73" t="s">
        <v>3138</v>
      </c>
      <c r="AB79" s="73" t="s">
        <v>3139</v>
      </c>
      <c r="AC79" s="97">
        <v>1940</v>
      </c>
      <c r="AD79" s="97">
        <v>2014</v>
      </c>
      <c r="AE79" s="97">
        <v>76</v>
      </c>
      <c r="AF79" s="73" t="s">
        <v>2019</v>
      </c>
      <c r="AG79" s="97">
        <v>7.2</v>
      </c>
      <c r="AH79" s="73" t="s">
        <v>3829</v>
      </c>
      <c r="AI79" s="73" t="s">
        <v>2019</v>
      </c>
      <c r="AJ79" s="73" t="s">
        <v>154</v>
      </c>
      <c r="AK79" s="73" t="s">
        <v>2019</v>
      </c>
      <c r="AL79" s="73" t="s">
        <v>144</v>
      </c>
      <c r="AM79" s="73" t="s">
        <v>144</v>
      </c>
      <c r="AN79" s="97" t="s">
        <v>2019</v>
      </c>
      <c r="AO79" s="73" t="s">
        <v>3140</v>
      </c>
      <c r="AP79" s="92" t="s">
        <v>3141</v>
      </c>
    </row>
    <row r="80" spans="1:42" ht="66" hidden="1" customHeight="1">
      <c r="A80" s="73" t="s">
        <v>1564</v>
      </c>
      <c r="B80" s="73" t="str">
        <f t="shared" si="0"/>
        <v>JGM_1</v>
      </c>
      <c r="C80" s="73" t="s">
        <v>3033</v>
      </c>
      <c r="D80" s="73" t="s">
        <v>3132</v>
      </c>
      <c r="E80" s="73" t="s">
        <v>3133</v>
      </c>
      <c r="F80" s="73" t="s">
        <v>3046</v>
      </c>
      <c r="G80" s="97" t="s">
        <v>3173</v>
      </c>
      <c r="H80" s="97" t="s">
        <v>3173</v>
      </c>
      <c r="I80" s="108" t="str">
        <f t="shared" si="3"/>
        <v>Japan|Eastern coast</v>
      </c>
      <c r="J80" s="108" t="str">
        <f t="shared" si="4"/>
        <v xml:space="preserve">Chromista|Species|Sargassum alternato-pinnatum |Sargassum alternato-pinnatum </v>
      </c>
      <c r="K80" s="90">
        <v>1</v>
      </c>
      <c r="L80" s="90"/>
      <c r="M80" s="90"/>
      <c r="N80" s="73" t="s">
        <v>1568</v>
      </c>
      <c r="O80" s="97" t="s">
        <v>101</v>
      </c>
      <c r="P80" s="73" t="s">
        <v>1565</v>
      </c>
      <c r="Q80" s="91" t="str">
        <f>VLOOKUP($I80,'20260527_region_area_reclass'!$D$1:$G$42, 2,0)</f>
        <v>entire_japan</v>
      </c>
      <c r="R80" s="91" t="str">
        <f>VLOOKUP($I80,'20260527_region_area_reclass'!$D$1:$G$42, 3,0)</f>
        <v>Japan</v>
      </c>
      <c r="S80" s="91" t="str">
        <f>VLOOKUP($I80,'20260527_region_area_reclass'!$D$1:$G$42, 4,0)</f>
        <v>Eastern coast</v>
      </c>
      <c r="T80" s="91" t="str">
        <f>VLOOKUP($J80,'20260527_taxonomy_reclass'!$H$1:$L$211,2,0)</f>
        <v>Chromista</v>
      </c>
      <c r="U80" s="91" t="str">
        <f>VLOOKUP($J80,'20260527_taxonomy_reclass'!$H$1:$L$211,3,0)</f>
        <v>Species</v>
      </c>
      <c r="V80" s="91" t="str">
        <f>VLOOKUP($J80,'20260527_taxonomy_reclass'!$H$1:$L$211,4,0)</f>
        <v xml:space="preserve">Sargassum alternato-pinnatum </v>
      </c>
      <c r="W80" s="91" t="str">
        <f>VLOOKUP($J80,'20260527_taxonomy_reclass'!$H$1:$L$211,5,0)</f>
        <v xml:space="preserve">Sargassum alternato-pinnatum </v>
      </c>
      <c r="X80" s="73" t="s">
        <v>172</v>
      </c>
      <c r="Y80" s="73" t="s">
        <v>3136</v>
      </c>
      <c r="Z80" s="73" t="s">
        <v>3137</v>
      </c>
      <c r="AA80" s="73" t="s">
        <v>3138</v>
      </c>
      <c r="AB80" s="73" t="s">
        <v>3139</v>
      </c>
      <c r="AC80" s="97">
        <v>1940</v>
      </c>
      <c r="AD80" s="97">
        <v>2014</v>
      </c>
      <c r="AE80" s="97">
        <v>76</v>
      </c>
      <c r="AF80" s="73" t="s">
        <v>2019</v>
      </c>
      <c r="AG80" s="97">
        <v>6.43</v>
      </c>
      <c r="AH80" s="73" t="s">
        <v>3829</v>
      </c>
      <c r="AI80" s="73" t="s">
        <v>2019</v>
      </c>
      <c r="AJ80" s="73" t="s">
        <v>154</v>
      </c>
      <c r="AK80" s="73" t="s">
        <v>2019</v>
      </c>
      <c r="AL80" s="73" t="s">
        <v>144</v>
      </c>
      <c r="AM80" s="73" t="s">
        <v>144</v>
      </c>
      <c r="AN80" s="97" t="s">
        <v>2019</v>
      </c>
      <c r="AO80" s="73" t="s">
        <v>3140</v>
      </c>
      <c r="AP80" s="92" t="s">
        <v>3141</v>
      </c>
    </row>
    <row r="81" spans="1:42" ht="66" hidden="1" customHeight="1">
      <c r="A81" s="73" t="s">
        <v>1564</v>
      </c>
      <c r="B81" s="73" t="str">
        <f t="shared" si="0"/>
        <v>JGM_1</v>
      </c>
      <c r="C81" s="73" t="s">
        <v>3033</v>
      </c>
      <c r="D81" s="73" t="s">
        <v>3142</v>
      </c>
      <c r="E81" s="73" t="s">
        <v>3133</v>
      </c>
      <c r="F81" s="73" t="s">
        <v>3046</v>
      </c>
      <c r="G81" s="97" t="s">
        <v>3174</v>
      </c>
      <c r="H81" s="97" t="s">
        <v>3174</v>
      </c>
      <c r="I81" s="108" t="str">
        <f t="shared" si="3"/>
        <v>Japan|Western coast</v>
      </c>
      <c r="J81" s="108" t="str">
        <f t="shared" si="4"/>
        <v xml:space="preserve">Chromista|Species|Sargassum ilicifolium |Sargassum ilicifolium </v>
      </c>
      <c r="K81" s="90">
        <v>1</v>
      </c>
      <c r="L81" s="90"/>
      <c r="M81" s="90"/>
      <c r="N81" s="73" t="s">
        <v>1568</v>
      </c>
      <c r="O81" s="97" t="s">
        <v>101</v>
      </c>
      <c r="P81" s="73" t="s">
        <v>1565</v>
      </c>
      <c r="Q81" s="91" t="str">
        <f>VLOOKUP($I81,'20260527_region_area_reclass'!$D$1:$G$42, 2,0)</f>
        <v>entire_japan</v>
      </c>
      <c r="R81" s="91" t="str">
        <f>VLOOKUP($I81,'20260527_region_area_reclass'!$D$1:$G$42, 3,0)</f>
        <v>Japan</v>
      </c>
      <c r="S81" s="91" t="str">
        <f>VLOOKUP($I81,'20260527_region_area_reclass'!$D$1:$G$42, 4,0)</f>
        <v>Western coast</v>
      </c>
      <c r="T81" s="91" t="str">
        <f>VLOOKUP($J81,'20260527_taxonomy_reclass'!$H$1:$L$211,2,0)</f>
        <v>Chromista</v>
      </c>
      <c r="U81" s="91" t="str">
        <f>VLOOKUP($J81,'20260527_taxonomy_reclass'!$H$1:$L$211,3,0)</f>
        <v>Species</v>
      </c>
      <c r="V81" s="91" t="str">
        <f>VLOOKUP($J81,'20260527_taxonomy_reclass'!$H$1:$L$211,4,0)</f>
        <v xml:space="preserve">Sargassum ilicifolium </v>
      </c>
      <c r="W81" s="91" t="str">
        <f>VLOOKUP($J81,'20260527_taxonomy_reclass'!$H$1:$L$211,5,0)</f>
        <v xml:space="preserve">Sargassum ilicifolium </v>
      </c>
      <c r="X81" s="73" t="s">
        <v>172</v>
      </c>
      <c r="Y81" s="73" t="s">
        <v>3136</v>
      </c>
      <c r="Z81" s="73" t="s">
        <v>3137</v>
      </c>
      <c r="AA81" s="73" t="s">
        <v>3138</v>
      </c>
      <c r="AB81" s="73" t="s">
        <v>3139</v>
      </c>
      <c r="AC81" s="97">
        <v>1932</v>
      </c>
      <c r="AD81" s="97">
        <v>2012</v>
      </c>
      <c r="AE81" s="97">
        <v>82</v>
      </c>
      <c r="AF81" s="73" t="s">
        <v>2019</v>
      </c>
      <c r="AG81" s="97">
        <v>3.32</v>
      </c>
      <c r="AH81" s="73" t="s">
        <v>3829</v>
      </c>
      <c r="AI81" s="73" t="s">
        <v>2019</v>
      </c>
      <c r="AJ81" s="73" t="s">
        <v>154</v>
      </c>
      <c r="AK81" s="73" t="s">
        <v>2019</v>
      </c>
      <c r="AL81" s="73" t="s">
        <v>144</v>
      </c>
      <c r="AM81" s="73" t="s">
        <v>144</v>
      </c>
      <c r="AN81" s="97" t="s">
        <v>2019</v>
      </c>
      <c r="AO81" s="73" t="s">
        <v>3140</v>
      </c>
      <c r="AP81" s="92" t="s">
        <v>3141</v>
      </c>
    </row>
    <row r="82" spans="1:42" ht="66" hidden="1" customHeight="1">
      <c r="A82" s="73" t="s">
        <v>1564</v>
      </c>
      <c r="B82" s="73" t="str">
        <f t="shared" si="0"/>
        <v>JGM_1</v>
      </c>
      <c r="C82" s="73" t="s">
        <v>3033</v>
      </c>
      <c r="D82" s="73" t="s">
        <v>3132</v>
      </c>
      <c r="E82" s="73" t="s">
        <v>3133</v>
      </c>
      <c r="F82" s="73" t="s">
        <v>3046</v>
      </c>
      <c r="G82" s="73" t="s">
        <v>3174</v>
      </c>
      <c r="H82" s="97" t="s">
        <v>3174</v>
      </c>
      <c r="I82" s="108" t="str">
        <f t="shared" si="3"/>
        <v>Japan|Eastern coast</v>
      </c>
      <c r="J82" s="108" t="str">
        <f t="shared" si="4"/>
        <v xml:space="preserve">Chromista|Species|Sargassum ilicifolium |Sargassum ilicifolium </v>
      </c>
      <c r="K82" s="90">
        <v>1</v>
      </c>
      <c r="L82" s="90"/>
      <c r="M82" s="90"/>
      <c r="N82" s="73" t="s">
        <v>1568</v>
      </c>
      <c r="O82" s="97" t="s">
        <v>101</v>
      </c>
      <c r="P82" s="73" t="s">
        <v>1565</v>
      </c>
      <c r="Q82" s="91" t="str">
        <f>VLOOKUP($I82,'20260527_region_area_reclass'!$D$1:$G$42, 2,0)</f>
        <v>entire_japan</v>
      </c>
      <c r="R82" s="91" t="str">
        <f>VLOOKUP($I82,'20260527_region_area_reclass'!$D$1:$G$42, 3,0)</f>
        <v>Japan</v>
      </c>
      <c r="S82" s="91" t="str">
        <f>VLOOKUP($I82,'20260527_region_area_reclass'!$D$1:$G$42, 4,0)</f>
        <v>Eastern coast</v>
      </c>
      <c r="T82" s="91" t="str">
        <f>VLOOKUP($J82,'20260527_taxonomy_reclass'!$H$1:$L$211,2,0)</f>
        <v>Chromista</v>
      </c>
      <c r="U82" s="91" t="str">
        <f>VLOOKUP($J82,'20260527_taxonomy_reclass'!$H$1:$L$211,3,0)</f>
        <v>Species</v>
      </c>
      <c r="V82" s="91" t="str">
        <f>VLOOKUP($J82,'20260527_taxonomy_reclass'!$H$1:$L$211,4,0)</f>
        <v xml:space="preserve">Sargassum ilicifolium </v>
      </c>
      <c r="W82" s="91" t="str">
        <f>VLOOKUP($J82,'20260527_taxonomy_reclass'!$H$1:$L$211,5,0)</f>
        <v xml:space="preserve">Sargassum ilicifolium </v>
      </c>
      <c r="X82" s="73" t="s">
        <v>172</v>
      </c>
      <c r="Y82" s="73" t="s">
        <v>3136</v>
      </c>
      <c r="Z82" s="73" t="s">
        <v>3137</v>
      </c>
      <c r="AA82" s="73" t="s">
        <v>3138</v>
      </c>
      <c r="AB82" s="73" t="s">
        <v>3139</v>
      </c>
      <c r="AC82" s="97">
        <v>1932</v>
      </c>
      <c r="AD82" s="97">
        <v>2012</v>
      </c>
      <c r="AE82" s="97">
        <v>82</v>
      </c>
      <c r="AF82" s="73" t="s">
        <v>2019</v>
      </c>
      <c r="AG82" s="97">
        <v>1.41</v>
      </c>
      <c r="AH82" s="73" t="s">
        <v>3829</v>
      </c>
      <c r="AI82" s="73" t="s">
        <v>2019</v>
      </c>
      <c r="AJ82" s="73" t="s">
        <v>154</v>
      </c>
      <c r="AK82" s="73" t="s">
        <v>2019</v>
      </c>
      <c r="AL82" s="73" t="s">
        <v>144</v>
      </c>
      <c r="AM82" s="73" t="s">
        <v>144</v>
      </c>
      <c r="AN82" s="97" t="s">
        <v>2019</v>
      </c>
      <c r="AO82" s="73" t="s">
        <v>3140</v>
      </c>
      <c r="AP82" s="92" t="s">
        <v>3141</v>
      </c>
    </row>
    <row r="83" spans="1:42" ht="66" hidden="1" customHeight="1">
      <c r="A83" s="73" t="s">
        <v>1564</v>
      </c>
      <c r="B83" s="73" t="str">
        <f t="shared" si="0"/>
        <v>JGM_1</v>
      </c>
      <c r="C83" s="73" t="s">
        <v>3033</v>
      </c>
      <c r="D83" s="73" t="s">
        <v>3142</v>
      </c>
      <c r="E83" s="73" t="s">
        <v>3126</v>
      </c>
      <c r="F83" s="73" t="s">
        <v>3046</v>
      </c>
      <c r="G83" s="73" t="s">
        <v>3175</v>
      </c>
      <c r="H83" s="73" t="s">
        <v>3175</v>
      </c>
      <c r="I83" s="108" t="str">
        <f t="shared" si="3"/>
        <v>Japan|Western coast</v>
      </c>
      <c r="J83" s="108" t="str">
        <f t="shared" si="4"/>
        <v>Animalia|Species|Oulastrea crispata|Oulastrea crispata</v>
      </c>
      <c r="K83" s="90">
        <v>1</v>
      </c>
      <c r="L83" s="90"/>
      <c r="M83" s="90"/>
      <c r="N83" s="73" t="s">
        <v>1568</v>
      </c>
      <c r="O83" s="97" t="s">
        <v>101</v>
      </c>
      <c r="P83" s="73" t="s">
        <v>1565</v>
      </c>
      <c r="Q83" s="91" t="str">
        <f>VLOOKUP($I83,'20260527_region_area_reclass'!$D$1:$G$42, 2,0)</f>
        <v>entire_japan</v>
      </c>
      <c r="R83" s="91" t="str">
        <f>VLOOKUP($I83,'20260527_region_area_reclass'!$D$1:$G$42, 3,0)</f>
        <v>Japan</v>
      </c>
      <c r="S83" s="91" t="str">
        <f>VLOOKUP($I83,'20260527_region_area_reclass'!$D$1:$G$42, 4,0)</f>
        <v>Western coast</v>
      </c>
      <c r="T83" s="91" t="str">
        <f>VLOOKUP($J83,'20260527_taxonomy_reclass'!$H$1:$L$211,2,0)</f>
        <v>Animalia</v>
      </c>
      <c r="U83" s="91" t="str">
        <f>VLOOKUP($J83,'20260527_taxonomy_reclass'!$H$1:$L$211,3,0)</f>
        <v>Species</v>
      </c>
      <c r="V83" s="91" t="str">
        <f>VLOOKUP($J83,'20260527_taxonomy_reclass'!$H$1:$L$211,4,0)</f>
        <v>Oulastrea crispata</v>
      </c>
      <c r="W83" s="91" t="str">
        <f>VLOOKUP($J83,'20260527_taxonomy_reclass'!$H$1:$L$211,5,0)</f>
        <v>Oulastrea crispata</v>
      </c>
      <c r="X83" s="73" t="s">
        <v>172</v>
      </c>
      <c r="Y83" s="73" t="s">
        <v>3136</v>
      </c>
      <c r="Z83" s="73" t="s">
        <v>3137</v>
      </c>
      <c r="AA83" s="73" t="s">
        <v>3138</v>
      </c>
      <c r="AB83" s="73" t="s">
        <v>3139</v>
      </c>
      <c r="AC83" s="97">
        <v>1935</v>
      </c>
      <c r="AD83" s="97">
        <v>2015</v>
      </c>
      <c r="AE83" s="97">
        <v>82</v>
      </c>
      <c r="AF83" s="73" t="s">
        <v>2019</v>
      </c>
      <c r="AG83" s="97">
        <v>1.63</v>
      </c>
      <c r="AH83" s="73" t="s">
        <v>3829</v>
      </c>
      <c r="AI83" s="73" t="s">
        <v>2019</v>
      </c>
      <c r="AJ83" s="73" t="s">
        <v>154</v>
      </c>
      <c r="AK83" s="73" t="s">
        <v>2019</v>
      </c>
      <c r="AL83" s="73" t="s">
        <v>144</v>
      </c>
      <c r="AM83" s="73" t="s">
        <v>144</v>
      </c>
      <c r="AN83" s="97" t="s">
        <v>2019</v>
      </c>
      <c r="AO83" s="73" t="s">
        <v>3140</v>
      </c>
      <c r="AP83" s="92" t="s">
        <v>3141</v>
      </c>
    </row>
    <row r="84" spans="1:42" ht="66" hidden="1" customHeight="1">
      <c r="A84" s="73" t="s">
        <v>1564</v>
      </c>
      <c r="B84" s="73" t="str">
        <f t="shared" si="0"/>
        <v>JGM_1</v>
      </c>
      <c r="C84" s="73" t="s">
        <v>3033</v>
      </c>
      <c r="D84" s="73" t="s">
        <v>3132</v>
      </c>
      <c r="E84" s="73" t="s">
        <v>3126</v>
      </c>
      <c r="F84" s="73" t="s">
        <v>3046</v>
      </c>
      <c r="G84" s="97" t="s">
        <v>3175</v>
      </c>
      <c r="H84" s="73" t="s">
        <v>3175</v>
      </c>
      <c r="I84" s="108" t="str">
        <f t="shared" si="3"/>
        <v>Japan|Eastern coast</v>
      </c>
      <c r="J84" s="108" t="str">
        <f t="shared" si="4"/>
        <v>Animalia|Species|Oulastrea crispata|Oulastrea crispata</v>
      </c>
      <c r="K84" s="90">
        <v>1</v>
      </c>
      <c r="L84" s="90"/>
      <c r="M84" s="90"/>
      <c r="N84" s="73" t="s">
        <v>1568</v>
      </c>
      <c r="O84" s="97" t="s">
        <v>101</v>
      </c>
      <c r="P84" s="73" t="s">
        <v>1565</v>
      </c>
      <c r="Q84" s="91" t="str">
        <f>VLOOKUP($I84,'20260527_region_area_reclass'!$D$1:$G$42, 2,0)</f>
        <v>entire_japan</v>
      </c>
      <c r="R84" s="91" t="str">
        <f>VLOOKUP($I84,'20260527_region_area_reclass'!$D$1:$G$42, 3,0)</f>
        <v>Japan</v>
      </c>
      <c r="S84" s="91" t="str">
        <f>VLOOKUP($I84,'20260527_region_area_reclass'!$D$1:$G$42, 4,0)</f>
        <v>Eastern coast</v>
      </c>
      <c r="T84" s="91" t="str">
        <f>VLOOKUP($J84,'20260527_taxonomy_reclass'!$H$1:$L$211,2,0)</f>
        <v>Animalia</v>
      </c>
      <c r="U84" s="91" t="str">
        <f>VLOOKUP($J84,'20260527_taxonomy_reclass'!$H$1:$L$211,3,0)</f>
        <v>Species</v>
      </c>
      <c r="V84" s="91" t="str">
        <f>VLOOKUP($J84,'20260527_taxonomy_reclass'!$H$1:$L$211,4,0)</f>
        <v>Oulastrea crispata</v>
      </c>
      <c r="W84" s="91" t="str">
        <f>VLOOKUP($J84,'20260527_taxonomy_reclass'!$H$1:$L$211,5,0)</f>
        <v>Oulastrea crispata</v>
      </c>
      <c r="X84" s="73" t="s">
        <v>172</v>
      </c>
      <c r="Y84" s="73" t="s">
        <v>3136</v>
      </c>
      <c r="Z84" s="73" t="s">
        <v>3137</v>
      </c>
      <c r="AA84" s="73" t="s">
        <v>3138</v>
      </c>
      <c r="AB84" s="73" t="s">
        <v>3139</v>
      </c>
      <c r="AC84" s="97">
        <v>1935</v>
      </c>
      <c r="AD84" s="97">
        <v>2015</v>
      </c>
      <c r="AE84" s="97">
        <v>82</v>
      </c>
      <c r="AF84" s="73" t="s">
        <v>2019</v>
      </c>
      <c r="AG84" s="97">
        <v>1.55</v>
      </c>
      <c r="AH84" s="73" t="s">
        <v>3829</v>
      </c>
      <c r="AI84" s="73" t="s">
        <v>2019</v>
      </c>
      <c r="AJ84" s="73" t="s">
        <v>154</v>
      </c>
      <c r="AK84" s="73" t="s">
        <v>2019</v>
      </c>
      <c r="AL84" s="73" t="s">
        <v>144</v>
      </c>
      <c r="AM84" s="73" t="s">
        <v>144</v>
      </c>
      <c r="AN84" s="97" t="s">
        <v>2019</v>
      </c>
      <c r="AO84" s="73" t="s">
        <v>3140</v>
      </c>
      <c r="AP84" s="92" t="s">
        <v>3141</v>
      </c>
    </row>
    <row r="85" spans="1:42" ht="66" hidden="1" customHeight="1">
      <c r="A85" s="73" t="s">
        <v>1564</v>
      </c>
      <c r="B85" s="73" t="str">
        <f t="shared" si="0"/>
        <v>JGM_1</v>
      </c>
      <c r="C85" s="73" t="s">
        <v>3033</v>
      </c>
      <c r="D85" s="73" t="s">
        <v>3142</v>
      </c>
      <c r="E85" s="73" t="s">
        <v>3126</v>
      </c>
      <c r="F85" s="73" t="s">
        <v>3046</v>
      </c>
      <c r="G85" s="73" t="s">
        <v>3176</v>
      </c>
      <c r="H85" s="73" t="s">
        <v>3176</v>
      </c>
      <c r="I85" s="108" t="str">
        <f t="shared" si="3"/>
        <v>Japan|Western coast</v>
      </c>
      <c r="J85" s="108" t="str">
        <f t="shared" si="4"/>
        <v>Animalia|Species|Alveopora japonica|Alveopora japonica</v>
      </c>
      <c r="K85" s="90">
        <v>1</v>
      </c>
      <c r="L85" s="90"/>
      <c r="M85" s="90"/>
      <c r="N85" s="73" t="s">
        <v>1568</v>
      </c>
      <c r="O85" s="97" t="s">
        <v>101</v>
      </c>
      <c r="P85" s="73" t="s">
        <v>1565</v>
      </c>
      <c r="Q85" s="91" t="str">
        <f>VLOOKUP($I85,'20260527_region_area_reclass'!$D$1:$G$42, 2,0)</f>
        <v>entire_japan</v>
      </c>
      <c r="R85" s="91" t="str">
        <f>VLOOKUP($I85,'20260527_region_area_reclass'!$D$1:$G$42, 3,0)</f>
        <v>Japan</v>
      </c>
      <c r="S85" s="91" t="str">
        <f>VLOOKUP($I85,'20260527_region_area_reclass'!$D$1:$G$42, 4,0)</f>
        <v>Western coast</v>
      </c>
      <c r="T85" s="91" t="str">
        <f>VLOOKUP($J85,'20260527_taxonomy_reclass'!$H$1:$L$211,2,0)</f>
        <v>Animalia</v>
      </c>
      <c r="U85" s="91" t="str">
        <f>VLOOKUP($J85,'20260527_taxonomy_reclass'!$H$1:$L$211,3,0)</f>
        <v>Species</v>
      </c>
      <c r="V85" s="91" t="str">
        <f>VLOOKUP($J85,'20260527_taxonomy_reclass'!$H$1:$L$211,4,0)</f>
        <v>Alveopora japonica</v>
      </c>
      <c r="W85" s="91" t="str">
        <f>VLOOKUP($J85,'20260527_taxonomy_reclass'!$H$1:$L$211,5,0)</f>
        <v>Alveopora japonica</v>
      </c>
      <c r="X85" s="73" t="s">
        <v>172</v>
      </c>
      <c r="Y85" s="73" t="s">
        <v>3136</v>
      </c>
      <c r="Z85" s="73" t="s">
        <v>3137</v>
      </c>
      <c r="AA85" s="73" t="s">
        <v>3138</v>
      </c>
      <c r="AB85" s="73" t="s">
        <v>3139</v>
      </c>
      <c r="AC85" s="97">
        <v>1935</v>
      </c>
      <c r="AD85" s="97">
        <v>2014</v>
      </c>
      <c r="AE85" s="97">
        <v>81</v>
      </c>
      <c r="AF85" s="73" t="s">
        <v>2019</v>
      </c>
      <c r="AG85" s="97">
        <v>2.8</v>
      </c>
      <c r="AH85" s="73" t="s">
        <v>3829</v>
      </c>
      <c r="AI85" s="73" t="s">
        <v>2019</v>
      </c>
      <c r="AJ85" s="73" t="s">
        <v>154</v>
      </c>
      <c r="AK85" s="73" t="s">
        <v>2019</v>
      </c>
      <c r="AL85" s="73" t="s">
        <v>144</v>
      </c>
      <c r="AM85" s="73" t="s">
        <v>144</v>
      </c>
      <c r="AN85" s="97" t="s">
        <v>2019</v>
      </c>
      <c r="AO85" s="73" t="s">
        <v>3140</v>
      </c>
      <c r="AP85" s="92" t="s">
        <v>3141</v>
      </c>
    </row>
    <row r="86" spans="1:42" ht="66" hidden="1" customHeight="1">
      <c r="A86" s="73" t="s">
        <v>1564</v>
      </c>
      <c r="B86" s="73" t="str">
        <f t="shared" si="0"/>
        <v>JGM_1</v>
      </c>
      <c r="C86" s="73" t="s">
        <v>3033</v>
      </c>
      <c r="D86" s="73" t="s">
        <v>3132</v>
      </c>
      <c r="E86" s="73" t="s">
        <v>3126</v>
      </c>
      <c r="F86" s="73" t="s">
        <v>3046</v>
      </c>
      <c r="G86" s="73" t="s">
        <v>3176</v>
      </c>
      <c r="H86" s="73" t="s">
        <v>3176</v>
      </c>
      <c r="I86" s="108" t="str">
        <f t="shared" si="3"/>
        <v>Japan|Eastern coast</v>
      </c>
      <c r="J86" s="108" t="str">
        <f t="shared" si="4"/>
        <v>Animalia|Species|Alveopora japonica|Alveopora japonica</v>
      </c>
      <c r="K86" s="90">
        <v>1</v>
      </c>
      <c r="L86" s="90"/>
      <c r="M86" s="90"/>
      <c r="N86" s="73" t="s">
        <v>1568</v>
      </c>
      <c r="O86" s="97" t="s">
        <v>101</v>
      </c>
      <c r="P86" s="73" t="s">
        <v>1565</v>
      </c>
      <c r="Q86" s="91" t="str">
        <f>VLOOKUP($I86,'20260527_region_area_reclass'!$D$1:$G$42, 2,0)</f>
        <v>entire_japan</v>
      </c>
      <c r="R86" s="91" t="str">
        <f>VLOOKUP($I86,'20260527_region_area_reclass'!$D$1:$G$42, 3,0)</f>
        <v>Japan</v>
      </c>
      <c r="S86" s="91" t="str">
        <f>VLOOKUP($I86,'20260527_region_area_reclass'!$D$1:$G$42, 4,0)</f>
        <v>Eastern coast</v>
      </c>
      <c r="T86" s="91" t="str">
        <f>VLOOKUP($J86,'20260527_taxonomy_reclass'!$H$1:$L$211,2,0)</f>
        <v>Animalia</v>
      </c>
      <c r="U86" s="91" t="str">
        <f>VLOOKUP($J86,'20260527_taxonomy_reclass'!$H$1:$L$211,3,0)</f>
        <v>Species</v>
      </c>
      <c r="V86" s="91" t="str">
        <f>VLOOKUP($J86,'20260527_taxonomy_reclass'!$H$1:$L$211,4,0)</f>
        <v>Alveopora japonica</v>
      </c>
      <c r="W86" s="91" t="str">
        <f>VLOOKUP($J86,'20260527_taxonomy_reclass'!$H$1:$L$211,5,0)</f>
        <v>Alveopora japonica</v>
      </c>
      <c r="X86" s="73" t="s">
        <v>172</v>
      </c>
      <c r="Y86" s="73" t="s">
        <v>3136</v>
      </c>
      <c r="Z86" s="73" t="s">
        <v>3137</v>
      </c>
      <c r="AA86" s="73" t="s">
        <v>3138</v>
      </c>
      <c r="AB86" s="73" t="s">
        <v>3139</v>
      </c>
      <c r="AC86" s="97">
        <v>1935</v>
      </c>
      <c r="AD86" s="97">
        <v>2014</v>
      </c>
      <c r="AE86" s="97">
        <v>81</v>
      </c>
      <c r="AF86" s="73" t="s">
        <v>2019</v>
      </c>
      <c r="AG86" s="97">
        <v>0.51</v>
      </c>
      <c r="AH86" s="73" t="s">
        <v>3829</v>
      </c>
      <c r="AI86" s="73" t="s">
        <v>2019</v>
      </c>
      <c r="AJ86" s="73" t="s">
        <v>154</v>
      </c>
      <c r="AK86" s="73" t="s">
        <v>2019</v>
      </c>
      <c r="AL86" s="73" t="s">
        <v>144</v>
      </c>
      <c r="AM86" s="73" t="s">
        <v>144</v>
      </c>
      <c r="AN86" s="97" t="s">
        <v>2019</v>
      </c>
      <c r="AO86" s="73" t="s">
        <v>3140</v>
      </c>
      <c r="AP86" s="92" t="s">
        <v>3141</v>
      </c>
    </row>
    <row r="87" spans="1:42" ht="66" hidden="1" customHeight="1">
      <c r="A87" s="73" t="s">
        <v>1564</v>
      </c>
      <c r="B87" s="73" t="str">
        <f t="shared" si="0"/>
        <v>JGM_1</v>
      </c>
      <c r="C87" s="73" t="s">
        <v>3033</v>
      </c>
      <c r="D87" s="73" t="s">
        <v>3142</v>
      </c>
      <c r="E87" s="73" t="s">
        <v>3126</v>
      </c>
      <c r="F87" s="73" t="s">
        <v>3046</v>
      </c>
      <c r="G87" s="73" t="s">
        <v>3177</v>
      </c>
      <c r="H87" s="73" t="s">
        <v>3177</v>
      </c>
      <c r="I87" s="108" t="str">
        <f t="shared" si="3"/>
        <v>Japan|Western coast</v>
      </c>
      <c r="J87" s="108" t="str">
        <f t="shared" si="4"/>
        <v>Animalia|Species|Acropora pruinosa|Acropora pruinosa</v>
      </c>
      <c r="K87" s="90">
        <v>1</v>
      </c>
      <c r="L87" s="90"/>
      <c r="M87" s="90"/>
      <c r="N87" s="73" t="s">
        <v>1568</v>
      </c>
      <c r="O87" s="97" t="s">
        <v>101</v>
      </c>
      <c r="P87" s="73" t="s">
        <v>1565</v>
      </c>
      <c r="Q87" s="91" t="str">
        <f>VLOOKUP($I87,'20260527_region_area_reclass'!$D$1:$G$42, 2,0)</f>
        <v>entire_japan</v>
      </c>
      <c r="R87" s="91" t="str">
        <f>VLOOKUP($I87,'20260527_region_area_reclass'!$D$1:$G$42, 3,0)</f>
        <v>Japan</v>
      </c>
      <c r="S87" s="91" t="str">
        <f>VLOOKUP($I87,'20260527_region_area_reclass'!$D$1:$G$42, 4,0)</f>
        <v>Western coast</v>
      </c>
      <c r="T87" s="91" t="str">
        <f>VLOOKUP($J87,'20260527_taxonomy_reclass'!$H$1:$L$211,2,0)</f>
        <v>Animalia</v>
      </c>
      <c r="U87" s="91" t="str">
        <f>VLOOKUP($J87,'20260527_taxonomy_reclass'!$H$1:$L$211,3,0)</f>
        <v>Species</v>
      </c>
      <c r="V87" s="91" t="str">
        <f>VLOOKUP($J87,'20260527_taxonomy_reclass'!$H$1:$L$211,4,0)</f>
        <v>Acropora pruinosa</v>
      </c>
      <c r="W87" s="91" t="str">
        <f>VLOOKUP($J87,'20260527_taxonomy_reclass'!$H$1:$L$211,5,0)</f>
        <v>Acropora pruinosa</v>
      </c>
      <c r="X87" s="73" t="s">
        <v>172</v>
      </c>
      <c r="Y87" s="73" t="s">
        <v>3136</v>
      </c>
      <c r="Z87" s="73" t="s">
        <v>3137</v>
      </c>
      <c r="AA87" s="73" t="s">
        <v>3138</v>
      </c>
      <c r="AB87" s="73" t="s">
        <v>3139</v>
      </c>
      <c r="AC87" s="97">
        <v>1935</v>
      </c>
      <c r="AD87" s="97">
        <v>2014</v>
      </c>
      <c r="AE87" s="97">
        <v>81</v>
      </c>
      <c r="AF87" s="73" t="s">
        <v>2019</v>
      </c>
      <c r="AG87" s="97">
        <v>0.46</v>
      </c>
      <c r="AH87" s="73" t="s">
        <v>3829</v>
      </c>
      <c r="AI87" s="73" t="s">
        <v>2019</v>
      </c>
      <c r="AJ87" s="73" t="s">
        <v>154</v>
      </c>
      <c r="AK87" s="73" t="s">
        <v>2019</v>
      </c>
      <c r="AL87" s="73" t="s">
        <v>144</v>
      </c>
      <c r="AM87" s="73" t="s">
        <v>144</v>
      </c>
      <c r="AN87" s="97" t="s">
        <v>2019</v>
      </c>
      <c r="AO87" s="73" t="s">
        <v>3140</v>
      </c>
      <c r="AP87" s="92" t="s">
        <v>3141</v>
      </c>
    </row>
    <row r="88" spans="1:42" ht="66" hidden="1" customHeight="1">
      <c r="A88" s="73" t="s">
        <v>1564</v>
      </c>
      <c r="B88" s="73" t="str">
        <f t="shared" si="0"/>
        <v>JGM_1</v>
      </c>
      <c r="C88" s="73" t="s">
        <v>3033</v>
      </c>
      <c r="D88" s="73" t="s">
        <v>3132</v>
      </c>
      <c r="E88" s="73" t="s">
        <v>3126</v>
      </c>
      <c r="F88" s="73" t="s">
        <v>3046</v>
      </c>
      <c r="G88" s="73" t="s">
        <v>3177</v>
      </c>
      <c r="H88" s="73" t="s">
        <v>3177</v>
      </c>
      <c r="I88" s="108" t="str">
        <f t="shared" si="3"/>
        <v>Japan|Eastern coast</v>
      </c>
      <c r="J88" s="108" t="str">
        <f t="shared" si="4"/>
        <v>Animalia|Species|Acropora pruinosa|Acropora pruinosa</v>
      </c>
      <c r="K88" s="90">
        <v>1</v>
      </c>
      <c r="L88" s="90"/>
      <c r="M88" s="90"/>
      <c r="N88" s="73" t="s">
        <v>1568</v>
      </c>
      <c r="O88" s="97" t="s">
        <v>101</v>
      </c>
      <c r="P88" s="73" t="s">
        <v>1565</v>
      </c>
      <c r="Q88" s="91" t="str">
        <f>VLOOKUP($I88,'20260527_region_area_reclass'!$D$1:$G$42, 2,0)</f>
        <v>entire_japan</v>
      </c>
      <c r="R88" s="91" t="str">
        <f>VLOOKUP($I88,'20260527_region_area_reclass'!$D$1:$G$42, 3,0)</f>
        <v>Japan</v>
      </c>
      <c r="S88" s="91" t="str">
        <f>VLOOKUP($I88,'20260527_region_area_reclass'!$D$1:$G$42, 4,0)</f>
        <v>Eastern coast</v>
      </c>
      <c r="T88" s="91" t="str">
        <f>VLOOKUP($J88,'20260527_taxonomy_reclass'!$H$1:$L$211,2,0)</f>
        <v>Animalia</v>
      </c>
      <c r="U88" s="91" t="str">
        <f>VLOOKUP($J88,'20260527_taxonomy_reclass'!$H$1:$L$211,3,0)</f>
        <v>Species</v>
      </c>
      <c r="V88" s="91" t="str">
        <f>VLOOKUP($J88,'20260527_taxonomy_reclass'!$H$1:$L$211,4,0)</f>
        <v>Acropora pruinosa</v>
      </c>
      <c r="W88" s="91" t="str">
        <f>VLOOKUP($J88,'20260527_taxonomy_reclass'!$H$1:$L$211,5,0)</f>
        <v>Acropora pruinosa</v>
      </c>
      <c r="X88" s="73" t="s">
        <v>172</v>
      </c>
      <c r="Y88" s="73" t="s">
        <v>3136</v>
      </c>
      <c r="Z88" s="73" t="s">
        <v>3137</v>
      </c>
      <c r="AA88" s="73" t="s">
        <v>3138</v>
      </c>
      <c r="AB88" s="73" t="s">
        <v>3139</v>
      </c>
      <c r="AC88" s="97">
        <v>1935</v>
      </c>
      <c r="AD88" s="97">
        <v>2014</v>
      </c>
      <c r="AE88" s="97">
        <v>81</v>
      </c>
      <c r="AF88" s="73" t="s">
        <v>2019</v>
      </c>
      <c r="AG88" s="97">
        <v>0.85</v>
      </c>
      <c r="AH88" s="73" t="s">
        <v>3829</v>
      </c>
      <c r="AI88" s="73" t="s">
        <v>2019</v>
      </c>
      <c r="AJ88" s="73" t="s">
        <v>154</v>
      </c>
      <c r="AK88" s="73" t="s">
        <v>2019</v>
      </c>
      <c r="AL88" s="73" t="s">
        <v>144</v>
      </c>
      <c r="AM88" s="73" t="s">
        <v>144</v>
      </c>
      <c r="AN88" s="97" t="s">
        <v>2019</v>
      </c>
      <c r="AO88" s="73" t="s">
        <v>3140</v>
      </c>
      <c r="AP88" s="92" t="s">
        <v>3141</v>
      </c>
    </row>
    <row r="89" spans="1:42" ht="66" hidden="1" customHeight="1">
      <c r="A89" s="73" t="s">
        <v>1564</v>
      </c>
      <c r="B89" s="73" t="str">
        <f t="shared" si="0"/>
        <v>JGM_1</v>
      </c>
      <c r="C89" s="73" t="s">
        <v>3033</v>
      </c>
      <c r="D89" s="73" t="s">
        <v>3142</v>
      </c>
      <c r="E89" s="73" t="s">
        <v>3126</v>
      </c>
      <c r="F89" s="73" t="s">
        <v>3046</v>
      </c>
      <c r="G89" s="73" t="s">
        <v>3178</v>
      </c>
      <c r="H89" s="73" t="s">
        <v>3178</v>
      </c>
      <c r="I89" s="108" t="str">
        <f t="shared" si="3"/>
        <v>Japan|Western coast</v>
      </c>
      <c r="J89" s="108" t="str">
        <f t="shared" si="4"/>
        <v>Animalia|Species|Dipsastraea speciosa|Dipsastraea speciosa</v>
      </c>
      <c r="K89" s="90">
        <v>1</v>
      </c>
      <c r="L89" s="90"/>
      <c r="M89" s="90"/>
      <c r="N89" s="73" t="s">
        <v>1568</v>
      </c>
      <c r="O89" s="97" t="s">
        <v>101</v>
      </c>
      <c r="P89" s="73" t="s">
        <v>1565</v>
      </c>
      <c r="Q89" s="91" t="str">
        <f>VLOOKUP($I89,'20260527_region_area_reclass'!$D$1:$G$42, 2,0)</f>
        <v>entire_japan</v>
      </c>
      <c r="R89" s="91" t="str">
        <f>VLOOKUP($I89,'20260527_region_area_reclass'!$D$1:$G$42, 3,0)</f>
        <v>Japan</v>
      </c>
      <c r="S89" s="91" t="str">
        <f>VLOOKUP($I89,'20260527_region_area_reclass'!$D$1:$G$42, 4,0)</f>
        <v>Western coast</v>
      </c>
      <c r="T89" s="91" t="str">
        <f>VLOOKUP($J89,'20260527_taxonomy_reclass'!$H$1:$L$211,2,0)</f>
        <v>Animalia</v>
      </c>
      <c r="U89" s="91" t="str">
        <f>VLOOKUP($J89,'20260527_taxonomy_reclass'!$H$1:$L$211,3,0)</f>
        <v>Species</v>
      </c>
      <c r="V89" s="91" t="str">
        <f>VLOOKUP($J89,'20260527_taxonomy_reclass'!$H$1:$L$211,4,0)</f>
        <v>Dipsastraea speciosa</v>
      </c>
      <c r="W89" s="91" t="str">
        <f>VLOOKUP($J89,'20260527_taxonomy_reclass'!$H$1:$L$211,5,0)</f>
        <v>Dipsastraea speciosa</v>
      </c>
      <c r="X89" s="73" t="s">
        <v>172</v>
      </c>
      <c r="Y89" s="73" t="s">
        <v>3136</v>
      </c>
      <c r="Z89" s="73" t="s">
        <v>3137</v>
      </c>
      <c r="AA89" s="73" t="s">
        <v>3138</v>
      </c>
      <c r="AB89" s="73" t="s">
        <v>3139</v>
      </c>
      <c r="AC89" s="97">
        <v>1932</v>
      </c>
      <c r="AD89" s="97">
        <v>2015</v>
      </c>
      <c r="AE89" s="97">
        <v>85</v>
      </c>
      <c r="AF89" s="73" t="s">
        <v>2019</v>
      </c>
      <c r="AG89" s="97">
        <v>1.01</v>
      </c>
      <c r="AH89" s="73" t="s">
        <v>3829</v>
      </c>
      <c r="AI89" s="73" t="s">
        <v>2019</v>
      </c>
      <c r="AJ89" s="73" t="s">
        <v>154</v>
      </c>
      <c r="AK89" s="73" t="s">
        <v>2019</v>
      </c>
      <c r="AL89" s="73" t="s">
        <v>144</v>
      </c>
      <c r="AM89" s="73" t="s">
        <v>144</v>
      </c>
      <c r="AN89" s="97" t="s">
        <v>2019</v>
      </c>
      <c r="AO89" s="73" t="s">
        <v>3140</v>
      </c>
      <c r="AP89" s="92" t="s">
        <v>3141</v>
      </c>
    </row>
    <row r="90" spans="1:42" ht="66" hidden="1" customHeight="1">
      <c r="A90" s="73" t="s">
        <v>1564</v>
      </c>
      <c r="B90" s="73" t="str">
        <f t="shared" si="0"/>
        <v>JGM_1</v>
      </c>
      <c r="C90" s="73" t="s">
        <v>3033</v>
      </c>
      <c r="D90" s="73" t="s">
        <v>3132</v>
      </c>
      <c r="E90" s="73" t="s">
        <v>3126</v>
      </c>
      <c r="F90" s="73" t="s">
        <v>3046</v>
      </c>
      <c r="G90" s="73" t="s">
        <v>3178</v>
      </c>
      <c r="H90" s="73" t="s">
        <v>3178</v>
      </c>
      <c r="I90" s="108" t="str">
        <f t="shared" si="3"/>
        <v>Japan|Eastern coast</v>
      </c>
      <c r="J90" s="108" t="str">
        <f t="shared" si="4"/>
        <v>Animalia|Species|Dipsastraea speciosa|Dipsastraea speciosa</v>
      </c>
      <c r="K90" s="90">
        <v>1</v>
      </c>
      <c r="L90" s="90"/>
      <c r="M90" s="90"/>
      <c r="N90" s="73" t="s">
        <v>1568</v>
      </c>
      <c r="O90" s="97" t="s">
        <v>101</v>
      </c>
      <c r="P90" s="73" t="s">
        <v>1565</v>
      </c>
      <c r="Q90" s="91" t="str">
        <f>VLOOKUP($I90,'20260527_region_area_reclass'!$D$1:$G$42, 2,0)</f>
        <v>entire_japan</v>
      </c>
      <c r="R90" s="91" t="str">
        <f>VLOOKUP($I90,'20260527_region_area_reclass'!$D$1:$G$42, 3,0)</f>
        <v>Japan</v>
      </c>
      <c r="S90" s="91" t="str">
        <f>VLOOKUP($I90,'20260527_region_area_reclass'!$D$1:$G$42, 4,0)</f>
        <v>Eastern coast</v>
      </c>
      <c r="T90" s="91" t="str">
        <f>VLOOKUP($J90,'20260527_taxonomy_reclass'!$H$1:$L$211,2,0)</f>
        <v>Animalia</v>
      </c>
      <c r="U90" s="91" t="str">
        <f>VLOOKUP($J90,'20260527_taxonomy_reclass'!$H$1:$L$211,3,0)</f>
        <v>Species</v>
      </c>
      <c r="V90" s="91" t="str">
        <f>VLOOKUP($J90,'20260527_taxonomy_reclass'!$H$1:$L$211,4,0)</f>
        <v>Dipsastraea speciosa</v>
      </c>
      <c r="W90" s="91" t="str">
        <f>VLOOKUP($J90,'20260527_taxonomy_reclass'!$H$1:$L$211,5,0)</f>
        <v>Dipsastraea speciosa</v>
      </c>
      <c r="X90" s="73" t="s">
        <v>172</v>
      </c>
      <c r="Y90" s="73" t="s">
        <v>3136</v>
      </c>
      <c r="Z90" s="73" t="s">
        <v>3137</v>
      </c>
      <c r="AA90" s="73" t="s">
        <v>3138</v>
      </c>
      <c r="AB90" s="73" t="s">
        <v>3139</v>
      </c>
      <c r="AC90" s="97">
        <v>1932</v>
      </c>
      <c r="AD90" s="97">
        <v>2015</v>
      </c>
      <c r="AE90" s="97">
        <v>85</v>
      </c>
      <c r="AF90" s="73" t="s">
        <v>2019</v>
      </c>
      <c r="AG90" s="97">
        <v>1.48</v>
      </c>
      <c r="AH90" s="73" t="s">
        <v>3829</v>
      </c>
      <c r="AI90" s="73" t="s">
        <v>2019</v>
      </c>
      <c r="AJ90" s="73" t="s">
        <v>154</v>
      </c>
      <c r="AK90" s="73" t="s">
        <v>2019</v>
      </c>
      <c r="AL90" s="73" t="s">
        <v>144</v>
      </c>
      <c r="AM90" s="73" t="s">
        <v>144</v>
      </c>
      <c r="AN90" s="97" t="s">
        <v>2019</v>
      </c>
      <c r="AO90" s="73" t="s">
        <v>3140</v>
      </c>
      <c r="AP90" s="92" t="s">
        <v>3141</v>
      </c>
    </row>
    <row r="91" spans="1:42" ht="66" hidden="1" customHeight="1">
      <c r="A91" s="73" t="s">
        <v>1564</v>
      </c>
      <c r="B91" s="73" t="str">
        <f t="shared" si="0"/>
        <v>JGM_1</v>
      </c>
      <c r="C91" s="73" t="s">
        <v>3033</v>
      </c>
      <c r="D91" s="73" t="s">
        <v>3142</v>
      </c>
      <c r="E91" s="73" t="s">
        <v>3126</v>
      </c>
      <c r="F91" s="73" t="s">
        <v>3046</v>
      </c>
      <c r="G91" s="73" t="s">
        <v>3179</v>
      </c>
      <c r="H91" s="73" t="s">
        <v>3179</v>
      </c>
      <c r="I91" s="108" t="str">
        <f t="shared" si="3"/>
        <v>Japan|Western coast</v>
      </c>
      <c r="J91" s="108" t="str">
        <f t="shared" si="4"/>
        <v>Animalia|Species|Hydnophora exesa|Hydnophora exesa</v>
      </c>
      <c r="K91" s="90">
        <v>1</v>
      </c>
      <c r="L91" s="90"/>
      <c r="M91" s="90"/>
      <c r="N91" s="73" t="s">
        <v>1568</v>
      </c>
      <c r="O91" s="97" t="s">
        <v>101</v>
      </c>
      <c r="P91" s="73" t="s">
        <v>1565</v>
      </c>
      <c r="Q91" s="91" t="str">
        <f>VLOOKUP($I91,'20260527_region_area_reclass'!$D$1:$G$42, 2,0)</f>
        <v>entire_japan</v>
      </c>
      <c r="R91" s="91" t="str">
        <f>VLOOKUP($I91,'20260527_region_area_reclass'!$D$1:$G$42, 3,0)</f>
        <v>Japan</v>
      </c>
      <c r="S91" s="91" t="str">
        <f>VLOOKUP($I91,'20260527_region_area_reclass'!$D$1:$G$42, 4,0)</f>
        <v>Western coast</v>
      </c>
      <c r="T91" s="91" t="str">
        <f>VLOOKUP($J91,'20260527_taxonomy_reclass'!$H$1:$L$211,2,0)</f>
        <v>Animalia</v>
      </c>
      <c r="U91" s="91" t="str">
        <f>VLOOKUP($J91,'20260527_taxonomy_reclass'!$H$1:$L$211,3,0)</f>
        <v>Species</v>
      </c>
      <c r="V91" s="91" t="str">
        <f>VLOOKUP($J91,'20260527_taxonomy_reclass'!$H$1:$L$211,4,0)</f>
        <v>Hydnophora exesa</v>
      </c>
      <c r="W91" s="91" t="str">
        <f>VLOOKUP($J91,'20260527_taxonomy_reclass'!$H$1:$L$211,5,0)</f>
        <v>Hydnophora exesa</v>
      </c>
      <c r="X91" s="73" t="s">
        <v>172</v>
      </c>
      <c r="Y91" s="73" t="s">
        <v>3136</v>
      </c>
      <c r="Z91" s="73" t="s">
        <v>3137</v>
      </c>
      <c r="AA91" s="73" t="s">
        <v>3138</v>
      </c>
      <c r="AB91" s="73" t="s">
        <v>3139</v>
      </c>
      <c r="AC91" s="97">
        <v>1932</v>
      </c>
      <c r="AD91" s="97">
        <v>2015</v>
      </c>
      <c r="AE91" s="97">
        <v>85</v>
      </c>
      <c r="AF91" s="73" t="s">
        <v>2019</v>
      </c>
      <c r="AG91" s="97">
        <v>0.61</v>
      </c>
      <c r="AH91" s="73" t="s">
        <v>3829</v>
      </c>
      <c r="AI91" s="73" t="s">
        <v>2019</v>
      </c>
      <c r="AJ91" s="73" t="s">
        <v>154</v>
      </c>
      <c r="AK91" s="73" t="s">
        <v>2019</v>
      </c>
      <c r="AL91" s="73" t="s">
        <v>144</v>
      </c>
      <c r="AM91" s="73" t="s">
        <v>144</v>
      </c>
      <c r="AN91" s="97" t="s">
        <v>2019</v>
      </c>
      <c r="AO91" s="73" t="s">
        <v>3140</v>
      </c>
      <c r="AP91" s="92" t="s">
        <v>3141</v>
      </c>
    </row>
    <row r="92" spans="1:42" ht="66" hidden="1" customHeight="1">
      <c r="A92" s="73" t="s">
        <v>1564</v>
      </c>
      <c r="B92" s="73" t="str">
        <f t="shared" si="0"/>
        <v>JGM_1</v>
      </c>
      <c r="C92" s="73" t="s">
        <v>3033</v>
      </c>
      <c r="D92" s="73" t="s">
        <v>3132</v>
      </c>
      <c r="E92" s="73" t="s">
        <v>3126</v>
      </c>
      <c r="F92" s="73" t="s">
        <v>3046</v>
      </c>
      <c r="G92" s="73" t="s">
        <v>3179</v>
      </c>
      <c r="H92" s="73" t="s">
        <v>3179</v>
      </c>
      <c r="I92" s="108" t="str">
        <f t="shared" si="3"/>
        <v>Japan|Eastern coast</v>
      </c>
      <c r="J92" s="108" t="str">
        <f t="shared" si="4"/>
        <v>Animalia|Species|Hydnophora exesa|Hydnophora exesa</v>
      </c>
      <c r="K92" s="90">
        <v>1</v>
      </c>
      <c r="L92" s="90"/>
      <c r="M92" s="90"/>
      <c r="N92" s="73" t="s">
        <v>1568</v>
      </c>
      <c r="O92" s="97" t="s">
        <v>101</v>
      </c>
      <c r="P92" s="73" t="s">
        <v>1565</v>
      </c>
      <c r="Q92" s="91" t="str">
        <f>VLOOKUP($I92,'20260527_region_area_reclass'!$D$1:$G$42, 2,0)</f>
        <v>entire_japan</v>
      </c>
      <c r="R92" s="91" t="str">
        <f>VLOOKUP($I92,'20260527_region_area_reclass'!$D$1:$G$42, 3,0)</f>
        <v>Japan</v>
      </c>
      <c r="S92" s="91" t="str">
        <f>VLOOKUP($I92,'20260527_region_area_reclass'!$D$1:$G$42, 4,0)</f>
        <v>Eastern coast</v>
      </c>
      <c r="T92" s="91" t="str">
        <f>VLOOKUP($J92,'20260527_taxonomy_reclass'!$H$1:$L$211,2,0)</f>
        <v>Animalia</v>
      </c>
      <c r="U92" s="91" t="str">
        <f>VLOOKUP($J92,'20260527_taxonomy_reclass'!$H$1:$L$211,3,0)</f>
        <v>Species</v>
      </c>
      <c r="V92" s="91" t="str">
        <f>VLOOKUP($J92,'20260527_taxonomy_reclass'!$H$1:$L$211,4,0)</f>
        <v>Hydnophora exesa</v>
      </c>
      <c r="W92" s="91" t="str">
        <f>VLOOKUP($J92,'20260527_taxonomy_reclass'!$H$1:$L$211,5,0)</f>
        <v>Hydnophora exesa</v>
      </c>
      <c r="X92" s="73" t="s">
        <v>172</v>
      </c>
      <c r="Y92" s="73" t="s">
        <v>3136</v>
      </c>
      <c r="Z92" s="73" t="s">
        <v>3137</v>
      </c>
      <c r="AA92" s="73" t="s">
        <v>3138</v>
      </c>
      <c r="AB92" s="73" t="s">
        <v>3139</v>
      </c>
      <c r="AC92" s="97">
        <v>1932</v>
      </c>
      <c r="AD92" s="97">
        <v>2015</v>
      </c>
      <c r="AE92" s="97">
        <v>85</v>
      </c>
      <c r="AF92" s="73" t="s">
        <v>2019</v>
      </c>
      <c r="AG92" s="97">
        <v>0.91</v>
      </c>
      <c r="AH92" s="73" t="s">
        <v>3829</v>
      </c>
      <c r="AI92" s="73" t="s">
        <v>2019</v>
      </c>
      <c r="AJ92" s="73" t="s">
        <v>154</v>
      </c>
      <c r="AK92" s="73" t="s">
        <v>2019</v>
      </c>
      <c r="AL92" s="73" t="s">
        <v>144</v>
      </c>
      <c r="AM92" s="73" t="s">
        <v>144</v>
      </c>
      <c r="AN92" s="97" t="s">
        <v>2019</v>
      </c>
      <c r="AO92" s="73" t="s">
        <v>3140</v>
      </c>
      <c r="AP92" s="92" t="s">
        <v>3141</v>
      </c>
    </row>
    <row r="93" spans="1:42" ht="66" hidden="1" customHeight="1">
      <c r="A93" s="73" t="s">
        <v>1564</v>
      </c>
      <c r="B93" s="73" t="str">
        <f t="shared" si="0"/>
        <v>JGM_1</v>
      </c>
      <c r="C93" s="73" t="s">
        <v>3033</v>
      </c>
      <c r="D93" s="73" t="s">
        <v>3142</v>
      </c>
      <c r="E93" s="73" t="s">
        <v>3126</v>
      </c>
      <c r="F93" s="73" t="s">
        <v>3046</v>
      </c>
      <c r="G93" s="73" t="s">
        <v>3180</v>
      </c>
      <c r="H93" s="73" t="s">
        <v>3180</v>
      </c>
      <c r="I93" s="108" t="str">
        <f t="shared" si="3"/>
        <v>Japan|Western coast</v>
      </c>
      <c r="J93" s="108" t="str">
        <f t="shared" si="4"/>
        <v>Animalia|Species|Acropora solitaryensis|Acropora solitaryensis</v>
      </c>
      <c r="K93" s="90">
        <v>1</v>
      </c>
      <c r="L93" s="90"/>
      <c r="M93" s="90"/>
      <c r="N93" s="73" t="s">
        <v>1568</v>
      </c>
      <c r="O93" s="97" t="s">
        <v>101</v>
      </c>
      <c r="P93" s="73" t="s">
        <v>1565</v>
      </c>
      <c r="Q93" s="91" t="str">
        <f>VLOOKUP($I93,'20260527_region_area_reclass'!$D$1:$G$42, 2,0)</f>
        <v>entire_japan</v>
      </c>
      <c r="R93" s="91" t="str">
        <f>VLOOKUP($I93,'20260527_region_area_reclass'!$D$1:$G$42, 3,0)</f>
        <v>Japan</v>
      </c>
      <c r="S93" s="91" t="str">
        <f>VLOOKUP($I93,'20260527_region_area_reclass'!$D$1:$G$42, 4,0)</f>
        <v>Western coast</v>
      </c>
      <c r="T93" s="91" t="str">
        <f>VLOOKUP($J93,'20260527_taxonomy_reclass'!$H$1:$L$211,2,0)</f>
        <v>Animalia</v>
      </c>
      <c r="U93" s="91" t="str">
        <f>VLOOKUP($J93,'20260527_taxonomy_reclass'!$H$1:$L$211,3,0)</f>
        <v>Species</v>
      </c>
      <c r="V93" s="91" t="str">
        <f>VLOOKUP($J93,'20260527_taxonomy_reclass'!$H$1:$L$211,4,0)</f>
        <v>Acropora solitaryensis</v>
      </c>
      <c r="W93" s="91" t="str">
        <f>VLOOKUP($J93,'20260527_taxonomy_reclass'!$H$1:$L$211,5,0)</f>
        <v>Acropora solitaryensis</v>
      </c>
      <c r="X93" s="73" t="s">
        <v>172</v>
      </c>
      <c r="Y93" s="73" t="s">
        <v>3136</v>
      </c>
      <c r="Z93" s="73" t="s">
        <v>3137</v>
      </c>
      <c r="AA93" s="73" t="s">
        <v>3138</v>
      </c>
      <c r="AB93" s="73" t="s">
        <v>3139</v>
      </c>
      <c r="AC93" s="97">
        <v>1965</v>
      </c>
      <c r="AD93" s="97">
        <v>2012</v>
      </c>
      <c r="AE93" s="97">
        <v>49</v>
      </c>
      <c r="AF93" s="73" t="s">
        <v>2019</v>
      </c>
      <c r="AG93" s="97">
        <v>5.78</v>
      </c>
      <c r="AH93" s="73" t="s">
        <v>3829</v>
      </c>
      <c r="AI93" s="73" t="s">
        <v>2019</v>
      </c>
      <c r="AJ93" s="73" t="s">
        <v>154</v>
      </c>
      <c r="AK93" s="73" t="s">
        <v>2019</v>
      </c>
      <c r="AL93" s="73" t="s">
        <v>144</v>
      </c>
      <c r="AM93" s="73" t="s">
        <v>144</v>
      </c>
      <c r="AN93" s="97" t="s">
        <v>2019</v>
      </c>
      <c r="AO93" s="73" t="s">
        <v>3140</v>
      </c>
      <c r="AP93" s="92" t="s">
        <v>3141</v>
      </c>
    </row>
    <row r="94" spans="1:42" ht="66" hidden="1" customHeight="1">
      <c r="A94" s="73" t="s">
        <v>1564</v>
      </c>
      <c r="B94" s="73" t="str">
        <f t="shared" si="0"/>
        <v>JGM_1</v>
      </c>
      <c r="C94" s="73" t="s">
        <v>3033</v>
      </c>
      <c r="D94" s="73" t="s">
        <v>3132</v>
      </c>
      <c r="E94" s="73" t="s">
        <v>3126</v>
      </c>
      <c r="F94" s="73" t="s">
        <v>3046</v>
      </c>
      <c r="G94" s="73" t="s">
        <v>3180</v>
      </c>
      <c r="H94" s="73" t="s">
        <v>3180</v>
      </c>
      <c r="I94" s="108" t="str">
        <f t="shared" si="3"/>
        <v>Japan|Eastern coast</v>
      </c>
      <c r="J94" s="108" t="str">
        <f t="shared" si="4"/>
        <v>Animalia|Species|Acropora solitaryensis|Acropora solitaryensis</v>
      </c>
      <c r="K94" s="90">
        <v>1</v>
      </c>
      <c r="L94" s="90"/>
      <c r="M94" s="90"/>
      <c r="N94" s="73" t="s">
        <v>1568</v>
      </c>
      <c r="O94" s="97" t="s">
        <v>101</v>
      </c>
      <c r="P94" s="73" t="s">
        <v>1565</v>
      </c>
      <c r="Q94" s="91" t="str">
        <f>VLOOKUP($I94,'20260527_region_area_reclass'!$D$1:$G$42, 2,0)</f>
        <v>entire_japan</v>
      </c>
      <c r="R94" s="91" t="str">
        <f>VLOOKUP($I94,'20260527_region_area_reclass'!$D$1:$G$42, 3,0)</f>
        <v>Japan</v>
      </c>
      <c r="S94" s="91" t="str">
        <f>VLOOKUP($I94,'20260527_region_area_reclass'!$D$1:$G$42, 4,0)</f>
        <v>Eastern coast</v>
      </c>
      <c r="T94" s="91" t="str">
        <f>VLOOKUP($J94,'20260527_taxonomy_reclass'!$H$1:$L$211,2,0)</f>
        <v>Animalia</v>
      </c>
      <c r="U94" s="91" t="str">
        <f>VLOOKUP($J94,'20260527_taxonomy_reclass'!$H$1:$L$211,3,0)</f>
        <v>Species</v>
      </c>
      <c r="V94" s="91" t="str">
        <f>VLOOKUP($J94,'20260527_taxonomy_reclass'!$H$1:$L$211,4,0)</f>
        <v>Acropora solitaryensis</v>
      </c>
      <c r="W94" s="91" t="str">
        <f>VLOOKUP($J94,'20260527_taxonomy_reclass'!$H$1:$L$211,5,0)</f>
        <v>Acropora solitaryensis</v>
      </c>
      <c r="X94" s="73" t="s">
        <v>172</v>
      </c>
      <c r="Y94" s="73" t="s">
        <v>3136</v>
      </c>
      <c r="Z94" s="73" t="s">
        <v>3137</v>
      </c>
      <c r="AA94" s="73" t="s">
        <v>3138</v>
      </c>
      <c r="AB94" s="73" t="s">
        <v>3139</v>
      </c>
      <c r="AC94" s="97">
        <v>1965</v>
      </c>
      <c r="AD94" s="97">
        <v>2012</v>
      </c>
      <c r="AE94" s="97">
        <v>49</v>
      </c>
      <c r="AF94" s="73" t="s">
        <v>2019</v>
      </c>
      <c r="AG94" s="97">
        <v>2.87</v>
      </c>
      <c r="AH94" s="73" t="s">
        <v>3829</v>
      </c>
      <c r="AI94" s="73" t="s">
        <v>2019</v>
      </c>
      <c r="AJ94" s="73" t="s">
        <v>154</v>
      </c>
      <c r="AK94" s="73" t="s">
        <v>2019</v>
      </c>
      <c r="AL94" s="73" t="s">
        <v>144</v>
      </c>
      <c r="AM94" s="73" t="s">
        <v>144</v>
      </c>
      <c r="AN94" s="97" t="s">
        <v>2019</v>
      </c>
      <c r="AO94" s="73" t="s">
        <v>3140</v>
      </c>
      <c r="AP94" s="92" t="s">
        <v>3141</v>
      </c>
    </row>
    <row r="95" spans="1:42" ht="66" hidden="1" customHeight="1">
      <c r="A95" s="73" t="s">
        <v>1564</v>
      </c>
      <c r="B95" s="73" t="str">
        <f t="shared" si="0"/>
        <v>JGM_1</v>
      </c>
      <c r="C95" s="73" t="s">
        <v>3033</v>
      </c>
      <c r="D95" s="73" t="s">
        <v>3142</v>
      </c>
      <c r="E95" s="73" t="s">
        <v>3126</v>
      </c>
      <c r="F95" s="73" t="s">
        <v>3046</v>
      </c>
      <c r="G95" s="73" t="s">
        <v>3181</v>
      </c>
      <c r="H95" s="73" t="s">
        <v>3181</v>
      </c>
      <c r="I95" s="108" t="str">
        <f t="shared" si="3"/>
        <v>Japan|Western coast</v>
      </c>
      <c r="J95" s="108" t="str">
        <f t="shared" si="4"/>
        <v>Animalia|Species|Acropora spicifera|Acropora spicifera</v>
      </c>
      <c r="K95" s="90">
        <v>1</v>
      </c>
      <c r="L95" s="90"/>
      <c r="M95" s="90"/>
      <c r="N95" s="73" t="s">
        <v>1568</v>
      </c>
      <c r="O95" s="97" t="s">
        <v>101</v>
      </c>
      <c r="P95" s="73" t="s">
        <v>1565</v>
      </c>
      <c r="Q95" s="91" t="str">
        <f>VLOOKUP($I95,'20260527_region_area_reclass'!$D$1:$G$42, 2,0)</f>
        <v>entire_japan</v>
      </c>
      <c r="R95" s="91" t="str">
        <f>VLOOKUP($I95,'20260527_region_area_reclass'!$D$1:$G$42, 3,0)</f>
        <v>Japan</v>
      </c>
      <c r="S95" s="91" t="str">
        <f>VLOOKUP($I95,'20260527_region_area_reclass'!$D$1:$G$42, 4,0)</f>
        <v>Western coast</v>
      </c>
      <c r="T95" s="91" t="str">
        <f>VLOOKUP($J95,'20260527_taxonomy_reclass'!$H$1:$L$211,2,0)</f>
        <v>Animalia</v>
      </c>
      <c r="U95" s="91" t="str">
        <f>VLOOKUP($J95,'20260527_taxonomy_reclass'!$H$1:$L$211,3,0)</f>
        <v>Species</v>
      </c>
      <c r="V95" s="91" t="str">
        <f>VLOOKUP($J95,'20260527_taxonomy_reclass'!$H$1:$L$211,4,0)</f>
        <v>Acropora spicifera</v>
      </c>
      <c r="W95" s="91" t="str">
        <f>VLOOKUP($J95,'20260527_taxonomy_reclass'!$H$1:$L$211,5,0)</f>
        <v>Acropora spicifera</v>
      </c>
      <c r="X95" s="73" t="s">
        <v>172</v>
      </c>
      <c r="Y95" s="73" t="s">
        <v>3136</v>
      </c>
      <c r="Z95" s="73" t="s">
        <v>3137</v>
      </c>
      <c r="AA95" s="73" t="s">
        <v>3138</v>
      </c>
      <c r="AB95" s="73" t="s">
        <v>3139</v>
      </c>
      <c r="AC95" s="97">
        <v>1935</v>
      </c>
      <c r="AD95" s="97">
        <v>2012</v>
      </c>
      <c r="AE95" s="97">
        <v>79</v>
      </c>
      <c r="AF95" s="73" t="s">
        <v>2019</v>
      </c>
      <c r="AG95" s="97">
        <v>1.5</v>
      </c>
      <c r="AH95" s="73" t="s">
        <v>3829</v>
      </c>
      <c r="AI95" s="73" t="s">
        <v>2019</v>
      </c>
      <c r="AJ95" s="73" t="s">
        <v>154</v>
      </c>
      <c r="AK95" s="73" t="s">
        <v>2019</v>
      </c>
      <c r="AL95" s="73" t="s">
        <v>144</v>
      </c>
      <c r="AM95" s="73" t="s">
        <v>144</v>
      </c>
      <c r="AN95" s="97" t="s">
        <v>2019</v>
      </c>
      <c r="AO95" s="73" t="s">
        <v>3140</v>
      </c>
      <c r="AP95" s="92" t="s">
        <v>3141</v>
      </c>
    </row>
    <row r="96" spans="1:42" ht="66" hidden="1" customHeight="1">
      <c r="A96" s="73" t="s">
        <v>1564</v>
      </c>
      <c r="B96" s="73" t="str">
        <f t="shared" si="0"/>
        <v>JGM_1</v>
      </c>
      <c r="C96" s="73" t="s">
        <v>3033</v>
      </c>
      <c r="D96" s="73" t="s">
        <v>3132</v>
      </c>
      <c r="E96" s="73" t="s">
        <v>3126</v>
      </c>
      <c r="F96" s="73" t="s">
        <v>3046</v>
      </c>
      <c r="G96" s="73" t="s">
        <v>3181</v>
      </c>
      <c r="H96" s="73" t="s">
        <v>3181</v>
      </c>
      <c r="I96" s="108" t="str">
        <f t="shared" si="3"/>
        <v>Japan|Eastern coast</v>
      </c>
      <c r="J96" s="108" t="str">
        <f t="shared" si="4"/>
        <v>Animalia|Species|Acropora spicifera|Acropora spicifera</v>
      </c>
      <c r="K96" s="90">
        <v>1</v>
      </c>
      <c r="L96" s="90"/>
      <c r="M96" s="90"/>
      <c r="N96" s="73" t="s">
        <v>1568</v>
      </c>
      <c r="O96" s="97" t="s">
        <v>101</v>
      </c>
      <c r="P96" s="73" t="s">
        <v>1565</v>
      </c>
      <c r="Q96" s="91" t="str">
        <f>VLOOKUP($I96,'20260527_region_area_reclass'!$D$1:$G$42, 2,0)</f>
        <v>entire_japan</v>
      </c>
      <c r="R96" s="91" t="str">
        <f>VLOOKUP($I96,'20260527_region_area_reclass'!$D$1:$G$42, 3,0)</f>
        <v>Japan</v>
      </c>
      <c r="S96" s="91" t="str">
        <f>VLOOKUP($I96,'20260527_region_area_reclass'!$D$1:$G$42, 4,0)</f>
        <v>Eastern coast</v>
      </c>
      <c r="T96" s="91" t="str">
        <f>VLOOKUP($J96,'20260527_taxonomy_reclass'!$H$1:$L$211,2,0)</f>
        <v>Animalia</v>
      </c>
      <c r="U96" s="91" t="str">
        <f>VLOOKUP($J96,'20260527_taxonomy_reclass'!$H$1:$L$211,3,0)</f>
        <v>Species</v>
      </c>
      <c r="V96" s="91" t="str">
        <f>VLOOKUP($J96,'20260527_taxonomy_reclass'!$H$1:$L$211,4,0)</f>
        <v>Acropora spicifera</v>
      </c>
      <c r="W96" s="91" t="str">
        <f>VLOOKUP($J96,'20260527_taxonomy_reclass'!$H$1:$L$211,5,0)</f>
        <v>Acropora spicifera</v>
      </c>
      <c r="X96" s="73" t="s">
        <v>172</v>
      </c>
      <c r="Y96" s="73" t="s">
        <v>3136</v>
      </c>
      <c r="Z96" s="73" t="s">
        <v>3137</v>
      </c>
      <c r="AA96" s="73" t="s">
        <v>3138</v>
      </c>
      <c r="AB96" s="73" t="s">
        <v>3139</v>
      </c>
      <c r="AC96" s="97">
        <v>1935</v>
      </c>
      <c r="AD96" s="97">
        <v>2012</v>
      </c>
      <c r="AE96" s="97">
        <v>79</v>
      </c>
      <c r="AF96" s="73" t="s">
        <v>2019</v>
      </c>
      <c r="AG96" s="97">
        <v>1.1399999999999999</v>
      </c>
      <c r="AH96" s="73" t="s">
        <v>3829</v>
      </c>
      <c r="AI96" s="73" t="s">
        <v>2019</v>
      </c>
      <c r="AJ96" s="73" t="s">
        <v>154</v>
      </c>
      <c r="AK96" s="73" t="s">
        <v>2019</v>
      </c>
      <c r="AL96" s="73" t="s">
        <v>144</v>
      </c>
      <c r="AM96" s="73" t="s">
        <v>144</v>
      </c>
      <c r="AN96" s="97" t="s">
        <v>2019</v>
      </c>
      <c r="AO96" s="73" t="s">
        <v>3140</v>
      </c>
      <c r="AP96" s="92" t="s">
        <v>3141</v>
      </c>
    </row>
    <row r="97" spans="1:42" ht="66" hidden="1" customHeight="1">
      <c r="A97" s="73" t="s">
        <v>1564</v>
      </c>
      <c r="B97" s="73" t="str">
        <f t="shared" si="0"/>
        <v>JGM_1</v>
      </c>
      <c r="C97" s="73" t="s">
        <v>3033</v>
      </c>
      <c r="D97" s="73" t="s">
        <v>3142</v>
      </c>
      <c r="E97" s="73" t="s">
        <v>3126</v>
      </c>
      <c r="F97" s="73" t="s">
        <v>3046</v>
      </c>
      <c r="G97" s="73" t="s">
        <v>3182</v>
      </c>
      <c r="H97" s="73" t="s">
        <v>3182</v>
      </c>
      <c r="I97" s="108" t="str">
        <f t="shared" si="3"/>
        <v>Japan|Western coast</v>
      </c>
      <c r="J97" s="108" t="str">
        <f t="shared" si="4"/>
        <v>Animalia|Species|Pocillopora damicornis|Pocillopora damicornis</v>
      </c>
      <c r="K97" s="90">
        <v>1</v>
      </c>
      <c r="L97" s="90"/>
      <c r="M97" s="90"/>
      <c r="N97" s="73" t="s">
        <v>1568</v>
      </c>
      <c r="O97" s="97" t="s">
        <v>101</v>
      </c>
      <c r="P97" s="73" t="s">
        <v>1565</v>
      </c>
      <c r="Q97" s="91" t="str">
        <f>VLOOKUP($I97,'20260527_region_area_reclass'!$D$1:$G$42, 2,0)</f>
        <v>entire_japan</v>
      </c>
      <c r="R97" s="91" t="str">
        <f>VLOOKUP($I97,'20260527_region_area_reclass'!$D$1:$G$42, 3,0)</f>
        <v>Japan</v>
      </c>
      <c r="S97" s="91" t="str">
        <f>VLOOKUP($I97,'20260527_region_area_reclass'!$D$1:$G$42, 4,0)</f>
        <v>Western coast</v>
      </c>
      <c r="T97" s="91" t="str">
        <f>VLOOKUP($J97,'20260527_taxonomy_reclass'!$H$1:$L$211,2,0)</f>
        <v>Animalia</v>
      </c>
      <c r="U97" s="91" t="str">
        <f>VLOOKUP($J97,'20260527_taxonomy_reclass'!$H$1:$L$211,3,0)</f>
        <v>Species</v>
      </c>
      <c r="V97" s="91" t="str">
        <f>VLOOKUP($J97,'20260527_taxonomy_reclass'!$H$1:$L$211,4,0)</f>
        <v>Pocillopora damicornis</v>
      </c>
      <c r="W97" s="91" t="str">
        <f>VLOOKUP($J97,'20260527_taxonomy_reclass'!$H$1:$L$211,5,0)</f>
        <v>Pocillopora damicornis</v>
      </c>
      <c r="X97" s="73" t="s">
        <v>172</v>
      </c>
      <c r="Y97" s="73" t="s">
        <v>3136</v>
      </c>
      <c r="Z97" s="73" t="s">
        <v>3137</v>
      </c>
      <c r="AA97" s="73" t="s">
        <v>3138</v>
      </c>
      <c r="AB97" s="73" t="s">
        <v>3139</v>
      </c>
      <c r="AC97" s="97">
        <v>1932</v>
      </c>
      <c r="AD97" s="97">
        <v>2015</v>
      </c>
      <c r="AE97" s="97">
        <v>85</v>
      </c>
      <c r="AF97" s="73" t="s">
        <v>2019</v>
      </c>
      <c r="AG97" s="97">
        <v>1.05</v>
      </c>
      <c r="AH97" s="73" t="s">
        <v>3829</v>
      </c>
      <c r="AI97" s="73" t="s">
        <v>2019</v>
      </c>
      <c r="AJ97" s="73" t="s">
        <v>154</v>
      </c>
      <c r="AK97" s="73" t="s">
        <v>2019</v>
      </c>
      <c r="AL97" s="73" t="s">
        <v>144</v>
      </c>
      <c r="AM97" s="73" t="s">
        <v>144</v>
      </c>
      <c r="AN97" s="97" t="s">
        <v>2019</v>
      </c>
      <c r="AO97" s="73" t="s">
        <v>3140</v>
      </c>
      <c r="AP97" s="92" t="s">
        <v>3141</v>
      </c>
    </row>
    <row r="98" spans="1:42" ht="66" hidden="1" customHeight="1">
      <c r="A98" s="73" t="s">
        <v>1564</v>
      </c>
      <c r="B98" s="73" t="str">
        <f t="shared" si="0"/>
        <v>JGM_1</v>
      </c>
      <c r="C98" s="73" t="s">
        <v>3033</v>
      </c>
      <c r="D98" s="73" t="s">
        <v>3132</v>
      </c>
      <c r="E98" s="73" t="s">
        <v>3126</v>
      </c>
      <c r="F98" s="73" t="s">
        <v>3046</v>
      </c>
      <c r="G98" s="73" t="s">
        <v>3182</v>
      </c>
      <c r="H98" s="73" t="s">
        <v>3182</v>
      </c>
      <c r="I98" s="108" t="str">
        <f t="shared" si="3"/>
        <v>Japan|Eastern coast</v>
      </c>
      <c r="J98" s="108" t="str">
        <f t="shared" si="4"/>
        <v>Animalia|Species|Pocillopora damicornis|Pocillopora damicornis</v>
      </c>
      <c r="K98" s="90">
        <v>1</v>
      </c>
      <c r="L98" s="90"/>
      <c r="M98" s="90"/>
      <c r="N98" s="73" t="s">
        <v>1568</v>
      </c>
      <c r="O98" s="97" t="s">
        <v>101</v>
      </c>
      <c r="P98" s="73" t="s">
        <v>1565</v>
      </c>
      <c r="Q98" s="91" t="str">
        <f>VLOOKUP($I98,'20260527_region_area_reclass'!$D$1:$G$42, 2,0)</f>
        <v>entire_japan</v>
      </c>
      <c r="R98" s="91" t="str">
        <f>VLOOKUP($I98,'20260527_region_area_reclass'!$D$1:$G$42, 3,0)</f>
        <v>Japan</v>
      </c>
      <c r="S98" s="91" t="str">
        <f>VLOOKUP($I98,'20260527_region_area_reclass'!$D$1:$G$42, 4,0)</f>
        <v>Eastern coast</v>
      </c>
      <c r="T98" s="91" t="str">
        <f>VLOOKUP($J98,'20260527_taxonomy_reclass'!$H$1:$L$211,2,0)</f>
        <v>Animalia</v>
      </c>
      <c r="U98" s="91" t="str">
        <f>VLOOKUP($J98,'20260527_taxonomy_reclass'!$H$1:$L$211,3,0)</f>
        <v>Species</v>
      </c>
      <c r="V98" s="91" t="str">
        <f>VLOOKUP($J98,'20260527_taxonomy_reclass'!$H$1:$L$211,4,0)</f>
        <v>Pocillopora damicornis</v>
      </c>
      <c r="W98" s="91" t="str">
        <f>VLOOKUP($J98,'20260527_taxonomy_reclass'!$H$1:$L$211,5,0)</f>
        <v>Pocillopora damicornis</v>
      </c>
      <c r="X98" s="73" t="s">
        <v>172</v>
      </c>
      <c r="Y98" s="73" t="s">
        <v>3136</v>
      </c>
      <c r="Z98" s="73" t="s">
        <v>3137</v>
      </c>
      <c r="AA98" s="73" t="s">
        <v>3138</v>
      </c>
      <c r="AB98" s="73" t="s">
        <v>3139</v>
      </c>
      <c r="AC98" s="97">
        <v>1932</v>
      </c>
      <c r="AD98" s="97">
        <v>2015</v>
      </c>
      <c r="AE98" s="97">
        <v>85</v>
      </c>
      <c r="AF98" s="73" t="s">
        <v>2019</v>
      </c>
      <c r="AG98" s="97">
        <v>0.56000000000000005</v>
      </c>
      <c r="AH98" s="73" t="s">
        <v>3829</v>
      </c>
      <c r="AI98" s="73" t="s">
        <v>2019</v>
      </c>
      <c r="AJ98" s="73" t="s">
        <v>154</v>
      </c>
      <c r="AK98" s="73" t="s">
        <v>2019</v>
      </c>
      <c r="AL98" s="73" t="s">
        <v>144</v>
      </c>
      <c r="AM98" s="73" t="s">
        <v>144</v>
      </c>
      <c r="AN98" s="97" t="s">
        <v>2019</v>
      </c>
      <c r="AO98" s="73" t="s">
        <v>3140</v>
      </c>
      <c r="AP98" s="92" t="s">
        <v>3141</v>
      </c>
    </row>
    <row r="99" spans="1:42" ht="66" hidden="1" customHeight="1">
      <c r="A99" s="73" t="s">
        <v>1564</v>
      </c>
      <c r="B99" s="73" t="str">
        <f t="shared" si="0"/>
        <v>JGM_1</v>
      </c>
      <c r="C99" s="73" t="s">
        <v>3033</v>
      </c>
      <c r="D99" s="73" t="s">
        <v>3142</v>
      </c>
      <c r="E99" s="73" t="s">
        <v>3126</v>
      </c>
      <c r="F99" s="73" t="s">
        <v>3046</v>
      </c>
      <c r="G99" s="73" t="s">
        <v>3183</v>
      </c>
      <c r="H99" s="73" t="s">
        <v>3183</v>
      </c>
      <c r="I99" s="108" t="str">
        <f t="shared" si="3"/>
        <v>Japan|Western coast</v>
      </c>
      <c r="J99" s="108" t="str">
        <f t="shared" si="4"/>
        <v>Animalia|Species|Pavona decussata|Pavona decussata</v>
      </c>
      <c r="K99" s="90">
        <v>1</v>
      </c>
      <c r="L99" s="90"/>
      <c r="M99" s="90"/>
      <c r="N99" s="73" t="s">
        <v>1568</v>
      </c>
      <c r="O99" s="97" t="s">
        <v>101</v>
      </c>
      <c r="P99" s="73" t="s">
        <v>1565</v>
      </c>
      <c r="Q99" s="91" t="str">
        <f>VLOOKUP($I99,'20260527_region_area_reclass'!$D$1:$G$42, 2,0)</f>
        <v>entire_japan</v>
      </c>
      <c r="R99" s="91" t="str">
        <f>VLOOKUP($I99,'20260527_region_area_reclass'!$D$1:$G$42, 3,0)</f>
        <v>Japan</v>
      </c>
      <c r="S99" s="91" t="str">
        <f>VLOOKUP($I99,'20260527_region_area_reclass'!$D$1:$G$42, 4,0)</f>
        <v>Western coast</v>
      </c>
      <c r="T99" s="91" t="str">
        <f>VLOOKUP($J99,'20260527_taxonomy_reclass'!$H$1:$L$211,2,0)</f>
        <v>Animalia</v>
      </c>
      <c r="U99" s="91" t="str">
        <f>VLOOKUP($J99,'20260527_taxonomy_reclass'!$H$1:$L$211,3,0)</f>
        <v>Species</v>
      </c>
      <c r="V99" s="91" t="str">
        <f>VLOOKUP($J99,'20260527_taxonomy_reclass'!$H$1:$L$211,4,0)</f>
        <v>Pavona decussata</v>
      </c>
      <c r="W99" s="91" t="str">
        <f>VLOOKUP($J99,'20260527_taxonomy_reclass'!$H$1:$L$211,5,0)</f>
        <v>Pavona decussata</v>
      </c>
      <c r="X99" s="73" t="s">
        <v>172</v>
      </c>
      <c r="Y99" s="73" t="s">
        <v>3136</v>
      </c>
      <c r="Z99" s="73" t="s">
        <v>3137</v>
      </c>
      <c r="AA99" s="73" t="s">
        <v>3138</v>
      </c>
      <c r="AB99" s="73" t="s">
        <v>3139</v>
      </c>
      <c r="AC99" s="97">
        <v>1932</v>
      </c>
      <c r="AD99" s="97">
        <v>2015</v>
      </c>
      <c r="AE99" s="97">
        <v>85</v>
      </c>
      <c r="AF99" s="73" t="s">
        <v>2019</v>
      </c>
      <c r="AG99" s="97">
        <v>0.47</v>
      </c>
      <c r="AH99" s="73" t="s">
        <v>3829</v>
      </c>
      <c r="AI99" s="73" t="s">
        <v>2019</v>
      </c>
      <c r="AJ99" s="73" t="s">
        <v>154</v>
      </c>
      <c r="AK99" s="73" t="s">
        <v>2019</v>
      </c>
      <c r="AL99" s="73" t="s">
        <v>144</v>
      </c>
      <c r="AM99" s="73" t="s">
        <v>144</v>
      </c>
      <c r="AN99" s="97" t="s">
        <v>2019</v>
      </c>
      <c r="AO99" s="73" t="s">
        <v>3140</v>
      </c>
      <c r="AP99" s="92" t="s">
        <v>3141</v>
      </c>
    </row>
    <row r="100" spans="1:42" ht="66" hidden="1" customHeight="1">
      <c r="A100" s="73" t="s">
        <v>1564</v>
      </c>
      <c r="B100" s="73" t="str">
        <f t="shared" si="0"/>
        <v>JGM_1</v>
      </c>
      <c r="C100" s="73" t="s">
        <v>3033</v>
      </c>
      <c r="D100" s="73" t="s">
        <v>3132</v>
      </c>
      <c r="E100" s="73" t="s">
        <v>3126</v>
      </c>
      <c r="F100" s="73" t="s">
        <v>3046</v>
      </c>
      <c r="G100" s="73" t="s">
        <v>3183</v>
      </c>
      <c r="H100" s="73" t="s">
        <v>3183</v>
      </c>
      <c r="I100" s="108" t="str">
        <f t="shared" si="3"/>
        <v>Japan|Eastern coast</v>
      </c>
      <c r="J100" s="108" t="str">
        <f t="shared" si="4"/>
        <v>Animalia|Species|Pavona decussata|Pavona decussata</v>
      </c>
      <c r="K100" s="90">
        <v>1</v>
      </c>
      <c r="L100" s="90"/>
      <c r="M100" s="90"/>
      <c r="N100" s="73" t="s">
        <v>1568</v>
      </c>
      <c r="O100" s="97" t="s">
        <v>101</v>
      </c>
      <c r="P100" s="73" t="s">
        <v>1565</v>
      </c>
      <c r="Q100" s="91" t="str">
        <f>VLOOKUP($I100,'20260527_region_area_reclass'!$D$1:$G$42, 2,0)</f>
        <v>entire_japan</v>
      </c>
      <c r="R100" s="91" t="str">
        <f>VLOOKUP($I100,'20260527_region_area_reclass'!$D$1:$G$42, 3,0)</f>
        <v>Japan</v>
      </c>
      <c r="S100" s="91" t="str">
        <f>VLOOKUP($I100,'20260527_region_area_reclass'!$D$1:$G$42, 4,0)</f>
        <v>Eastern coast</v>
      </c>
      <c r="T100" s="91" t="str">
        <f>VLOOKUP($J100,'20260527_taxonomy_reclass'!$H$1:$L$211,2,0)</f>
        <v>Animalia</v>
      </c>
      <c r="U100" s="91" t="str">
        <f>VLOOKUP($J100,'20260527_taxonomy_reclass'!$H$1:$L$211,3,0)</f>
        <v>Species</v>
      </c>
      <c r="V100" s="91" t="str">
        <f>VLOOKUP($J100,'20260527_taxonomy_reclass'!$H$1:$L$211,4,0)</f>
        <v>Pavona decussata</v>
      </c>
      <c r="W100" s="91" t="str">
        <f>VLOOKUP($J100,'20260527_taxonomy_reclass'!$H$1:$L$211,5,0)</f>
        <v>Pavona decussata</v>
      </c>
      <c r="X100" s="73" t="s">
        <v>172</v>
      </c>
      <c r="Y100" s="73" t="s">
        <v>3136</v>
      </c>
      <c r="Z100" s="73" t="s">
        <v>3137</v>
      </c>
      <c r="AA100" s="73" t="s">
        <v>3138</v>
      </c>
      <c r="AB100" s="73" t="s">
        <v>3139</v>
      </c>
      <c r="AC100" s="97">
        <v>1932</v>
      </c>
      <c r="AD100" s="97">
        <v>2015</v>
      </c>
      <c r="AE100" s="97">
        <v>85</v>
      </c>
      <c r="AF100" s="73" t="s">
        <v>2019</v>
      </c>
      <c r="AG100" s="97">
        <v>0.96</v>
      </c>
      <c r="AH100" s="73" t="s">
        <v>3829</v>
      </c>
      <c r="AI100" s="73" t="s">
        <v>2019</v>
      </c>
      <c r="AJ100" s="73" t="s">
        <v>154</v>
      </c>
      <c r="AK100" s="73" t="s">
        <v>2019</v>
      </c>
      <c r="AL100" s="73" t="s">
        <v>144</v>
      </c>
      <c r="AM100" s="73" t="s">
        <v>144</v>
      </c>
      <c r="AN100" s="97" t="s">
        <v>2019</v>
      </c>
      <c r="AO100" s="73" t="s">
        <v>3140</v>
      </c>
      <c r="AP100" s="92" t="s">
        <v>3141</v>
      </c>
    </row>
    <row r="101" spans="1:42" ht="66" hidden="1" customHeight="1">
      <c r="A101" s="73" t="s">
        <v>1564</v>
      </c>
      <c r="B101" s="73" t="str">
        <f t="shared" si="0"/>
        <v>JGM_1</v>
      </c>
      <c r="C101" s="73" t="s">
        <v>3033</v>
      </c>
      <c r="D101" s="73" t="s">
        <v>3142</v>
      </c>
      <c r="E101" s="73" t="s">
        <v>3126</v>
      </c>
      <c r="F101" s="73" t="s">
        <v>3046</v>
      </c>
      <c r="G101" s="73" t="s">
        <v>3184</v>
      </c>
      <c r="H101" s="73" t="s">
        <v>3185</v>
      </c>
      <c r="I101" s="108" t="str">
        <f t="shared" si="3"/>
        <v>Japan|Western coast</v>
      </c>
      <c r="J101" s="108" t="str">
        <f t="shared" si="4"/>
        <v>Animalia|Species|Caulastrea tumida|Astraeosmilia tumida</v>
      </c>
      <c r="K101" s="90">
        <v>1</v>
      </c>
      <c r="L101" s="90"/>
      <c r="M101" s="90"/>
      <c r="N101" s="73" t="s">
        <v>1568</v>
      </c>
      <c r="O101" s="97" t="s">
        <v>101</v>
      </c>
      <c r="P101" s="73" t="s">
        <v>1565</v>
      </c>
      <c r="Q101" s="91" t="str">
        <f>VLOOKUP($I101,'20260527_region_area_reclass'!$D$1:$G$42, 2,0)</f>
        <v>entire_japan</v>
      </c>
      <c r="R101" s="91" t="str">
        <f>VLOOKUP($I101,'20260527_region_area_reclass'!$D$1:$G$42, 3,0)</f>
        <v>Japan</v>
      </c>
      <c r="S101" s="91" t="str">
        <f>VLOOKUP($I101,'20260527_region_area_reclass'!$D$1:$G$42, 4,0)</f>
        <v>Western coast</v>
      </c>
      <c r="T101" s="91" t="str">
        <f>VLOOKUP($J101,'20260527_taxonomy_reclass'!$H$1:$L$211,2,0)</f>
        <v>Animalia</v>
      </c>
      <c r="U101" s="91" t="str">
        <f>VLOOKUP($J101,'20260527_taxonomy_reclass'!$H$1:$L$211,3,0)</f>
        <v>Species</v>
      </c>
      <c r="V101" s="91" t="str">
        <f>VLOOKUP($J101,'20260527_taxonomy_reclass'!$H$1:$L$211,4,0)</f>
        <v>Caulastrea tumida</v>
      </c>
      <c r="W101" s="91" t="str">
        <f>VLOOKUP($J101,'20260527_taxonomy_reclass'!$H$1:$L$211,5,0)</f>
        <v>Astraeosmilia tumida</v>
      </c>
      <c r="X101" s="73" t="s">
        <v>172</v>
      </c>
      <c r="Y101" s="73" t="s">
        <v>3136</v>
      </c>
      <c r="Z101" s="73" t="s">
        <v>3137</v>
      </c>
      <c r="AA101" s="73" t="s">
        <v>3138</v>
      </c>
      <c r="AB101" s="73" t="s">
        <v>3139</v>
      </c>
      <c r="AC101" s="97">
        <v>1932</v>
      </c>
      <c r="AD101" s="97">
        <v>2015</v>
      </c>
      <c r="AE101" s="97">
        <v>85</v>
      </c>
      <c r="AF101" s="73" t="s">
        <v>2019</v>
      </c>
      <c r="AG101" s="97">
        <v>0.39</v>
      </c>
      <c r="AH101" s="73" t="s">
        <v>3829</v>
      </c>
      <c r="AI101" s="73" t="s">
        <v>2019</v>
      </c>
      <c r="AJ101" s="73" t="s">
        <v>154</v>
      </c>
      <c r="AK101" s="73" t="s">
        <v>2019</v>
      </c>
      <c r="AL101" s="73" t="s">
        <v>144</v>
      </c>
      <c r="AM101" s="73" t="s">
        <v>144</v>
      </c>
      <c r="AN101" s="97" t="s">
        <v>2019</v>
      </c>
      <c r="AO101" s="73" t="s">
        <v>3140</v>
      </c>
      <c r="AP101" s="92" t="s">
        <v>3141</v>
      </c>
    </row>
    <row r="102" spans="1:42" ht="66" hidden="1" customHeight="1">
      <c r="A102" s="73" t="s">
        <v>1564</v>
      </c>
      <c r="B102" s="73" t="str">
        <f t="shared" si="0"/>
        <v>JGM_1</v>
      </c>
      <c r="C102" s="73" t="s">
        <v>3033</v>
      </c>
      <c r="D102" s="73" t="s">
        <v>3132</v>
      </c>
      <c r="E102" s="73" t="s">
        <v>3126</v>
      </c>
      <c r="F102" s="73" t="s">
        <v>3046</v>
      </c>
      <c r="G102" s="73" t="s">
        <v>3184</v>
      </c>
      <c r="H102" s="73" t="s">
        <v>3185</v>
      </c>
      <c r="I102" s="108" t="str">
        <f t="shared" si="3"/>
        <v>Japan|Eastern coast</v>
      </c>
      <c r="J102" s="108" t="str">
        <f t="shared" si="4"/>
        <v>Animalia|Species|Caulastrea tumida|Astraeosmilia tumida</v>
      </c>
      <c r="K102" s="90">
        <v>1</v>
      </c>
      <c r="L102" s="90"/>
      <c r="M102" s="90"/>
      <c r="N102" s="73" t="s">
        <v>1568</v>
      </c>
      <c r="O102" s="97" t="s">
        <v>101</v>
      </c>
      <c r="P102" s="73" t="s">
        <v>1565</v>
      </c>
      <c r="Q102" s="91" t="str">
        <f>VLOOKUP($I102,'20260527_region_area_reclass'!$D$1:$G$42, 2,0)</f>
        <v>entire_japan</v>
      </c>
      <c r="R102" s="91" t="str">
        <f>VLOOKUP($I102,'20260527_region_area_reclass'!$D$1:$G$42, 3,0)</f>
        <v>Japan</v>
      </c>
      <c r="S102" s="91" t="str">
        <f>VLOOKUP($I102,'20260527_region_area_reclass'!$D$1:$G$42, 4,0)</f>
        <v>Eastern coast</v>
      </c>
      <c r="T102" s="91" t="str">
        <f>VLOOKUP($J102,'20260527_taxonomy_reclass'!$H$1:$L$211,2,0)</f>
        <v>Animalia</v>
      </c>
      <c r="U102" s="91" t="str">
        <f>VLOOKUP($J102,'20260527_taxonomy_reclass'!$H$1:$L$211,3,0)</f>
        <v>Species</v>
      </c>
      <c r="V102" s="91" t="str">
        <f>VLOOKUP($J102,'20260527_taxonomy_reclass'!$H$1:$L$211,4,0)</f>
        <v>Caulastrea tumida</v>
      </c>
      <c r="W102" s="91" t="str">
        <f>VLOOKUP($J102,'20260527_taxonomy_reclass'!$H$1:$L$211,5,0)</f>
        <v>Astraeosmilia tumida</v>
      </c>
      <c r="X102" s="73" t="s">
        <v>172</v>
      </c>
      <c r="Y102" s="73" t="s">
        <v>3136</v>
      </c>
      <c r="Z102" s="73" t="s">
        <v>3137</v>
      </c>
      <c r="AA102" s="73" t="s">
        <v>3138</v>
      </c>
      <c r="AB102" s="73" t="s">
        <v>3139</v>
      </c>
      <c r="AC102" s="97">
        <v>1932</v>
      </c>
      <c r="AD102" s="97">
        <v>2015</v>
      </c>
      <c r="AE102" s="97">
        <v>85</v>
      </c>
      <c r="AF102" s="73" t="s">
        <v>2019</v>
      </c>
      <c r="AG102" s="97">
        <v>0.7</v>
      </c>
      <c r="AH102" s="73" t="s">
        <v>3829</v>
      </c>
      <c r="AI102" s="73" t="s">
        <v>2019</v>
      </c>
      <c r="AJ102" s="73" t="s">
        <v>154</v>
      </c>
      <c r="AK102" s="73" t="s">
        <v>2019</v>
      </c>
      <c r="AL102" s="73" t="s">
        <v>144</v>
      </c>
      <c r="AM102" s="73" t="s">
        <v>144</v>
      </c>
      <c r="AN102" s="97" t="s">
        <v>2019</v>
      </c>
      <c r="AO102" s="73" t="s">
        <v>3140</v>
      </c>
      <c r="AP102" s="92" t="s">
        <v>3141</v>
      </c>
    </row>
    <row r="103" spans="1:42" ht="66" hidden="1" customHeight="1">
      <c r="A103" s="73" t="s">
        <v>1564</v>
      </c>
      <c r="B103" s="73" t="str">
        <f t="shared" si="0"/>
        <v>JGM_1</v>
      </c>
      <c r="C103" s="73" t="s">
        <v>3033</v>
      </c>
      <c r="D103" s="73" t="s">
        <v>3142</v>
      </c>
      <c r="E103" s="73" t="s">
        <v>3126</v>
      </c>
      <c r="F103" s="73" t="s">
        <v>3046</v>
      </c>
      <c r="G103" s="73" t="s">
        <v>3186</v>
      </c>
      <c r="H103" s="73" t="s">
        <v>3186</v>
      </c>
      <c r="I103" s="108" t="str">
        <f t="shared" si="3"/>
        <v>Japan|Western coast</v>
      </c>
      <c r="J103" s="108" t="str">
        <f t="shared" si="4"/>
        <v>Animalia|Species|Lithophyllon undulatum|Lithophyllon undulatum</v>
      </c>
      <c r="K103" s="90">
        <v>1</v>
      </c>
      <c r="L103" s="90"/>
      <c r="M103" s="90"/>
      <c r="N103" s="73" t="s">
        <v>1568</v>
      </c>
      <c r="O103" s="97" t="s">
        <v>101</v>
      </c>
      <c r="P103" s="73" t="s">
        <v>1565</v>
      </c>
      <c r="Q103" s="91" t="str">
        <f>VLOOKUP($I103,'20260527_region_area_reclass'!$D$1:$G$42, 2,0)</f>
        <v>entire_japan</v>
      </c>
      <c r="R103" s="91" t="str">
        <f>VLOOKUP($I103,'20260527_region_area_reclass'!$D$1:$G$42, 3,0)</f>
        <v>Japan</v>
      </c>
      <c r="S103" s="91" t="str">
        <f>VLOOKUP($I103,'20260527_region_area_reclass'!$D$1:$G$42, 4,0)</f>
        <v>Western coast</v>
      </c>
      <c r="T103" s="91" t="str">
        <f>VLOOKUP($J103,'20260527_taxonomy_reclass'!$H$1:$L$211,2,0)</f>
        <v>Animalia</v>
      </c>
      <c r="U103" s="91" t="str">
        <f>VLOOKUP($J103,'20260527_taxonomy_reclass'!$H$1:$L$211,3,0)</f>
        <v>Species</v>
      </c>
      <c r="V103" s="91" t="str">
        <f>VLOOKUP($J103,'20260527_taxonomy_reclass'!$H$1:$L$211,4,0)</f>
        <v>Lithophyllon undulatum</v>
      </c>
      <c r="W103" s="91" t="str">
        <f>VLOOKUP($J103,'20260527_taxonomy_reclass'!$H$1:$L$211,5,0)</f>
        <v>Lithophyllon undulatum</v>
      </c>
      <c r="X103" s="73" t="s">
        <v>172</v>
      </c>
      <c r="Y103" s="73" t="s">
        <v>3136</v>
      </c>
      <c r="Z103" s="73" t="s">
        <v>3137</v>
      </c>
      <c r="AA103" s="73" t="s">
        <v>3138</v>
      </c>
      <c r="AB103" s="73" t="s">
        <v>3139</v>
      </c>
      <c r="AC103" s="97">
        <v>1932</v>
      </c>
      <c r="AD103" s="97">
        <v>2015</v>
      </c>
      <c r="AE103" s="97">
        <v>85</v>
      </c>
      <c r="AF103" s="73" t="s">
        <v>2019</v>
      </c>
      <c r="AG103" s="97">
        <v>0.33</v>
      </c>
      <c r="AH103" s="73" t="s">
        <v>3829</v>
      </c>
      <c r="AI103" s="73" t="s">
        <v>2019</v>
      </c>
      <c r="AJ103" s="73" t="s">
        <v>154</v>
      </c>
      <c r="AK103" s="73" t="s">
        <v>2019</v>
      </c>
      <c r="AL103" s="73" t="s">
        <v>144</v>
      </c>
      <c r="AM103" s="73" t="s">
        <v>144</v>
      </c>
      <c r="AN103" s="97" t="s">
        <v>2019</v>
      </c>
      <c r="AO103" s="73" t="s">
        <v>3140</v>
      </c>
      <c r="AP103" s="92" t="s">
        <v>3141</v>
      </c>
    </row>
    <row r="104" spans="1:42" ht="66" hidden="1" customHeight="1">
      <c r="A104" s="73" t="s">
        <v>1564</v>
      </c>
      <c r="B104" s="73" t="str">
        <f t="shared" si="0"/>
        <v>JGM_1</v>
      </c>
      <c r="C104" s="73" t="s">
        <v>3033</v>
      </c>
      <c r="D104" s="73" t="s">
        <v>3132</v>
      </c>
      <c r="E104" s="73" t="s">
        <v>3126</v>
      </c>
      <c r="F104" s="73" t="s">
        <v>3046</v>
      </c>
      <c r="G104" s="73" t="s">
        <v>3186</v>
      </c>
      <c r="H104" s="73" t="s">
        <v>3186</v>
      </c>
      <c r="I104" s="108" t="str">
        <f t="shared" si="3"/>
        <v>Japan|Eastern coast</v>
      </c>
      <c r="J104" s="108" t="str">
        <f t="shared" si="4"/>
        <v>Animalia|Species|Lithophyllon undulatum|Lithophyllon undulatum</v>
      </c>
      <c r="K104" s="90">
        <v>1</v>
      </c>
      <c r="L104" s="90"/>
      <c r="M104" s="90"/>
      <c r="N104" s="73" t="s">
        <v>1568</v>
      </c>
      <c r="O104" s="97" t="s">
        <v>101</v>
      </c>
      <c r="P104" s="73" t="s">
        <v>1565</v>
      </c>
      <c r="Q104" s="91" t="str">
        <f>VLOOKUP($I104,'20260527_region_area_reclass'!$D$1:$G$42, 2,0)</f>
        <v>entire_japan</v>
      </c>
      <c r="R104" s="91" t="str">
        <f>VLOOKUP($I104,'20260527_region_area_reclass'!$D$1:$G$42, 3,0)</f>
        <v>Japan</v>
      </c>
      <c r="S104" s="91" t="str">
        <f>VLOOKUP($I104,'20260527_region_area_reclass'!$D$1:$G$42, 4,0)</f>
        <v>Eastern coast</v>
      </c>
      <c r="T104" s="91" t="str">
        <f>VLOOKUP($J104,'20260527_taxonomy_reclass'!$H$1:$L$211,2,0)</f>
        <v>Animalia</v>
      </c>
      <c r="U104" s="91" t="str">
        <f>VLOOKUP($J104,'20260527_taxonomy_reclass'!$H$1:$L$211,3,0)</f>
        <v>Species</v>
      </c>
      <c r="V104" s="91" t="str">
        <f>VLOOKUP($J104,'20260527_taxonomy_reclass'!$H$1:$L$211,4,0)</f>
        <v>Lithophyllon undulatum</v>
      </c>
      <c r="W104" s="91" t="str">
        <f>VLOOKUP($J104,'20260527_taxonomy_reclass'!$H$1:$L$211,5,0)</f>
        <v>Lithophyllon undulatum</v>
      </c>
      <c r="X104" s="73" t="s">
        <v>172</v>
      </c>
      <c r="Y104" s="73" t="s">
        <v>3136</v>
      </c>
      <c r="Z104" s="73" t="s">
        <v>3137</v>
      </c>
      <c r="AA104" s="73" t="s">
        <v>3138</v>
      </c>
      <c r="AB104" s="73" t="s">
        <v>3139</v>
      </c>
      <c r="AC104" s="97">
        <v>1932</v>
      </c>
      <c r="AD104" s="97">
        <v>2015</v>
      </c>
      <c r="AE104" s="97">
        <v>85</v>
      </c>
      <c r="AF104" s="73" t="s">
        <v>2019</v>
      </c>
      <c r="AG104" s="97">
        <v>-0.35</v>
      </c>
      <c r="AH104" s="73" t="s">
        <v>3829</v>
      </c>
      <c r="AI104" s="73" t="s">
        <v>2019</v>
      </c>
      <c r="AJ104" s="73" t="s">
        <v>154</v>
      </c>
      <c r="AK104" s="73" t="s">
        <v>2019</v>
      </c>
      <c r="AL104" s="73" t="s">
        <v>144</v>
      </c>
      <c r="AM104" s="73" t="s">
        <v>144</v>
      </c>
      <c r="AN104" s="97" t="s">
        <v>2019</v>
      </c>
      <c r="AO104" s="73" t="s">
        <v>3140</v>
      </c>
      <c r="AP104" s="92" t="s">
        <v>3141</v>
      </c>
    </row>
    <row r="105" spans="1:42" ht="66" hidden="1" customHeight="1">
      <c r="A105" s="73" t="s">
        <v>1564</v>
      </c>
      <c r="B105" s="73" t="str">
        <f t="shared" si="0"/>
        <v>JGM_1</v>
      </c>
      <c r="C105" s="73" t="s">
        <v>3033</v>
      </c>
      <c r="D105" s="73" t="s">
        <v>3142</v>
      </c>
      <c r="E105" s="73" t="s">
        <v>3126</v>
      </c>
      <c r="F105" s="73" t="s">
        <v>3046</v>
      </c>
      <c r="G105" s="73" t="s">
        <v>3187</v>
      </c>
      <c r="H105" s="73" t="s">
        <v>3187</v>
      </c>
      <c r="I105" s="108" t="str">
        <f t="shared" si="3"/>
        <v>Japan|Western coast</v>
      </c>
      <c r="J105" s="108" t="str">
        <f t="shared" si="4"/>
        <v>Animalia|Species|Acropora muricata|Acropora muricata</v>
      </c>
      <c r="K105" s="90">
        <v>1</v>
      </c>
      <c r="L105" s="90"/>
      <c r="M105" s="90"/>
      <c r="N105" s="73" t="s">
        <v>1568</v>
      </c>
      <c r="O105" s="97" t="s">
        <v>101</v>
      </c>
      <c r="P105" s="73" t="s">
        <v>1565</v>
      </c>
      <c r="Q105" s="91" t="str">
        <f>VLOOKUP($I105,'20260527_region_area_reclass'!$D$1:$G$42, 2,0)</f>
        <v>entire_japan</v>
      </c>
      <c r="R105" s="91" t="str">
        <f>VLOOKUP($I105,'20260527_region_area_reclass'!$D$1:$G$42, 3,0)</f>
        <v>Japan</v>
      </c>
      <c r="S105" s="91" t="str">
        <f>VLOOKUP($I105,'20260527_region_area_reclass'!$D$1:$G$42, 4,0)</f>
        <v>Western coast</v>
      </c>
      <c r="T105" s="91" t="str">
        <f>VLOOKUP($J105,'20260527_taxonomy_reclass'!$H$1:$L$211,2,0)</f>
        <v>Animalia</v>
      </c>
      <c r="U105" s="91" t="str">
        <f>VLOOKUP($J105,'20260527_taxonomy_reclass'!$H$1:$L$211,3,0)</f>
        <v>Species</v>
      </c>
      <c r="V105" s="91" t="str">
        <f>VLOOKUP($J105,'20260527_taxonomy_reclass'!$H$1:$L$211,4,0)</f>
        <v>Acropora muricata</v>
      </c>
      <c r="W105" s="91" t="str">
        <f>VLOOKUP($J105,'20260527_taxonomy_reclass'!$H$1:$L$211,5,0)</f>
        <v>Acropora muricata</v>
      </c>
      <c r="X105" s="73" t="s">
        <v>172</v>
      </c>
      <c r="Y105" s="73" t="s">
        <v>3136</v>
      </c>
      <c r="Z105" s="73" t="s">
        <v>3137</v>
      </c>
      <c r="AA105" s="73" t="s">
        <v>3138</v>
      </c>
      <c r="AB105" s="73" t="s">
        <v>3139</v>
      </c>
      <c r="AC105" s="97">
        <v>1932</v>
      </c>
      <c r="AD105" s="97">
        <v>2015</v>
      </c>
      <c r="AE105" s="97">
        <v>85</v>
      </c>
      <c r="AF105" s="73" t="s">
        <v>2019</v>
      </c>
      <c r="AG105" s="97">
        <v>4</v>
      </c>
      <c r="AH105" s="73" t="s">
        <v>3829</v>
      </c>
      <c r="AI105" s="73" t="s">
        <v>2019</v>
      </c>
      <c r="AJ105" s="73" t="s">
        <v>154</v>
      </c>
      <c r="AK105" s="73" t="s">
        <v>2019</v>
      </c>
      <c r="AL105" s="73" t="s">
        <v>144</v>
      </c>
      <c r="AM105" s="73" t="s">
        <v>144</v>
      </c>
      <c r="AN105" s="97" t="s">
        <v>2019</v>
      </c>
      <c r="AO105" s="73" t="s">
        <v>3140</v>
      </c>
      <c r="AP105" s="92" t="s">
        <v>3141</v>
      </c>
    </row>
    <row r="106" spans="1:42" ht="66" hidden="1" customHeight="1">
      <c r="A106" s="73" t="s">
        <v>1564</v>
      </c>
      <c r="B106" s="73" t="str">
        <f t="shared" si="0"/>
        <v>JGM_1</v>
      </c>
      <c r="C106" s="73" t="s">
        <v>3033</v>
      </c>
      <c r="D106" s="73" t="s">
        <v>3132</v>
      </c>
      <c r="E106" s="73" t="s">
        <v>3126</v>
      </c>
      <c r="F106" s="73" t="s">
        <v>3046</v>
      </c>
      <c r="G106" s="73" t="s">
        <v>3187</v>
      </c>
      <c r="H106" s="73" t="s">
        <v>3187</v>
      </c>
      <c r="I106" s="108" t="str">
        <f t="shared" si="3"/>
        <v>Japan|Eastern coast</v>
      </c>
      <c r="J106" s="108" t="str">
        <f t="shared" si="4"/>
        <v>Animalia|Species|Acropora muricata|Acropora muricata</v>
      </c>
      <c r="K106" s="90">
        <v>1</v>
      </c>
      <c r="L106" s="90"/>
      <c r="M106" s="90"/>
      <c r="N106" s="73" t="s">
        <v>1568</v>
      </c>
      <c r="O106" s="97" t="s">
        <v>101</v>
      </c>
      <c r="P106" s="73" t="s">
        <v>1565</v>
      </c>
      <c r="Q106" s="91" t="str">
        <f>VLOOKUP($I106,'20260527_region_area_reclass'!$D$1:$G$42, 2,0)</f>
        <v>entire_japan</v>
      </c>
      <c r="R106" s="91" t="str">
        <f>VLOOKUP($I106,'20260527_region_area_reclass'!$D$1:$G$42, 3,0)</f>
        <v>Japan</v>
      </c>
      <c r="S106" s="91" t="str">
        <f>VLOOKUP($I106,'20260527_region_area_reclass'!$D$1:$G$42, 4,0)</f>
        <v>Eastern coast</v>
      </c>
      <c r="T106" s="91" t="str">
        <f>VLOOKUP($J106,'20260527_taxonomy_reclass'!$H$1:$L$211,2,0)</f>
        <v>Animalia</v>
      </c>
      <c r="U106" s="91" t="str">
        <f>VLOOKUP($J106,'20260527_taxonomy_reclass'!$H$1:$L$211,3,0)</f>
        <v>Species</v>
      </c>
      <c r="V106" s="91" t="str">
        <f>VLOOKUP($J106,'20260527_taxonomy_reclass'!$H$1:$L$211,4,0)</f>
        <v>Acropora muricata</v>
      </c>
      <c r="W106" s="91" t="str">
        <f>VLOOKUP($J106,'20260527_taxonomy_reclass'!$H$1:$L$211,5,0)</f>
        <v>Acropora muricata</v>
      </c>
      <c r="X106" s="73" t="s">
        <v>172</v>
      </c>
      <c r="Y106" s="73" t="s">
        <v>3136</v>
      </c>
      <c r="Z106" s="73" t="s">
        <v>3137</v>
      </c>
      <c r="AA106" s="73" t="s">
        <v>3138</v>
      </c>
      <c r="AB106" s="73" t="s">
        <v>3139</v>
      </c>
      <c r="AC106" s="97">
        <v>1932</v>
      </c>
      <c r="AD106" s="97">
        <v>2015</v>
      </c>
      <c r="AE106" s="97">
        <v>85</v>
      </c>
      <c r="AF106" s="73" t="s">
        <v>2019</v>
      </c>
      <c r="AG106" s="97">
        <v>3.33</v>
      </c>
      <c r="AH106" s="73" t="s">
        <v>3829</v>
      </c>
      <c r="AI106" s="73" t="s">
        <v>2019</v>
      </c>
      <c r="AJ106" s="73" t="s">
        <v>154</v>
      </c>
      <c r="AK106" s="73" t="s">
        <v>2019</v>
      </c>
      <c r="AL106" s="73" t="s">
        <v>144</v>
      </c>
      <c r="AM106" s="73" t="s">
        <v>144</v>
      </c>
      <c r="AN106" s="97" t="s">
        <v>2019</v>
      </c>
      <c r="AO106" s="73" t="s">
        <v>3140</v>
      </c>
      <c r="AP106" s="92" t="s">
        <v>3141</v>
      </c>
    </row>
    <row r="107" spans="1:42" ht="66" hidden="1" customHeight="1">
      <c r="A107" s="73" t="s">
        <v>1564</v>
      </c>
      <c r="B107" s="73" t="str">
        <f t="shared" si="0"/>
        <v>JGM_1</v>
      </c>
      <c r="C107" s="73" t="s">
        <v>3033</v>
      </c>
      <c r="D107" s="73" t="s">
        <v>3142</v>
      </c>
      <c r="E107" s="73" t="s">
        <v>3126</v>
      </c>
      <c r="F107" s="73" t="s">
        <v>3046</v>
      </c>
      <c r="G107" s="73" t="s">
        <v>3188</v>
      </c>
      <c r="H107" s="73" t="s">
        <v>3188</v>
      </c>
      <c r="I107" s="108" t="str">
        <f t="shared" si="3"/>
        <v>Japan|Western coast</v>
      </c>
      <c r="J107" s="108" t="str">
        <f t="shared" si="4"/>
        <v>Animalia|Species|Siganus fuscescens|Siganus fuscescens</v>
      </c>
      <c r="K107" s="90">
        <v>1</v>
      </c>
      <c r="L107" s="90"/>
      <c r="M107" s="90"/>
      <c r="N107" s="73" t="s">
        <v>1568</v>
      </c>
      <c r="O107" s="97" t="s">
        <v>101</v>
      </c>
      <c r="P107" s="73" t="s">
        <v>1565</v>
      </c>
      <c r="Q107" s="91" t="str">
        <f>VLOOKUP($I107,'20260527_region_area_reclass'!$D$1:$G$42, 2,0)</f>
        <v>entire_japan</v>
      </c>
      <c r="R107" s="91" t="str">
        <f>VLOOKUP($I107,'20260527_region_area_reclass'!$D$1:$G$42, 3,0)</f>
        <v>Japan</v>
      </c>
      <c r="S107" s="91" t="str">
        <f>VLOOKUP($I107,'20260527_region_area_reclass'!$D$1:$G$42, 4,0)</f>
        <v>Western coast</v>
      </c>
      <c r="T107" s="91" t="str">
        <f>VLOOKUP($J107,'20260527_taxonomy_reclass'!$H$1:$L$211,2,0)</f>
        <v>Animalia</v>
      </c>
      <c r="U107" s="91" t="str">
        <f>VLOOKUP($J107,'20260527_taxonomy_reclass'!$H$1:$L$211,3,0)</f>
        <v>Species</v>
      </c>
      <c r="V107" s="91" t="str">
        <f>VLOOKUP($J107,'20260527_taxonomy_reclass'!$H$1:$L$211,4,0)</f>
        <v>Siganus fuscescens</v>
      </c>
      <c r="W107" s="91" t="str">
        <f>VLOOKUP($J107,'20260527_taxonomy_reclass'!$H$1:$L$211,5,0)</f>
        <v>Siganus fuscescens</v>
      </c>
      <c r="X107" s="73" t="s">
        <v>172</v>
      </c>
      <c r="Y107" s="73" t="s">
        <v>3136</v>
      </c>
      <c r="Z107" s="73" t="s">
        <v>3137</v>
      </c>
      <c r="AA107" s="73" t="s">
        <v>3138</v>
      </c>
      <c r="AB107" s="73" t="s">
        <v>3139</v>
      </c>
      <c r="AC107" s="97">
        <v>1967</v>
      </c>
      <c r="AD107" s="97">
        <v>2013</v>
      </c>
      <c r="AE107" s="97">
        <v>48</v>
      </c>
      <c r="AF107" s="73" t="s">
        <v>2019</v>
      </c>
      <c r="AG107" s="97">
        <v>4.18</v>
      </c>
      <c r="AH107" s="73" t="s">
        <v>3829</v>
      </c>
      <c r="AI107" s="73" t="s">
        <v>2019</v>
      </c>
      <c r="AJ107" s="73" t="s">
        <v>154</v>
      </c>
      <c r="AK107" s="73" t="s">
        <v>2019</v>
      </c>
      <c r="AL107" s="73" t="s">
        <v>144</v>
      </c>
      <c r="AM107" s="73" t="s">
        <v>144</v>
      </c>
      <c r="AN107" s="97" t="s">
        <v>2019</v>
      </c>
      <c r="AO107" s="73" t="s">
        <v>3140</v>
      </c>
      <c r="AP107" s="92" t="s">
        <v>3141</v>
      </c>
    </row>
    <row r="108" spans="1:42" ht="66" hidden="1" customHeight="1">
      <c r="A108" s="73" t="s">
        <v>1564</v>
      </c>
      <c r="B108" s="73" t="str">
        <f t="shared" si="0"/>
        <v>JGM_1</v>
      </c>
      <c r="C108" s="73" t="s">
        <v>3033</v>
      </c>
      <c r="D108" s="73" t="s">
        <v>3132</v>
      </c>
      <c r="E108" s="73" t="s">
        <v>3126</v>
      </c>
      <c r="F108" s="73" t="s">
        <v>3046</v>
      </c>
      <c r="G108" s="97" t="s">
        <v>3188</v>
      </c>
      <c r="H108" s="73" t="s">
        <v>3188</v>
      </c>
      <c r="I108" s="108" t="str">
        <f t="shared" si="3"/>
        <v>Japan|Eastern coast</v>
      </c>
      <c r="J108" s="108" t="str">
        <f t="shared" si="4"/>
        <v>Animalia|Species|Siganus fuscescens|Siganus fuscescens</v>
      </c>
      <c r="K108" s="90">
        <v>1</v>
      </c>
      <c r="L108" s="90"/>
      <c r="M108" s="90"/>
      <c r="N108" s="73" t="s">
        <v>1568</v>
      </c>
      <c r="O108" s="97" t="s">
        <v>101</v>
      </c>
      <c r="P108" s="73" t="s">
        <v>1565</v>
      </c>
      <c r="Q108" s="91" t="str">
        <f>VLOOKUP($I108,'20260527_region_area_reclass'!$D$1:$G$42, 2,0)</f>
        <v>entire_japan</v>
      </c>
      <c r="R108" s="91" t="str">
        <f>VLOOKUP($I108,'20260527_region_area_reclass'!$D$1:$G$42, 3,0)</f>
        <v>Japan</v>
      </c>
      <c r="S108" s="91" t="str">
        <f>VLOOKUP($I108,'20260527_region_area_reclass'!$D$1:$G$42, 4,0)</f>
        <v>Eastern coast</v>
      </c>
      <c r="T108" s="91" t="str">
        <f>VLOOKUP($J108,'20260527_taxonomy_reclass'!$H$1:$L$211,2,0)</f>
        <v>Animalia</v>
      </c>
      <c r="U108" s="91" t="str">
        <f>VLOOKUP($J108,'20260527_taxonomy_reclass'!$H$1:$L$211,3,0)</f>
        <v>Species</v>
      </c>
      <c r="V108" s="91" t="str">
        <f>VLOOKUP($J108,'20260527_taxonomy_reclass'!$H$1:$L$211,4,0)</f>
        <v>Siganus fuscescens</v>
      </c>
      <c r="W108" s="91" t="str">
        <f>VLOOKUP($J108,'20260527_taxonomy_reclass'!$H$1:$L$211,5,0)</f>
        <v>Siganus fuscescens</v>
      </c>
      <c r="X108" s="73" t="s">
        <v>172</v>
      </c>
      <c r="Y108" s="73" t="s">
        <v>3136</v>
      </c>
      <c r="Z108" s="73" t="s">
        <v>3137</v>
      </c>
      <c r="AA108" s="73" t="s">
        <v>3138</v>
      </c>
      <c r="AB108" s="73" t="s">
        <v>3139</v>
      </c>
      <c r="AC108" s="97">
        <v>1967</v>
      </c>
      <c r="AD108" s="97">
        <v>2013</v>
      </c>
      <c r="AE108" s="97">
        <v>48</v>
      </c>
      <c r="AF108" s="73" t="s">
        <v>2019</v>
      </c>
      <c r="AG108" s="97">
        <v>11.52</v>
      </c>
      <c r="AH108" s="73" t="s">
        <v>3829</v>
      </c>
      <c r="AI108" s="73" t="s">
        <v>2019</v>
      </c>
      <c r="AJ108" s="73" t="s">
        <v>154</v>
      </c>
      <c r="AK108" s="73" t="s">
        <v>2019</v>
      </c>
      <c r="AL108" s="73" t="s">
        <v>144</v>
      </c>
      <c r="AM108" s="73" t="s">
        <v>144</v>
      </c>
      <c r="AN108" s="97" t="s">
        <v>2019</v>
      </c>
      <c r="AO108" s="73" t="s">
        <v>3140</v>
      </c>
      <c r="AP108" s="92" t="s">
        <v>3141</v>
      </c>
    </row>
    <row r="109" spans="1:42" ht="66" hidden="1" customHeight="1">
      <c r="A109" s="73" t="s">
        <v>1564</v>
      </c>
      <c r="B109" s="73" t="str">
        <f t="shared" si="0"/>
        <v>JGM_1</v>
      </c>
      <c r="C109" s="73" t="s">
        <v>3033</v>
      </c>
      <c r="D109" s="73" t="s">
        <v>3142</v>
      </c>
      <c r="E109" s="73" t="s">
        <v>3126</v>
      </c>
      <c r="F109" s="73" t="s">
        <v>3046</v>
      </c>
      <c r="G109" s="73" t="s">
        <v>3189</v>
      </c>
      <c r="H109" s="73" t="s">
        <v>3189</v>
      </c>
      <c r="I109" s="108" t="str">
        <f t="shared" si="3"/>
        <v>Japan|Western coast</v>
      </c>
      <c r="J109" s="108" t="str">
        <f t="shared" si="4"/>
        <v>Animalia|Species|Calotomus japonicus|Calotomus japonicus</v>
      </c>
      <c r="K109" s="90">
        <v>1</v>
      </c>
      <c r="L109" s="90"/>
      <c r="M109" s="90"/>
      <c r="N109" s="73" t="s">
        <v>1568</v>
      </c>
      <c r="O109" s="97" t="s">
        <v>101</v>
      </c>
      <c r="P109" s="73" t="s">
        <v>1565</v>
      </c>
      <c r="Q109" s="91" t="str">
        <f>VLOOKUP($I109,'20260527_region_area_reclass'!$D$1:$G$42, 2,0)</f>
        <v>entire_japan</v>
      </c>
      <c r="R109" s="91" t="str">
        <f>VLOOKUP($I109,'20260527_region_area_reclass'!$D$1:$G$42, 3,0)</f>
        <v>Japan</v>
      </c>
      <c r="S109" s="91" t="str">
        <f>VLOOKUP($I109,'20260527_region_area_reclass'!$D$1:$G$42, 4,0)</f>
        <v>Western coast</v>
      </c>
      <c r="T109" s="91" t="str">
        <f>VLOOKUP($J109,'20260527_taxonomy_reclass'!$H$1:$L$211,2,0)</f>
        <v>Animalia</v>
      </c>
      <c r="U109" s="91" t="str">
        <f>VLOOKUP($J109,'20260527_taxonomy_reclass'!$H$1:$L$211,3,0)</f>
        <v>Species</v>
      </c>
      <c r="V109" s="91" t="str">
        <f>VLOOKUP($J109,'20260527_taxonomy_reclass'!$H$1:$L$211,4,0)</f>
        <v>Calotomus japonicus</v>
      </c>
      <c r="W109" s="91" t="str">
        <f>VLOOKUP($J109,'20260527_taxonomy_reclass'!$H$1:$L$211,5,0)</f>
        <v>Calotomus japonicus</v>
      </c>
      <c r="X109" s="73" t="s">
        <v>172</v>
      </c>
      <c r="Y109" s="73" t="s">
        <v>3136</v>
      </c>
      <c r="Z109" s="73" t="s">
        <v>3137</v>
      </c>
      <c r="AA109" s="73" t="s">
        <v>3138</v>
      </c>
      <c r="AB109" s="73" t="s">
        <v>3139</v>
      </c>
      <c r="AC109" s="97">
        <v>1978</v>
      </c>
      <c r="AD109" s="97">
        <v>2007</v>
      </c>
      <c r="AE109" s="97">
        <v>31</v>
      </c>
      <c r="AF109" s="73" t="s">
        <v>2019</v>
      </c>
      <c r="AG109" s="97">
        <v>3.51</v>
      </c>
      <c r="AH109" s="73" t="s">
        <v>3829</v>
      </c>
      <c r="AI109" s="73" t="s">
        <v>2019</v>
      </c>
      <c r="AJ109" s="73" t="s">
        <v>154</v>
      </c>
      <c r="AK109" s="73" t="s">
        <v>2019</v>
      </c>
      <c r="AL109" s="73" t="s">
        <v>144</v>
      </c>
      <c r="AM109" s="73" t="s">
        <v>144</v>
      </c>
      <c r="AN109" s="97" t="s">
        <v>2019</v>
      </c>
      <c r="AO109" s="73" t="s">
        <v>3140</v>
      </c>
      <c r="AP109" s="92" t="s">
        <v>3141</v>
      </c>
    </row>
    <row r="110" spans="1:42" ht="66" hidden="1" customHeight="1">
      <c r="A110" s="73" t="s">
        <v>1564</v>
      </c>
      <c r="B110" s="73" t="str">
        <f t="shared" si="0"/>
        <v>JGM_1</v>
      </c>
      <c r="C110" s="73" t="s">
        <v>3033</v>
      </c>
      <c r="D110" s="73" t="s">
        <v>3132</v>
      </c>
      <c r="E110" s="73" t="s">
        <v>3126</v>
      </c>
      <c r="F110" s="73" t="s">
        <v>3046</v>
      </c>
      <c r="G110" s="97" t="s">
        <v>3189</v>
      </c>
      <c r="H110" s="73" t="s">
        <v>3189</v>
      </c>
      <c r="I110" s="108" t="str">
        <f t="shared" si="3"/>
        <v>Japan|Eastern coast</v>
      </c>
      <c r="J110" s="108" t="str">
        <f t="shared" si="4"/>
        <v>Animalia|Species|Calotomus japonicus|Calotomus japonicus</v>
      </c>
      <c r="K110" s="90">
        <v>1</v>
      </c>
      <c r="L110" s="90"/>
      <c r="M110" s="90"/>
      <c r="N110" s="73" t="s">
        <v>1568</v>
      </c>
      <c r="O110" s="97" t="s">
        <v>101</v>
      </c>
      <c r="P110" s="73" t="s">
        <v>1565</v>
      </c>
      <c r="Q110" s="91" t="str">
        <f>VLOOKUP($I110,'20260527_region_area_reclass'!$D$1:$G$42, 2,0)</f>
        <v>entire_japan</v>
      </c>
      <c r="R110" s="91" t="str">
        <f>VLOOKUP($I110,'20260527_region_area_reclass'!$D$1:$G$42, 3,0)</f>
        <v>Japan</v>
      </c>
      <c r="S110" s="91" t="str">
        <f>VLOOKUP($I110,'20260527_region_area_reclass'!$D$1:$G$42, 4,0)</f>
        <v>Eastern coast</v>
      </c>
      <c r="T110" s="91" t="str">
        <f>VLOOKUP($J110,'20260527_taxonomy_reclass'!$H$1:$L$211,2,0)</f>
        <v>Animalia</v>
      </c>
      <c r="U110" s="91" t="str">
        <f>VLOOKUP($J110,'20260527_taxonomy_reclass'!$H$1:$L$211,3,0)</f>
        <v>Species</v>
      </c>
      <c r="V110" s="91" t="str">
        <f>VLOOKUP($J110,'20260527_taxonomy_reclass'!$H$1:$L$211,4,0)</f>
        <v>Calotomus japonicus</v>
      </c>
      <c r="W110" s="91" t="str">
        <f>VLOOKUP($J110,'20260527_taxonomy_reclass'!$H$1:$L$211,5,0)</f>
        <v>Calotomus japonicus</v>
      </c>
      <c r="X110" s="73" t="s">
        <v>172</v>
      </c>
      <c r="Y110" s="73" t="s">
        <v>3136</v>
      </c>
      <c r="Z110" s="73" t="s">
        <v>3137</v>
      </c>
      <c r="AA110" s="73" t="s">
        <v>3138</v>
      </c>
      <c r="AB110" s="73" t="s">
        <v>3139</v>
      </c>
      <c r="AC110" s="97">
        <v>1978</v>
      </c>
      <c r="AD110" s="97">
        <v>2007</v>
      </c>
      <c r="AE110" s="97">
        <v>31</v>
      </c>
      <c r="AF110" s="73" t="s">
        <v>2019</v>
      </c>
      <c r="AG110" s="97">
        <v>4.8499999999999996</v>
      </c>
      <c r="AH110" s="73" t="s">
        <v>3829</v>
      </c>
      <c r="AI110" s="73" t="s">
        <v>2019</v>
      </c>
      <c r="AJ110" s="73" t="s">
        <v>154</v>
      </c>
      <c r="AK110" s="73" t="s">
        <v>2019</v>
      </c>
      <c r="AL110" s="73" t="s">
        <v>144</v>
      </c>
      <c r="AM110" s="73" t="s">
        <v>144</v>
      </c>
      <c r="AN110" s="97" t="s">
        <v>2019</v>
      </c>
      <c r="AO110" s="73" t="s">
        <v>3140</v>
      </c>
      <c r="AP110" s="92" t="s">
        <v>3141</v>
      </c>
    </row>
    <row r="111" spans="1:42" ht="66" hidden="1" customHeight="1">
      <c r="A111" s="73" t="s">
        <v>1564</v>
      </c>
      <c r="B111" s="73" t="str">
        <f t="shared" si="0"/>
        <v>JGM_1</v>
      </c>
      <c r="C111" s="73" t="s">
        <v>3033</v>
      </c>
      <c r="D111" s="73" t="s">
        <v>3142</v>
      </c>
      <c r="E111" s="73" t="s">
        <v>3126</v>
      </c>
      <c r="F111" s="73" t="s">
        <v>3046</v>
      </c>
      <c r="G111" s="73" t="s">
        <v>3190</v>
      </c>
      <c r="H111" s="73" t="s">
        <v>3190</v>
      </c>
      <c r="I111" s="108" t="str">
        <f t="shared" si="3"/>
        <v>Japan|Western coast</v>
      </c>
      <c r="J111" s="108" t="str">
        <f t="shared" si="4"/>
        <v>Animalia|Species|Kyphosus bigibbus|Kyphosus bigibbus</v>
      </c>
      <c r="K111" s="90">
        <v>1</v>
      </c>
      <c r="L111" s="90"/>
      <c r="M111" s="90"/>
      <c r="N111" s="73" t="s">
        <v>1568</v>
      </c>
      <c r="O111" s="97" t="s">
        <v>101</v>
      </c>
      <c r="P111" s="73" t="s">
        <v>1565</v>
      </c>
      <c r="Q111" s="91" t="str">
        <f>VLOOKUP($I111,'20260527_region_area_reclass'!$D$1:$G$42, 2,0)</f>
        <v>entire_japan</v>
      </c>
      <c r="R111" s="91" t="str">
        <f>VLOOKUP($I111,'20260527_region_area_reclass'!$D$1:$G$42, 3,0)</f>
        <v>Japan</v>
      </c>
      <c r="S111" s="91" t="str">
        <f>VLOOKUP($I111,'20260527_region_area_reclass'!$D$1:$G$42, 4,0)</f>
        <v>Western coast</v>
      </c>
      <c r="T111" s="91" t="str">
        <f>VLOOKUP($J111,'20260527_taxonomy_reclass'!$H$1:$L$211,2,0)</f>
        <v>Animalia</v>
      </c>
      <c r="U111" s="91" t="str">
        <f>VLOOKUP($J111,'20260527_taxonomy_reclass'!$H$1:$L$211,3,0)</f>
        <v>Species</v>
      </c>
      <c r="V111" s="91" t="str">
        <f>VLOOKUP($J111,'20260527_taxonomy_reclass'!$H$1:$L$211,4,0)</f>
        <v>Kyphosus bigibbus</v>
      </c>
      <c r="W111" s="91" t="str">
        <f>VLOOKUP($J111,'20260527_taxonomy_reclass'!$H$1:$L$211,5,0)</f>
        <v>Kyphosus bigibbus</v>
      </c>
      <c r="X111" s="73" t="s">
        <v>172</v>
      </c>
      <c r="Y111" s="73" t="s">
        <v>3136</v>
      </c>
      <c r="Z111" s="73" t="s">
        <v>3137</v>
      </c>
      <c r="AA111" s="73" t="s">
        <v>3138</v>
      </c>
      <c r="AB111" s="73" t="s">
        <v>3139</v>
      </c>
      <c r="AC111" s="97">
        <v>1967</v>
      </c>
      <c r="AD111" s="97">
        <v>2013</v>
      </c>
      <c r="AE111" s="97">
        <v>48</v>
      </c>
      <c r="AF111" s="73" t="s">
        <v>2019</v>
      </c>
      <c r="AG111" s="97">
        <v>3.68</v>
      </c>
      <c r="AH111" s="73" t="s">
        <v>3829</v>
      </c>
      <c r="AI111" s="73" t="s">
        <v>2019</v>
      </c>
      <c r="AJ111" s="73" t="s">
        <v>154</v>
      </c>
      <c r="AK111" s="73" t="s">
        <v>2019</v>
      </c>
      <c r="AL111" s="73" t="s">
        <v>144</v>
      </c>
      <c r="AM111" s="73" t="s">
        <v>144</v>
      </c>
      <c r="AN111" s="97" t="s">
        <v>2019</v>
      </c>
      <c r="AO111" s="73" t="s">
        <v>3140</v>
      </c>
      <c r="AP111" s="92" t="s">
        <v>3141</v>
      </c>
    </row>
    <row r="112" spans="1:42" ht="66" hidden="1" customHeight="1">
      <c r="A112" s="73" t="s">
        <v>1564</v>
      </c>
      <c r="B112" s="73" t="str">
        <f t="shared" si="0"/>
        <v>JGM_1</v>
      </c>
      <c r="C112" s="73" t="s">
        <v>3033</v>
      </c>
      <c r="D112" s="73" t="s">
        <v>3132</v>
      </c>
      <c r="E112" s="73" t="s">
        <v>3126</v>
      </c>
      <c r="F112" s="73" t="s">
        <v>3046</v>
      </c>
      <c r="G112" s="97" t="s">
        <v>3190</v>
      </c>
      <c r="H112" s="73" t="s">
        <v>3190</v>
      </c>
      <c r="I112" s="108" t="str">
        <f t="shared" si="3"/>
        <v>Japan|Eastern coast</v>
      </c>
      <c r="J112" s="108" t="str">
        <f t="shared" si="4"/>
        <v>Animalia|Species|Kyphosus bigibbus|Kyphosus bigibbus</v>
      </c>
      <c r="K112" s="90">
        <v>1</v>
      </c>
      <c r="L112" s="90"/>
      <c r="M112" s="90"/>
      <c r="N112" s="73" t="s">
        <v>1568</v>
      </c>
      <c r="O112" s="97" t="s">
        <v>101</v>
      </c>
      <c r="P112" s="73" t="s">
        <v>1565</v>
      </c>
      <c r="Q112" s="91" t="str">
        <f>VLOOKUP($I112,'20260527_region_area_reclass'!$D$1:$G$42, 2,0)</f>
        <v>entire_japan</v>
      </c>
      <c r="R112" s="91" t="str">
        <f>VLOOKUP($I112,'20260527_region_area_reclass'!$D$1:$G$42, 3,0)</f>
        <v>Japan</v>
      </c>
      <c r="S112" s="91" t="str">
        <f>VLOOKUP($I112,'20260527_region_area_reclass'!$D$1:$G$42, 4,0)</f>
        <v>Eastern coast</v>
      </c>
      <c r="T112" s="91" t="str">
        <f>VLOOKUP($J112,'20260527_taxonomy_reclass'!$H$1:$L$211,2,0)</f>
        <v>Animalia</v>
      </c>
      <c r="U112" s="91" t="str">
        <f>VLOOKUP($J112,'20260527_taxonomy_reclass'!$H$1:$L$211,3,0)</f>
        <v>Species</v>
      </c>
      <c r="V112" s="91" t="str">
        <f>VLOOKUP($J112,'20260527_taxonomy_reclass'!$H$1:$L$211,4,0)</f>
        <v>Kyphosus bigibbus</v>
      </c>
      <c r="W112" s="91" t="str">
        <f>VLOOKUP($J112,'20260527_taxonomy_reclass'!$H$1:$L$211,5,0)</f>
        <v>Kyphosus bigibbus</v>
      </c>
      <c r="X112" s="73" t="s">
        <v>172</v>
      </c>
      <c r="Y112" s="73" t="s">
        <v>3136</v>
      </c>
      <c r="Z112" s="73" t="s">
        <v>3137</v>
      </c>
      <c r="AA112" s="73" t="s">
        <v>3138</v>
      </c>
      <c r="AB112" s="73" t="s">
        <v>3139</v>
      </c>
      <c r="AC112" s="97">
        <v>1967</v>
      </c>
      <c r="AD112" s="97">
        <v>2013</v>
      </c>
      <c r="AE112" s="97">
        <v>48</v>
      </c>
      <c r="AF112" s="73" t="s">
        <v>2019</v>
      </c>
      <c r="AG112" s="97">
        <v>-0.04</v>
      </c>
      <c r="AH112" s="73" t="s">
        <v>3829</v>
      </c>
      <c r="AI112" s="73" t="s">
        <v>2019</v>
      </c>
      <c r="AJ112" s="73" t="s">
        <v>154</v>
      </c>
      <c r="AK112" s="73" t="s">
        <v>2019</v>
      </c>
      <c r="AL112" s="73" t="s">
        <v>144</v>
      </c>
      <c r="AM112" s="73" t="s">
        <v>144</v>
      </c>
      <c r="AN112" s="97" t="s">
        <v>2019</v>
      </c>
      <c r="AO112" s="73" t="s">
        <v>3140</v>
      </c>
      <c r="AP112" s="92" t="s">
        <v>3141</v>
      </c>
    </row>
    <row r="113" spans="1:42" ht="66" customHeight="1">
      <c r="A113" s="73" t="s">
        <v>1564</v>
      </c>
      <c r="B113" s="73" t="str">
        <f t="shared" si="0"/>
        <v>JGM_1</v>
      </c>
      <c r="C113" s="73" t="s">
        <v>3033</v>
      </c>
      <c r="D113" s="73" t="s">
        <v>2019</v>
      </c>
      <c r="E113" s="73" t="s">
        <v>3133</v>
      </c>
      <c r="F113" s="73" t="s">
        <v>3046</v>
      </c>
      <c r="G113" s="73" t="s">
        <v>3135</v>
      </c>
      <c r="H113" s="73" t="s">
        <v>3135</v>
      </c>
      <c r="I113" s="108" t="str">
        <f t="shared" si="3"/>
        <v>Japan|NA</v>
      </c>
      <c r="J113" s="108" t="str">
        <f t="shared" si="4"/>
        <v xml:space="preserve">Chromista|Species|Ecklonia stolonifera |Ecklonia stolonifera </v>
      </c>
      <c r="K113" s="90">
        <v>1</v>
      </c>
      <c r="L113" s="90"/>
      <c r="M113" s="90"/>
      <c r="N113" s="73" t="s">
        <v>1568</v>
      </c>
      <c r="O113" s="97" t="s">
        <v>101</v>
      </c>
      <c r="P113" s="73" t="s">
        <v>1565</v>
      </c>
      <c r="Q113" s="91" t="str">
        <f>VLOOKUP($I113,'20260527_region_area_reclass'!$D$1:$G$42, 2,0)</f>
        <v>entire_japan</v>
      </c>
      <c r="R113" s="91" t="str">
        <f>VLOOKUP($I113,'20260527_region_area_reclass'!$D$1:$G$42, 3,0)</f>
        <v>Japan</v>
      </c>
      <c r="S113" s="91" t="str">
        <f>VLOOKUP($I113,'20260527_region_area_reclass'!$D$1:$G$42, 4,0)</f>
        <v>Japan</v>
      </c>
      <c r="T113" s="91" t="str">
        <f>VLOOKUP($J113,'20260527_taxonomy_reclass'!$H$1:$L$211,2,0)</f>
        <v>Chromista</v>
      </c>
      <c r="U113" s="91" t="str">
        <f>VLOOKUP($J113,'20260527_taxonomy_reclass'!$H$1:$L$211,3,0)</f>
        <v>species</v>
      </c>
      <c r="V113" s="91" t="str">
        <f>VLOOKUP($J113,'20260527_taxonomy_reclass'!$H$1:$L$211,4,0)</f>
        <v xml:space="preserve">Ecklonia stolonifera </v>
      </c>
      <c r="W113" s="91" t="str">
        <f>VLOOKUP($J113,'20260527_taxonomy_reclass'!$H$1:$L$211,5,0)</f>
        <v xml:space="preserve">Ecklonia stolonifera </v>
      </c>
      <c r="X113" s="73" t="s">
        <v>172</v>
      </c>
      <c r="Y113" s="73" t="s">
        <v>3136</v>
      </c>
      <c r="Z113" s="73" t="s">
        <v>3137</v>
      </c>
      <c r="AA113" s="73" t="s">
        <v>3191</v>
      </c>
      <c r="AB113" s="73" t="s">
        <v>3139</v>
      </c>
      <c r="AC113" s="115" t="s">
        <v>2019</v>
      </c>
      <c r="AD113" s="115" t="s">
        <v>2019</v>
      </c>
      <c r="AE113" s="97">
        <v>14.5</v>
      </c>
      <c r="AF113" s="73" t="s">
        <v>2019</v>
      </c>
      <c r="AG113" s="97">
        <v>5.0999999999999996</v>
      </c>
      <c r="AH113" s="73" t="s">
        <v>3829</v>
      </c>
      <c r="AI113" s="73" t="s">
        <v>2019</v>
      </c>
      <c r="AJ113" s="73" t="s">
        <v>154</v>
      </c>
      <c r="AK113" s="73" t="s">
        <v>2019</v>
      </c>
      <c r="AL113" s="73" t="s">
        <v>154</v>
      </c>
      <c r="AM113" s="73" t="s">
        <v>154</v>
      </c>
      <c r="AN113" s="73" t="s">
        <v>154</v>
      </c>
      <c r="AO113" s="73" t="s">
        <v>3140</v>
      </c>
      <c r="AP113" s="92" t="s">
        <v>3192</v>
      </c>
    </row>
    <row r="114" spans="1:42" ht="66" customHeight="1">
      <c r="A114" s="73" t="s">
        <v>1564</v>
      </c>
      <c r="B114" s="73" t="str">
        <f t="shared" si="0"/>
        <v>JGM_1</v>
      </c>
      <c r="C114" s="73" t="s">
        <v>3033</v>
      </c>
      <c r="D114" s="73" t="s">
        <v>2019</v>
      </c>
      <c r="E114" s="73" t="s">
        <v>3133</v>
      </c>
      <c r="F114" s="73" t="s">
        <v>3046</v>
      </c>
      <c r="G114" s="97" t="s">
        <v>3135</v>
      </c>
      <c r="H114" s="73" t="s">
        <v>3135</v>
      </c>
      <c r="I114" s="108" t="str">
        <f t="shared" si="3"/>
        <v>Japan|NA</v>
      </c>
      <c r="J114" s="108" t="str">
        <f t="shared" si="4"/>
        <v xml:space="preserve">Chromista|Species|Ecklonia stolonifera |Ecklonia stolonifera </v>
      </c>
      <c r="K114" s="90">
        <v>1</v>
      </c>
      <c r="L114" s="90"/>
      <c r="M114" s="90"/>
      <c r="N114" s="73" t="s">
        <v>1568</v>
      </c>
      <c r="O114" s="97" t="s">
        <v>101</v>
      </c>
      <c r="P114" s="73" t="s">
        <v>1565</v>
      </c>
      <c r="Q114" s="91" t="str">
        <f>VLOOKUP($I114,'20260527_region_area_reclass'!$D$1:$G$42, 2,0)</f>
        <v>entire_japan</v>
      </c>
      <c r="R114" s="91" t="str">
        <f>VLOOKUP($I114,'20260527_region_area_reclass'!$D$1:$G$42, 3,0)</f>
        <v>Japan</v>
      </c>
      <c r="S114" s="91" t="str">
        <f>VLOOKUP($I114,'20260527_region_area_reclass'!$D$1:$G$42, 4,0)</f>
        <v>Japan</v>
      </c>
      <c r="T114" s="91" t="str">
        <f>VLOOKUP($J114,'20260527_taxonomy_reclass'!$H$1:$L$211,2,0)</f>
        <v>Chromista</v>
      </c>
      <c r="U114" s="91" t="str">
        <f>VLOOKUP($J114,'20260527_taxonomy_reclass'!$H$1:$L$211,3,0)</f>
        <v>species</v>
      </c>
      <c r="V114" s="91" t="str">
        <f>VLOOKUP($J114,'20260527_taxonomy_reclass'!$H$1:$L$211,4,0)</f>
        <v xml:space="preserve">Ecklonia stolonifera </v>
      </c>
      <c r="W114" s="91" t="str">
        <f>VLOOKUP($J114,'20260527_taxonomy_reclass'!$H$1:$L$211,5,0)</f>
        <v xml:space="preserve">Ecklonia stolonifera </v>
      </c>
      <c r="X114" s="73" t="s">
        <v>172</v>
      </c>
      <c r="Y114" s="73" t="s">
        <v>3136</v>
      </c>
      <c r="Z114" s="73" t="s">
        <v>3137</v>
      </c>
      <c r="AA114" s="73" t="s">
        <v>3193</v>
      </c>
      <c r="AB114" s="73" t="s">
        <v>3139</v>
      </c>
      <c r="AC114" s="115" t="s">
        <v>2019</v>
      </c>
      <c r="AD114" s="115" t="s">
        <v>2019</v>
      </c>
      <c r="AE114" s="97">
        <v>7</v>
      </c>
      <c r="AF114" s="73" t="s">
        <v>2019</v>
      </c>
      <c r="AG114" s="97">
        <v>0</v>
      </c>
      <c r="AH114" s="73" t="s">
        <v>3829</v>
      </c>
      <c r="AI114" s="73" t="s">
        <v>2019</v>
      </c>
      <c r="AJ114" s="73" t="s">
        <v>154</v>
      </c>
      <c r="AK114" s="73" t="s">
        <v>2019</v>
      </c>
      <c r="AL114" s="73" t="s">
        <v>154</v>
      </c>
      <c r="AM114" s="73" t="s">
        <v>154</v>
      </c>
      <c r="AN114" s="73" t="s">
        <v>154</v>
      </c>
      <c r="AO114" s="73" t="s">
        <v>3140</v>
      </c>
      <c r="AP114" s="92" t="s">
        <v>3192</v>
      </c>
    </row>
    <row r="115" spans="1:42" ht="66" customHeight="1">
      <c r="A115" s="73" t="s">
        <v>1564</v>
      </c>
      <c r="B115" s="73" t="str">
        <f t="shared" si="0"/>
        <v>JGM_1</v>
      </c>
      <c r="C115" s="73" t="s">
        <v>3033</v>
      </c>
      <c r="D115" s="73" t="s">
        <v>2019</v>
      </c>
      <c r="E115" s="73" t="s">
        <v>3133</v>
      </c>
      <c r="F115" s="73" t="s">
        <v>3046</v>
      </c>
      <c r="G115" s="97" t="s">
        <v>3143</v>
      </c>
      <c r="H115" s="73" t="s">
        <v>3143</v>
      </c>
      <c r="I115" s="108" t="str">
        <f t="shared" si="3"/>
        <v>Japan|NA</v>
      </c>
      <c r="J115" s="108" t="str">
        <f t="shared" si="4"/>
        <v>Chromista|Species|Undaria pinnatifida|Undaria pinnatifida</v>
      </c>
      <c r="K115" s="90">
        <v>1</v>
      </c>
      <c r="L115" s="90"/>
      <c r="M115" s="90"/>
      <c r="N115" s="73" t="s">
        <v>1568</v>
      </c>
      <c r="O115" s="97" t="s">
        <v>101</v>
      </c>
      <c r="P115" s="73" t="s">
        <v>1565</v>
      </c>
      <c r="Q115" s="91" t="str">
        <f>VLOOKUP($I115,'20260527_region_area_reclass'!$D$1:$G$42, 2,0)</f>
        <v>entire_japan</v>
      </c>
      <c r="R115" s="91" t="str">
        <f>VLOOKUP($I115,'20260527_region_area_reclass'!$D$1:$G$42, 3,0)</f>
        <v>Japan</v>
      </c>
      <c r="S115" s="91" t="str">
        <f>VLOOKUP($I115,'20260527_region_area_reclass'!$D$1:$G$42, 4,0)</f>
        <v>Japan</v>
      </c>
      <c r="T115" s="91" t="str">
        <f>VLOOKUP($J115,'20260527_taxonomy_reclass'!$H$1:$L$211,2,0)</f>
        <v>Chromista</v>
      </c>
      <c r="U115" s="91" t="str">
        <f>VLOOKUP($J115,'20260527_taxonomy_reclass'!$H$1:$L$211,3,0)</f>
        <v>species</v>
      </c>
      <c r="V115" s="91" t="str">
        <f>VLOOKUP($J115,'20260527_taxonomy_reclass'!$H$1:$L$211,4,0)</f>
        <v>Undaria pinnatifida</v>
      </c>
      <c r="W115" s="91" t="str">
        <f>VLOOKUP($J115,'20260527_taxonomy_reclass'!$H$1:$L$211,5,0)</f>
        <v>Undaria pinnatifida</v>
      </c>
      <c r="X115" s="73" t="s">
        <v>172</v>
      </c>
      <c r="Y115" s="73" t="s">
        <v>3136</v>
      </c>
      <c r="Z115" s="73" t="s">
        <v>3137</v>
      </c>
      <c r="AA115" s="73" t="s">
        <v>3191</v>
      </c>
      <c r="AB115" s="73" t="s">
        <v>3139</v>
      </c>
      <c r="AC115" s="115" t="s">
        <v>2019</v>
      </c>
      <c r="AD115" s="115" t="s">
        <v>2019</v>
      </c>
      <c r="AE115" s="97">
        <v>20</v>
      </c>
      <c r="AF115" s="73" t="s">
        <v>2019</v>
      </c>
      <c r="AG115" s="97">
        <v>0</v>
      </c>
      <c r="AH115" s="73" t="s">
        <v>3829</v>
      </c>
      <c r="AI115" s="73" t="s">
        <v>2019</v>
      </c>
      <c r="AJ115" s="73" t="s">
        <v>154</v>
      </c>
      <c r="AK115" s="73" t="s">
        <v>2019</v>
      </c>
      <c r="AL115" s="73" t="s">
        <v>154</v>
      </c>
      <c r="AM115" s="73" t="s">
        <v>154</v>
      </c>
      <c r="AN115" s="73" t="s">
        <v>154</v>
      </c>
      <c r="AO115" s="73" t="s">
        <v>3140</v>
      </c>
      <c r="AP115" s="92" t="s">
        <v>3192</v>
      </c>
    </row>
    <row r="116" spans="1:42" ht="66" customHeight="1">
      <c r="A116" s="73" t="s">
        <v>1564</v>
      </c>
      <c r="B116" s="73" t="str">
        <f t="shared" si="0"/>
        <v>JGM_1</v>
      </c>
      <c r="C116" s="73" t="s">
        <v>3033</v>
      </c>
      <c r="D116" s="73" t="s">
        <v>2019</v>
      </c>
      <c r="E116" s="73" t="s">
        <v>3133</v>
      </c>
      <c r="F116" s="73" t="s">
        <v>3046</v>
      </c>
      <c r="G116" s="73" t="s">
        <v>3143</v>
      </c>
      <c r="H116" s="73" t="s">
        <v>3143</v>
      </c>
      <c r="I116" s="108" t="str">
        <f t="shared" si="3"/>
        <v>Japan|NA</v>
      </c>
      <c r="J116" s="108" t="str">
        <f t="shared" si="4"/>
        <v>Chromista|Species|Undaria pinnatifida|Undaria pinnatifida</v>
      </c>
      <c r="K116" s="90">
        <v>1</v>
      </c>
      <c r="L116" s="90"/>
      <c r="M116" s="90"/>
      <c r="N116" s="73" t="s">
        <v>1568</v>
      </c>
      <c r="O116" s="97" t="s">
        <v>101</v>
      </c>
      <c r="P116" s="73" t="s">
        <v>1565</v>
      </c>
      <c r="Q116" s="91" t="str">
        <f>VLOOKUP($I116,'20260527_region_area_reclass'!$D$1:$G$42, 2,0)</f>
        <v>entire_japan</v>
      </c>
      <c r="R116" s="91" t="str">
        <f>VLOOKUP($I116,'20260527_region_area_reclass'!$D$1:$G$42, 3,0)</f>
        <v>Japan</v>
      </c>
      <c r="S116" s="91" t="str">
        <f>VLOOKUP($I116,'20260527_region_area_reclass'!$D$1:$G$42, 4,0)</f>
        <v>Japan</v>
      </c>
      <c r="T116" s="91" t="str">
        <f>VLOOKUP($J116,'20260527_taxonomy_reclass'!$H$1:$L$211,2,0)</f>
        <v>Chromista</v>
      </c>
      <c r="U116" s="91" t="str">
        <f>VLOOKUP($J116,'20260527_taxonomy_reclass'!$H$1:$L$211,3,0)</f>
        <v>species</v>
      </c>
      <c r="V116" s="91" t="str">
        <f>VLOOKUP($J116,'20260527_taxonomy_reclass'!$H$1:$L$211,4,0)</f>
        <v>Undaria pinnatifida</v>
      </c>
      <c r="W116" s="91" t="str">
        <f>VLOOKUP($J116,'20260527_taxonomy_reclass'!$H$1:$L$211,5,0)</f>
        <v>Undaria pinnatifida</v>
      </c>
      <c r="X116" s="73" t="s">
        <v>172</v>
      </c>
      <c r="Y116" s="73" t="s">
        <v>3136</v>
      </c>
      <c r="Z116" s="73" t="s">
        <v>3137</v>
      </c>
      <c r="AA116" s="73" t="s">
        <v>3193</v>
      </c>
      <c r="AB116" s="73" t="s">
        <v>3139</v>
      </c>
      <c r="AC116" s="115" t="s">
        <v>2019</v>
      </c>
      <c r="AD116" s="115" t="s">
        <v>2019</v>
      </c>
      <c r="AE116" s="97">
        <v>21</v>
      </c>
      <c r="AF116" s="73" t="s">
        <v>2019</v>
      </c>
      <c r="AG116" s="97">
        <v>0</v>
      </c>
      <c r="AH116" s="73" t="s">
        <v>3829</v>
      </c>
      <c r="AI116" s="73" t="s">
        <v>2019</v>
      </c>
      <c r="AJ116" s="73" t="s">
        <v>154</v>
      </c>
      <c r="AK116" s="73" t="s">
        <v>2019</v>
      </c>
      <c r="AL116" s="73" t="s">
        <v>154</v>
      </c>
      <c r="AM116" s="73" t="s">
        <v>154</v>
      </c>
      <c r="AN116" s="73" t="s">
        <v>154</v>
      </c>
      <c r="AO116" s="73" t="s">
        <v>3140</v>
      </c>
      <c r="AP116" s="92" t="s">
        <v>3192</v>
      </c>
    </row>
    <row r="117" spans="1:42" ht="66" customHeight="1">
      <c r="A117" s="73" t="s">
        <v>1564</v>
      </c>
      <c r="B117" s="73" t="str">
        <f t="shared" si="0"/>
        <v>JGM_1</v>
      </c>
      <c r="C117" s="73" t="s">
        <v>3033</v>
      </c>
      <c r="D117" s="73" t="s">
        <v>2019</v>
      </c>
      <c r="E117" s="73" t="s">
        <v>3133</v>
      </c>
      <c r="F117" s="73" t="s">
        <v>3046</v>
      </c>
      <c r="G117" s="73" t="s">
        <v>3144</v>
      </c>
      <c r="H117" s="73" t="s">
        <v>3143</v>
      </c>
      <c r="I117" s="108" t="str">
        <f t="shared" si="3"/>
        <v>Japan|NA</v>
      </c>
      <c r="J117" s="108" t="str">
        <f t="shared" si="4"/>
        <v>Chromista|Species|Undaria peterseniana  |Undaria pinnatifida</v>
      </c>
      <c r="K117" s="90">
        <v>1</v>
      </c>
      <c r="L117" s="90"/>
      <c r="M117" s="90"/>
      <c r="N117" s="73" t="s">
        <v>1568</v>
      </c>
      <c r="O117" s="97" t="s">
        <v>101</v>
      </c>
      <c r="P117" s="73" t="s">
        <v>1565</v>
      </c>
      <c r="Q117" s="91" t="str">
        <f>VLOOKUP($I117,'20260527_region_area_reclass'!$D$1:$G$42, 2,0)</f>
        <v>entire_japan</v>
      </c>
      <c r="R117" s="91" t="str">
        <f>VLOOKUP($I117,'20260527_region_area_reclass'!$D$1:$G$42, 3,0)</f>
        <v>Japan</v>
      </c>
      <c r="S117" s="91" t="str">
        <f>VLOOKUP($I117,'20260527_region_area_reclass'!$D$1:$G$42, 4,0)</f>
        <v>Japan</v>
      </c>
      <c r="T117" s="91" t="str">
        <f>VLOOKUP($J117,'20260527_taxonomy_reclass'!$H$1:$L$211,2,0)</f>
        <v>Chromista</v>
      </c>
      <c r="U117" s="91" t="str">
        <f>VLOOKUP($J117,'20260527_taxonomy_reclass'!$H$1:$L$211,3,0)</f>
        <v>species</v>
      </c>
      <c r="V117" s="91" t="str">
        <f>VLOOKUP($J117,'20260527_taxonomy_reclass'!$H$1:$L$211,4,0)</f>
        <v xml:space="preserve">Undaria peterseniana  </v>
      </c>
      <c r="W117" s="91" t="str">
        <f>VLOOKUP($J117,'20260527_taxonomy_reclass'!$H$1:$L$211,5,0)</f>
        <v>Undaria pinnatifida</v>
      </c>
      <c r="X117" s="73" t="s">
        <v>172</v>
      </c>
      <c r="Y117" s="73" t="s">
        <v>3136</v>
      </c>
      <c r="Z117" s="73" t="s">
        <v>3137</v>
      </c>
      <c r="AA117" s="73" t="s">
        <v>3191</v>
      </c>
      <c r="AB117" s="73" t="s">
        <v>3139</v>
      </c>
      <c r="AC117" s="115" t="s">
        <v>2019</v>
      </c>
      <c r="AD117" s="115" t="s">
        <v>2019</v>
      </c>
      <c r="AE117" s="97">
        <v>19</v>
      </c>
      <c r="AF117" s="73" t="s">
        <v>2019</v>
      </c>
      <c r="AG117" s="97">
        <v>-0.28999999999999998</v>
      </c>
      <c r="AH117" s="73" t="s">
        <v>3829</v>
      </c>
      <c r="AI117" s="73" t="s">
        <v>2019</v>
      </c>
      <c r="AJ117" s="73" t="s">
        <v>154</v>
      </c>
      <c r="AK117" s="73" t="s">
        <v>2019</v>
      </c>
      <c r="AL117" s="73" t="s">
        <v>154</v>
      </c>
      <c r="AM117" s="73" t="s">
        <v>154</v>
      </c>
      <c r="AN117" s="73" t="s">
        <v>154</v>
      </c>
      <c r="AO117" s="73" t="s">
        <v>3140</v>
      </c>
      <c r="AP117" s="92" t="s">
        <v>3192</v>
      </c>
    </row>
    <row r="118" spans="1:42" ht="66" customHeight="1">
      <c r="A118" s="73" t="s">
        <v>1564</v>
      </c>
      <c r="B118" s="73" t="str">
        <f t="shared" si="0"/>
        <v>JGM_1</v>
      </c>
      <c r="C118" s="73" t="s">
        <v>3033</v>
      </c>
      <c r="D118" s="73" t="s">
        <v>2019</v>
      </c>
      <c r="E118" s="73" t="s">
        <v>3133</v>
      </c>
      <c r="F118" s="73" t="s">
        <v>3046</v>
      </c>
      <c r="G118" s="73" t="s">
        <v>3144</v>
      </c>
      <c r="H118" s="73" t="s">
        <v>3143</v>
      </c>
      <c r="I118" s="108" t="str">
        <f t="shared" si="3"/>
        <v>Japan|NA</v>
      </c>
      <c r="J118" s="108" t="str">
        <f t="shared" si="4"/>
        <v>Chromista|Species|Undaria peterseniana  |Undaria pinnatifida</v>
      </c>
      <c r="K118" s="90">
        <v>1</v>
      </c>
      <c r="L118" s="90"/>
      <c r="M118" s="90"/>
      <c r="N118" s="73" t="s">
        <v>1568</v>
      </c>
      <c r="O118" s="97" t="s">
        <v>101</v>
      </c>
      <c r="P118" s="73" t="s">
        <v>1565</v>
      </c>
      <c r="Q118" s="91" t="str">
        <f>VLOOKUP($I118,'20260527_region_area_reclass'!$D$1:$G$42, 2,0)</f>
        <v>entire_japan</v>
      </c>
      <c r="R118" s="91" t="str">
        <f>VLOOKUP($I118,'20260527_region_area_reclass'!$D$1:$G$42, 3,0)</f>
        <v>Japan</v>
      </c>
      <c r="S118" s="91" t="str">
        <f>VLOOKUP($I118,'20260527_region_area_reclass'!$D$1:$G$42, 4,0)</f>
        <v>Japan</v>
      </c>
      <c r="T118" s="91" t="str">
        <f>VLOOKUP($J118,'20260527_taxonomy_reclass'!$H$1:$L$211,2,0)</f>
        <v>Chromista</v>
      </c>
      <c r="U118" s="91" t="str">
        <f>VLOOKUP($J118,'20260527_taxonomy_reclass'!$H$1:$L$211,3,0)</f>
        <v>species</v>
      </c>
      <c r="V118" s="91" t="str">
        <f>VLOOKUP($J118,'20260527_taxonomy_reclass'!$H$1:$L$211,4,0)</f>
        <v xml:space="preserve">Undaria peterseniana  </v>
      </c>
      <c r="W118" s="91" t="str">
        <f>VLOOKUP($J118,'20260527_taxonomy_reclass'!$H$1:$L$211,5,0)</f>
        <v>Undaria pinnatifida</v>
      </c>
      <c r="X118" s="73" t="s">
        <v>172</v>
      </c>
      <c r="Y118" s="73" t="s">
        <v>3136</v>
      </c>
      <c r="Z118" s="73" t="s">
        <v>3137</v>
      </c>
      <c r="AA118" s="73" t="s">
        <v>3193</v>
      </c>
      <c r="AB118" s="73" t="s">
        <v>3139</v>
      </c>
      <c r="AC118" s="115" t="s">
        <v>2019</v>
      </c>
      <c r="AD118" s="115" t="s">
        <v>2019</v>
      </c>
      <c r="AE118" s="97">
        <v>40.5</v>
      </c>
      <c r="AF118" s="73" t="s">
        <v>2019</v>
      </c>
      <c r="AG118" s="97">
        <v>1.64</v>
      </c>
      <c r="AH118" s="73" t="s">
        <v>3829</v>
      </c>
      <c r="AI118" s="73" t="s">
        <v>2019</v>
      </c>
      <c r="AJ118" s="73" t="s">
        <v>154</v>
      </c>
      <c r="AK118" s="73" t="s">
        <v>2019</v>
      </c>
      <c r="AL118" s="73" t="s">
        <v>154</v>
      </c>
      <c r="AM118" s="73" t="s">
        <v>154</v>
      </c>
      <c r="AN118" s="73" t="s">
        <v>154</v>
      </c>
      <c r="AO118" s="73" t="s">
        <v>3140</v>
      </c>
      <c r="AP118" s="92" t="s">
        <v>3192</v>
      </c>
    </row>
    <row r="119" spans="1:42" ht="66" customHeight="1">
      <c r="A119" s="73" t="s">
        <v>1564</v>
      </c>
      <c r="B119" s="73" t="str">
        <f t="shared" si="0"/>
        <v>JGM_1</v>
      </c>
      <c r="C119" s="73" t="s">
        <v>3033</v>
      </c>
      <c r="D119" s="73" t="s">
        <v>2019</v>
      </c>
      <c r="E119" s="73" t="s">
        <v>3133</v>
      </c>
      <c r="F119" s="73" t="s">
        <v>3046</v>
      </c>
      <c r="G119" s="73" t="s">
        <v>3145</v>
      </c>
      <c r="H119" s="73" t="s">
        <v>3146</v>
      </c>
      <c r="I119" s="108" t="str">
        <f t="shared" si="3"/>
        <v>Japan|NA</v>
      </c>
      <c r="J119" s="108" t="str">
        <f t="shared" si="4"/>
        <v>Chromista|Species|Ecklonia bicyclis |Eisenia bicyclis</v>
      </c>
      <c r="K119" s="90">
        <v>1</v>
      </c>
      <c r="L119" s="90"/>
      <c r="M119" s="90"/>
      <c r="N119" s="73" t="s">
        <v>1568</v>
      </c>
      <c r="O119" s="97" t="s">
        <v>101</v>
      </c>
      <c r="P119" s="73" t="s">
        <v>1565</v>
      </c>
      <c r="Q119" s="91" t="str">
        <f>VLOOKUP($I119,'20260527_region_area_reclass'!$D$1:$G$42, 2,0)</f>
        <v>entire_japan</v>
      </c>
      <c r="R119" s="91" t="str">
        <f>VLOOKUP($I119,'20260527_region_area_reclass'!$D$1:$G$42, 3,0)</f>
        <v>Japan</v>
      </c>
      <c r="S119" s="91" t="str">
        <f>VLOOKUP($I119,'20260527_region_area_reclass'!$D$1:$G$42, 4,0)</f>
        <v>Japan</v>
      </c>
      <c r="T119" s="91" t="str">
        <f>VLOOKUP($J119,'20260527_taxonomy_reclass'!$H$1:$L$211,2,0)</f>
        <v>Chromista</v>
      </c>
      <c r="U119" s="91" t="str">
        <f>VLOOKUP($J119,'20260527_taxonomy_reclass'!$H$1:$L$211,3,0)</f>
        <v>species</v>
      </c>
      <c r="V119" s="91" t="str">
        <f>VLOOKUP($J119,'20260527_taxonomy_reclass'!$H$1:$L$211,4,0)</f>
        <v xml:space="preserve">Ecklonia bicyclis </v>
      </c>
      <c r="W119" s="91" t="str">
        <f>VLOOKUP($J119,'20260527_taxonomy_reclass'!$H$1:$L$211,5,0)</f>
        <v>Eisenia bicyclis</v>
      </c>
      <c r="X119" s="73" t="s">
        <v>172</v>
      </c>
      <c r="Y119" s="73" t="s">
        <v>3136</v>
      </c>
      <c r="Z119" s="73" t="s">
        <v>3137</v>
      </c>
      <c r="AA119" s="73" t="s">
        <v>3191</v>
      </c>
      <c r="AB119" s="73" t="s">
        <v>3139</v>
      </c>
      <c r="AC119" s="115" t="s">
        <v>2019</v>
      </c>
      <c r="AD119" s="115" t="s">
        <v>2019</v>
      </c>
      <c r="AE119" s="97">
        <v>15</v>
      </c>
      <c r="AF119" s="73" t="s">
        <v>2019</v>
      </c>
      <c r="AG119" s="97">
        <v>0</v>
      </c>
      <c r="AH119" s="73" t="s">
        <v>3829</v>
      </c>
      <c r="AI119" s="73" t="s">
        <v>2019</v>
      </c>
      <c r="AJ119" s="73" t="s">
        <v>154</v>
      </c>
      <c r="AK119" s="73" t="s">
        <v>2019</v>
      </c>
      <c r="AL119" s="73" t="s">
        <v>154</v>
      </c>
      <c r="AM119" s="73" t="s">
        <v>154</v>
      </c>
      <c r="AN119" s="73" t="s">
        <v>154</v>
      </c>
      <c r="AO119" s="73" t="s">
        <v>3140</v>
      </c>
      <c r="AP119" s="92" t="s">
        <v>3192</v>
      </c>
    </row>
    <row r="120" spans="1:42" ht="66" customHeight="1">
      <c r="A120" s="73" t="s">
        <v>1564</v>
      </c>
      <c r="B120" s="73" t="str">
        <f t="shared" si="0"/>
        <v>JGM_1</v>
      </c>
      <c r="C120" s="73" t="s">
        <v>3033</v>
      </c>
      <c r="D120" s="73" t="s">
        <v>2019</v>
      </c>
      <c r="E120" s="73" t="s">
        <v>3133</v>
      </c>
      <c r="F120" s="73" t="s">
        <v>3046</v>
      </c>
      <c r="G120" s="73" t="s">
        <v>3145</v>
      </c>
      <c r="H120" s="73" t="s">
        <v>3146</v>
      </c>
      <c r="I120" s="108" t="str">
        <f t="shared" si="3"/>
        <v>Japan|NA</v>
      </c>
      <c r="J120" s="108" t="str">
        <f t="shared" si="4"/>
        <v>Chromista|Species|Ecklonia bicyclis |Eisenia bicyclis</v>
      </c>
      <c r="K120" s="90">
        <v>1</v>
      </c>
      <c r="L120" s="90"/>
      <c r="M120" s="90"/>
      <c r="N120" s="73" t="s">
        <v>1568</v>
      </c>
      <c r="O120" s="97" t="s">
        <v>101</v>
      </c>
      <c r="P120" s="73" t="s">
        <v>1565</v>
      </c>
      <c r="Q120" s="91" t="str">
        <f>VLOOKUP($I120,'20260527_region_area_reclass'!$D$1:$G$42, 2,0)</f>
        <v>entire_japan</v>
      </c>
      <c r="R120" s="91" t="str">
        <f>VLOOKUP($I120,'20260527_region_area_reclass'!$D$1:$G$42, 3,0)</f>
        <v>Japan</v>
      </c>
      <c r="S120" s="91" t="str">
        <f>VLOOKUP($I120,'20260527_region_area_reclass'!$D$1:$G$42, 4,0)</f>
        <v>Japan</v>
      </c>
      <c r="T120" s="91" t="str">
        <f>VLOOKUP($J120,'20260527_taxonomy_reclass'!$H$1:$L$211,2,0)</f>
        <v>Chromista</v>
      </c>
      <c r="U120" s="91" t="str">
        <f>VLOOKUP($J120,'20260527_taxonomy_reclass'!$H$1:$L$211,3,0)</f>
        <v>species</v>
      </c>
      <c r="V120" s="91" t="str">
        <f>VLOOKUP($J120,'20260527_taxonomy_reclass'!$H$1:$L$211,4,0)</f>
        <v xml:space="preserve">Ecklonia bicyclis </v>
      </c>
      <c r="W120" s="91" t="str">
        <f>VLOOKUP($J120,'20260527_taxonomy_reclass'!$H$1:$L$211,5,0)</f>
        <v>Eisenia bicyclis</v>
      </c>
      <c r="X120" s="73" t="s">
        <v>172</v>
      </c>
      <c r="Y120" s="73" t="s">
        <v>3136</v>
      </c>
      <c r="Z120" s="73" t="s">
        <v>3137</v>
      </c>
      <c r="AA120" s="73" t="s">
        <v>3193</v>
      </c>
      <c r="AB120" s="73" t="s">
        <v>3139</v>
      </c>
      <c r="AC120" s="115" t="s">
        <v>2019</v>
      </c>
      <c r="AD120" s="115" t="s">
        <v>2019</v>
      </c>
      <c r="AE120" s="97">
        <v>33</v>
      </c>
      <c r="AF120" s="73" t="s">
        <v>2019</v>
      </c>
      <c r="AG120" s="97">
        <v>0</v>
      </c>
      <c r="AH120" s="73" t="s">
        <v>3829</v>
      </c>
      <c r="AI120" s="73" t="s">
        <v>2019</v>
      </c>
      <c r="AJ120" s="73" t="s">
        <v>154</v>
      </c>
      <c r="AK120" s="73" t="s">
        <v>2019</v>
      </c>
      <c r="AL120" s="73" t="s">
        <v>154</v>
      </c>
      <c r="AM120" s="73" t="s">
        <v>154</v>
      </c>
      <c r="AN120" s="73" t="s">
        <v>154</v>
      </c>
      <c r="AO120" s="73" t="s">
        <v>3140</v>
      </c>
      <c r="AP120" s="92" t="s">
        <v>3192</v>
      </c>
    </row>
    <row r="121" spans="1:42" ht="66" customHeight="1">
      <c r="A121" s="73" t="s">
        <v>1564</v>
      </c>
      <c r="B121" s="73" t="str">
        <f t="shared" si="0"/>
        <v>JGM_1</v>
      </c>
      <c r="C121" s="73" t="s">
        <v>3033</v>
      </c>
      <c r="D121" s="73" t="s">
        <v>2019</v>
      </c>
      <c r="E121" s="73" t="s">
        <v>3133</v>
      </c>
      <c r="F121" s="73" t="s">
        <v>3046</v>
      </c>
      <c r="G121" s="73" t="s">
        <v>3194</v>
      </c>
      <c r="H121" s="73" t="s">
        <v>3194</v>
      </c>
      <c r="I121" s="108" t="str">
        <f t="shared" si="3"/>
        <v>Japan|NA</v>
      </c>
      <c r="J121" s="108" t="str">
        <f t="shared" si="4"/>
        <v xml:space="preserve">Chromista|Species|Ecklonia cava |Ecklonia cava </v>
      </c>
      <c r="K121" s="90">
        <v>1</v>
      </c>
      <c r="L121" s="90"/>
      <c r="M121" s="90"/>
      <c r="N121" s="73" t="s">
        <v>1568</v>
      </c>
      <c r="O121" s="97" t="s">
        <v>101</v>
      </c>
      <c r="P121" s="73" t="s">
        <v>1565</v>
      </c>
      <c r="Q121" s="91" t="str">
        <f>VLOOKUP($I121,'20260527_region_area_reclass'!$D$1:$G$42, 2,0)</f>
        <v>entire_japan</v>
      </c>
      <c r="R121" s="91" t="str">
        <f>VLOOKUP($I121,'20260527_region_area_reclass'!$D$1:$G$42, 3,0)</f>
        <v>Japan</v>
      </c>
      <c r="S121" s="91" t="str">
        <f>VLOOKUP($I121,'20260527_region_area_reclass'!$D$1:$G$42, 4,0)</f>
        <v>Japan</v>
      </c>
      <c r="T121" s="91" t="str">
        <f>VLOOKUP($J121,'20260527_taxonomy_reclass'!$H$1:$L$211,2,0)</f>
        <v>Chromista</v>
      </c>
      <c r="U121" s="91" t="str">
        <f>VLOOKUP($J121,'20260527_taxonomy_reclass'!$H$1:$L$211,3,0)</f>
        <v>Species</v>
      </c>
      <c r="V121" s="91" t="str">
        <f>VLOOKUP($J121,'20260527_taxonomy_reclass'!$H$1:$L$211,4,0)</f>
        <v xml:space="preserve">Ecklonia cava </v>
      </c>
      <c r="W121" s="91" t="str">
        <f>VLOOKUP($J121,'20260527_taxonomy_reclass'!$H$1:$L$211,5,0)</f>
        <v xml:space="preserve">Ecklonia cava </v>
      </c>
      <c r="X121" s="73" t="s">
        <v>172</v>
      </c>
      <c r="Y121" s="73" t="s">
        <v>3136</v>
      </c>
      <c r="Z121" s="73" t="s">
        <v>3137</v>
      </c>
      <c r="AA121" s="73" t="s">
        <v>3191</v>
      </c>
      <c r="AB121" s="73" t="s">
        <v>3139</v>
      </c>
      <c r="AC121" s="115" t="s">
        <v>2019</v>
      </c>
      <c r="AD121" s="115" t="s">
        <v>2019</v>
      </c>
      <c r="AE121" s="97">
        <v>21</v>
      </c>
      <c r="AF121" s="73" t="s">
        <v>2019</v>
      </c>
      <c r="AG121" s="97">
        <v>4.04</v>
      </c>
      <c r="AH121" s="73" t="s">
        <v>3829</v>
      </c>
      <c r="AI121" s="73" t="s">
        <v>2019</v>
      </c>
      <c r="AJ121" s="73" t="s">
        <v>154</v>
      </c>
      <c r="AK121" s="73" t="s">
        <v>2019</v>
      </c>
      <c r="AL121" s="73" t="s">
        <v>154</v>
      </c>
      <c r="AM121" s="73" t="s">
        <v>154</v>
      </c>
      <c r="AN121" s="73" t="s">
        <v>154</v>
      </c>
      <c r="AO121" s="73" t="s">
        <v>3140</v>
      </c>
      <c r="AP121" s="92" t="s">
        <v>3192</v>
      </c>
    </row>
    <row r="122" spans="1:42" ht="66" customHeight="1">
      <c r="A122" s="73" t="s">
        <v>1564</v>
      </c>
      <c r="B122" s="73" t="str">
        <f t="shared" si="0"/>
        <v>JGM_1</v>
      </c>
      <c r="C122" s="73" t="s">
        <v>3033</v>
      </c>
      <c r="D122" s="73" t="s">
        <v>2019</v>
      </c>
      <c r="E122" s="73" t="s">
        <v>3133</v>
      </c>
      <c r="F122" s="73" t="s">
        <v>3046</v>
      </c>
      <c r="G122" s="73" t="s">
        <v>3194</v>
      </c>
      <c r="H122" s="73" t="s">
        <v>3194</v>
      </c>
      <c r="I122" s="108" t="str">
        <f t="shared" si="3"/>
        <v>Japan|NA</v>
      </c>
      <c r="J122" s="108" t="str">
        <f t="shared" si="4"/>
        <v xml:space="preserve">Chromista|Species|Ecklonia cava |Ecklonia cava </v>
      </c>
      <c r="K122" s="90">
        <v>1</v>
      </c>
      <c r="L122" s="90"/>
      <c r="M122" s="90"/>
      <c r="N122" s="73" t="s">
        <v>1568</v>
      </c>
      <c r="O122" s="97" t="s">
        <v>101</v>
      </c>
      <c r="P122" s="73" t="s">
        <v>1565</v>
      </c>
      <c r="Q122" s="91" t="str">
        <f>VLOOKUP($I122,'20260527_region_area_reclass'!$D$1:$G$42, 2,0)</f>
        <v>entire_japan</v>
      </c>
      <c r="R122" s="91" t="str">
        <f>VLOOKUP($I122,'20260527_region_area_reclass'!$D$1:$G$42, 3,0)</f>
        <v>Japan</v>
      </c>
      <c r="S122" s="91" t="str">
        <f>VLOOKUP($I122,'20260527_region_area_reclass'!$D$1:$G$42, 4,0)</f>
        <v>Japan</v>
      </c>
      <c r="T122" s="91" t="str">
        <f>VLOOKUP($J122,'20260527_taxonomy_reclass'!$H$1:$L$211,2,0)</f>
        <v>Chromista</v>
      </c>
      <c r="U122" s="91" t="str">
        <f>VLOOKUP($J122,'20260527_taxonomy_reclass'!$H$1:$L$211,3,0)</f>
        <v>Species</v>
      </c>
      <c r="V122" s="91" t="str">
        <f>VLOOKUP($J122,'20260527_taxonomy_reclass'!$H$1:$L$211,4,0)</f>
        <v xml:space="preserve">Ecklonia cava </v>
      </c>
      <c r="W122" s="91" t="str">
        <f>VLOOKUP($J122,'20260527_taxonomy_reclass'!$H$1:$L$211,5,0)</f>
        <v xml:space="preserve">Ecklonia cava </v>
      </c>
      <c r="X122" s="73" t="s">
        <v>172</v>
      </c>
      <c r="Y122" s="73" t="s">
        <v>3136</v>
      </c>
      <c r="Z122" s="73" t="s">
        <v>3137</v>
      </c>
      <c r="AA122" s="73" t="s">
        <v>3193</v>
      </c>
      <c r="AB122" s="73" t="s">
        <v>3139</v>
      </c>
      <c r="AC122" s="115" t="s">
        <v>2019</v>
      </c>
      <c r="AD122" s="115" t="s">
        <v>2019</v>
      </c>
      <c r="AE122" s="97">
        <v>22.9</v>
      </c>
      <c r="AF122" s="73" t="s">
        <v>2019</v>
      </c>
      <c r="AG122" s="97">
        <v>2.31</v>
      </c>
      <c r="AH122" s="73" t="s">
        <v>3829</v>
      </c>
      <c r="AI122" s="73" t="s">
        <v>2019</v>
      </c>
      <c r="AJ122" s="73" t="s">
        <v>154</v>
      </c>
      <c r="AK122" s="73" t="s">
        <v>2019</v>
      </c>
      <c r="AL122" s="73" t="s">
        <v>154</v>
      </c>
      <c r="AM122" s="73" t="s">
        <v>154</v>
      </c>
      <c r="AN122" s="73" t="s">
        <v>154</v>
      </c>
      <c r="AO122" s="73" t="s">
        <v>3140</v>
      </c>
      <c r="AP122" s="92" t="s">
        <v>3192</v>
      </c>
    </row>
    <row r="123" spans="1:42" ht="66" customHeight="1">
      <c r="A123" s="73" t="s">
        <v>1564</v>
      </c>
      <c r="B123" s="73" t="str">
        <f t="shared" si="0"/>
        <v>JGM_1</v>
      </c>
      <c r="C123" s="73" t="s">
        <v>3033</v>
      </c>
      <c r="D123" s="73" t="s">
        <v>2019</v>
      </c>
      <c r="E123" s="73" t="s">
        <v>3133</v>
      </c>
      <c r="F123" s="73" t="s">
        <v>3046</v>
      </c>
      <c r="G123" s="73" t="s">
        <v>3149</v>
      </c>
      <c r="H123" s="73" t="s">
        <v>3150</v>
      </c>
      <c r="I123" s="108" t="str">
        <f t="shared" si="3"/>
        <v>Japan|NA</v>
      </c>
      <c r="J123" s="108" t="str">
        <f t="shared" si="4"/>
        <v>Chromista|Species|Ecklonia arborea |Eisenia arborea</v>
      </c>
      <c r="K123" s="90">
        <v>1</v>
      </c>
      <c r="L123" s="90"/>
      <c r="M123" s="90"/>
      <c r="N123" s="73" t="s">
        <v>1568</v>
      </c>
      <c r="O123" s="97" t="s">
        <v>101</v>
      </c>
      <c r="P123" s="73" t="s">
        <v>1565</v>
      </c>
      <c r="Q123" s="91" t="str">
        <f>VLOOKUP($I123,'20260527_region_area_reclass'!$D$1:$G$42, 2,0)</f>
        <v>entire_japan</v>
      </c>
      <c r="R123" s="91" t="str">
        <f>VLOOKUP($I123,'20260527_region_area_reclass'!$D$1:$G$42, 3,0)</f>
        <v>Japan</v>
      </c>
      <c r="S123" s="91" t="str">
        <f>VLOOKUP($I123,'20260527_region_area_reclass'!$D$1:$G$42, 4,0)</f>
        <v>Japan</v>
      </c>
      <c r="T123" s="91" t="str">
        <f>VLOOKUP($J123,'20260527_taxonomy_reclass'!$H$1:$L$211,2,0)</f>
        <v>Chromista</v>
      </c>
      <c r="U123" s="91" t="str">
        <f>VLOOKUP($J123,'20260527_taxonomy_reclass'!$H$1:$L$211,3,0)</f>
        <v>species</v>
      </c>
      <c r="V123" s="91" t="str">
        <f>VLOOKUP($J123,'20260527_taxonomy_reclass'!$H$1:$L$211,4,0)</f>
        <v xml:space="preserve">Ecklonia arborea </v>
      </c>
      <c r="W123" s="91" t="str">
        <f>VLOOKUP($J123,'20260527_taxonomy_reclass'!$H$1:$L$211,5,0)</f>
        <v>Eisenia arborea</v>
      </c>
      <c r="X123" s="73" t="s">
        <v>172</v>
      </c>
      <c r="Y123" s="73" t="s">
        <v>3136</v>
      </c>
      <c r="Z123" s="73" t="s">
        <v>3137</v>
      </c>
      <c r="AA123" s="73" t="s">
        <v>3191</v>
      </c>
      <c r="AB123" s="73" t="s">
        <v>3139</v>
      </c>
      <c r="AC123" s="115" t="s">
        <v>2019</v>
      </c>
      <c r="AD123" s="115" t="s">
        <v>2019</v>
      </c>
      <c r="AE123" s="97">
        <v>10</v>
      </c>
      <c r="AF123" s="73" t="s">
        <v>2019</v>
      </c>
      <c r="AG123" s="97">
        <v>0</v>
      </c>
      <c r="AH123" s="73" t="s">
        <v>3829</v>
      </c>
      <c r="AI123" s="73" t="s">
        <v>2019</v>
      </c>
      <c r="AJ123" s="73" t="s">
        <v>154</v>
      </c>
      <c r="AK123" s="73" t="s">
        <v>2019</v>
      </c>
      <c r="AL123" s="73" t="s">
        <v>154</v>
      </c>
      <c r="AM123" s="73" t="s">
        <v>154</v>
      </c>
      <c r="AN123" s="73" t="s">
        <v>154</v>
      </c>
      <c r="AO123" s="73" t="s">
        <v>3140</v>
      </c>
      <c r="AP123" s="92" t="s">
        <v>3192</v>
      </c>
    </row>
    <row r="124" spans="1:42" ht="66" customHeight="1">
      <c r="A124" s="73" t="s">
        <v>1564</v>
      </c>
      <c r="B124" s="73" t="str">
        <f t="shared" si="0"/>
        <v>JGM_1</v>
      </c>
      <c r="C124" s="73" t="s">
        <v>3033</v>
      </c>
      <c r="D124" s="73" t="s">
        <v>2019</v>
      </c>
      <c r="E124" s="73" t="s">
        <v>3133</v>
      </c>
      <c r="F124" s="73" t="s">
        <v>3046</v>
      </c>
      <c r="G124" s="73" t="s">
        <v>3149</v>
      </c>
      <c r="H124" s="73" t="s">
        <v>3150</v>
      </c>
      <c r="I124" s="108" t="str">
        <f t="shared" si="3"/>
        <v>Japan|NA</v>
      </c>
      <c r="J124" s="108" t="str">
        <f t="shared" si="4"/>
        <v>Chromista|Species|Ecklonia arborea |Eisenia arborea</v>
      </c>
      <c r="K124" s="90">
        <v>1</v>
      </c>
      <c r="L124" s="90"/>
      <c r="M124" s="90"/>
      <c r="N124" s="73" t="s">
        <v>1568</v>
      </c>
      <c r="O124" s="97" t="s">
        <v>101</v>
      </c>
      <c r="P124" s="73" t="s">
        <v>1565</v>
      </c>
      <c r="Q124" s="91" t="str">
        <f>VLOOKUP($I124,'20260527_region_area_reclass'!$D$1:$G$42, 2,0)</f>
        <v>entire_japan</v>
      </c>
      <c r="R124" s="91" t="str">
        <f>VLOOKUP($I124,'20260527_region_area_reclass'!$D$1:$G$42, 3,0)</f>
        <v>Japan</v>
      </c>
      <c r="S124" s="91" t="str">
        <f>VLOOKUP($I124,'20260527_region_area_reclass'!$D$1:$G$42, 4,0)</f>
        <v>Japan</v>
      </c>
      <c r="T124" s="91" t="str">
        <f>VLOOKUP($J124,'20260527_taxonomy_reclass'!$H$1:$L$211,2,0)</f>
        <v>Chromista</v>
      </c>
      <c r="U124" s="91" t="str">
        <f>VLOOKUP($J124,'20260527_taxonomy_reclass'!$H$1:$L$211,3,0)</f>
        <v>species</v>
      </c>
      <c r="V124" s="91" t="str">
        <f>VLOOKUP($J124,'20260527_taxonomy_reclass'!$H$1:$L$211,4,0)</f>
        <v xml:space="preserve">Ecklonia arborea </v>
      </c>
      <c r="W124" s="91" t="str">
        <f>VLOOKUP($J124,'20260527_taxonomy_reclass'!$H$1:$L$211,5,0)</f>
        <v>Eisenia arborea</v>
      </c>
      <c r="X124" s="73" t="s">
        <v>172</v>
      </c>
      <c r="Y124" s="73" t="s">
        <v>3136</v>
      </c>
      <c r="Z124" s="73" t="s">
        <v>3137</v>
      </c>
      <c r="AA124" s="73" t="s">
        <v>3193</v>
      </c>
      <c r="AB124" s="73" t="s">
        <v>3139</v>
      </c>
      <c r="AC124" s="115" t="s">
        <v>2019</v>
      </c>
      <c r="AD124" s="115" t="s">
        <v>2019</v>
      </c>
      <c r="AE124" s="97">
        <v>16</v>
      </c>
      <c r="AF124" s="73" t="s">
        <v>2019</v>
      </c>
      <c r="AG124" s="97">
        <v>0.8</v>
      </c>
      <c r="AH124" s="73" t="s">
        <v>3829</v>
      </c>
      <c r="AI124" s="73" t="s">
        <v>2019</v>
      </c>
      <c r="AJ124" s="73" t="s">
        <v>154</v>
      </c>
      <c r="AK124" s="73" t="s">
        <v>2019</v>
      </c>
      <c r="AL124" s="73" t="s">
        <v>154</v>
      </c>
      <c r="AM124" s="73" t="s">
        <v>154</v>
      </c>
      <c r="AN124" s="73" t="s">
        <v>154</v>
      </c>
      <c r="AO124" s="73" t="s">
        <v>3140</v>
      </c>
      <c r="AP124" s="92" t="s">
        <v>3192</v>
      </c>
    </row>
    <row r="125" spans="1:42" ht="66" customHeight="1">
      <c r="A125" s="73" t="s">
        <v>1564</v>
      </c>
      <c r="B125" s="73" t="str">
        <f t="shared" si="0"/>
        <v>JGM_1</v>
      </c>
      <c r="C125" s="73" t="s">
        <v>3033</v>
      </c>
      <c r="D125" s="73" t="s">
        <v>2019</v>
      </c>
      <c r="E125" s="73" t="s">
        <v>3133</v>
      </c>
      <c r="F125" s="73" t="s">
        <v>3046</v>
      </c>
      <c r="G125" s="73" t="s">
        <v>3195</v>
      </c>
      <c r="H125" s="73" t="s">
        <v>3143</v>
      </c>
      <c r="I125" s="108" t="str">
        <f t="shared" si="3"/>
        <v>Japan|NA</v>
      </c>
      <c r="J125" s="108" t="str">
        <f t="shared" si="4"/>
        <v>Chromista|Species|Undaria undarioides|Undaria pinnatifida</v>
      </c>
      <c r="K125" s="90">
        <v>1</v>
      </c>
      <c r="L125" s="90"/>
      <c r="M125" s="90"/>
      <c r="N125" s="73" t="s">
        <v>1568</v>
      </c>
      <c r="O125" s="97" t="s">
        <v>101</v>
      </c>
      <c r="P125" s="73" t="s">
        <v>1565</v>
      </c>
      <c r="Q125" s="91" t="str">
        <f>VLOOKUP($I125,'20260527_region_area_reclass'!$D$1:$G$42, 2,0)</f>
        <v>entire_japan</v>
      </c>
      <c r="R125" s="91" t="str">
        <f>VLOOKUP($I125,'20260527_region_area_reclass'!$D$1:$G$42, 3,0)</f>
        <v>Japan</v>
      </c>
      <c r="S125" s="91" t="str">
        <f>VLOOKUP($I125,'20260527_region_area_reclass'!$D$1:$G$42, 4,0)</f>
        <v>Japan</v>
      </c>
      <c r="T125" s="91" t="str">
        <f>VLOOKUP($J125,'20260527_taxonomy_reclass'!$H$1:$L$211,2,0)</f>
        <v>Chromista</v>
      </c>
      <c r="U125" s="91" t="str">
        <f>VLOOKUP($J125,'20260527_taxonomy_reclass'!$H$1:$L$211,3,0)</f>
        <v>Species</v>
      </c>
      <c r="V125" s="91" t="str">
        <f>VLOOKUP($J125,'20260527_taxonomy_reclass'!$H$1:$L$211,4,0)</f>
        <v>Undaria undarioides</v>
      </c>
      <c r="W125" s="91" t="str">
        <f>VLOOKUP($J125,'20260527_taxonomy_reclass'!$H$1:$L$211,5,0)</f>
        <v>Undaria pinnatifida</v>
      </c>
      <c r="X125" s="73" t="s">
        <v>172</v>
      </c>
      <c r="Y125" s="73" t="s">
        <v>3136</v>
      </c>
      <c r="Z125" s="73" t="s">
        <v>3137</v>
      </c>
      <c r="AA125" s="73" t="s">
        <v>3191</v>
      </c>
      <c r="AB125" s="73" t="s">
        <v>3139</v>
      </c>
      <c r="AC125" s="115" t="s">
        <v>2019</v>
      </c>
      <c r="AD125" s="115" t="s">
        <v>2019</v>
      </c>
      <c r="AE125" s="97">
        <v>9</v>
      </c>
      <c r="AF125" s="73" t="s">
        <v>2019</v>
      </c>
      <c r="AG125" s="97">
        <v>0</v>
      </c>
      <c r="AH125" s="73" t="s">
        <v>3829</v>
      </c>
      <c r="AI125" s="73" t="s">
        <v>2019</v>
      </c>
      <c r="AJ125" s="73" t="s">
        <v>154</v>
      </c>
      <c r="AK125" s="73" t="s">
        <v>2019</v>
      </c>
      <c r="AL125" s="73" t="s">
        <v>154</v>
      </c>
      <c r="AM125" s="73" t="s">
        <v>154</v>
      </c>
      <c r="AN125" s="73" t="s">
        <v>154</v>
      </c>
      <c r="AO125" s="73" t="s">
        <v>3140</v>
      </c>
      <c r="AP125" s="92" t="s">
        <v>3192</v>
      </c>
    </row>
    <row r="126" spans="1:42" ht="66" customHeight="1">
      <c r="A126" s="73" t="s">
        <v>1564</v>
      </c>
      <c r="B126" s="73" t="str">
        <f t="shared" si="0"/>
        <v>JGM_1</v>
      </c>
      <c r="C126" s="73" t="s">
        <v>3033</v>
      </c>
      <c r="D126" s="73" t="s">
        <v>2019</v>
      </c>
      <c r="E126" s="73" t="s">
        <v>3133</v>
      </c>
      <c r="F126" s="73" t="s">
        <v>3046</v>
      </c>
      <c r="G126" s="73" t="s">
        <v>3195</v>
      </c>
      <c r="H126" s="73" t="s">
        <v>3143</v>
      </c>
      <c r="I126" s="108" t="str">
        <f t="shared" si="3"/>
        <v>Japan|NA</v>
      </c>
      <c r="J126" s="108" t="str">
        <f t="shared" si="4"/>
        <v>Chromista|Species|Undaria undarioides|Undaria pinnatifida</v>
      </c>
      <c r="K126" s="90">
        <v>1</v>
      </c>
      <c r="L126" s="90"/>
      <c r="M126" s="90"/>
      <c r="N126" s="73" t="s">
        <v>1568</v>
      </c>
      <c r="O126" s="97" t="s">
        <v>101</v>
      </c>
      <c r="P126" s="73" t="s">
        <v>1565</v>
      </c>
      <c r="Q126" s="91" t="str">
        <f>VLOOKUP($I126,'20260527_region_area_reclass'!$D$1:$G$42, 2,0)</f>
        <v>entire_japan</v>
      </c>
      <c r="R126" s="91" t="str">
        <f>VLOOKUP($I126,'20260527_region_area_reclass'!$D$1:$G$42, 3,0)</f>
        <v>Japan</v>
      </c>
      <c r="S126" s="91" t="str">
        <f>VLOOKUP($I126,'20260527_region_area_reclass'!$D$1:$G$42, 4,0)</f>
        <v>Japan</v>
      </c>
      <c r="T126" s="91" t="str">
        <f>VLOOKUP($J126,'20260527_taxonomy_reclass'!$H$1:$L$211,2,0)</f>
        <v>Chromista</v>
      </c>
      <c r="U126" s="91" t="str">
        <f>VLOOKUP($J126,'20260527_taxonomy_reclass'!$H$1:$L$211,3,0)</f>
        <v>Species</v>
      </c>
      <c r="V126" s="91" t="str">
        <f>VLOOKUP($J126,'20260527_taxonomy_reclass'!$H$1:$L$211,4,0)</f>
        <v>Undaria undarioides</v>
      </c>
      <c r="W126" s="91" t="str">
        <f>VLOOKUP($J126,'20260527_taxonomy_reclass'!$H$1:$L$211,5,0)</f>
        <v>Undaria pinnatifida</v>
      </c>
      <c r="X126" s="73" t="s">
        <v>172</v>
      </c>
      <c r="Y126" s="73" t="s">
        <v>3136</v>
      </c>
      <c r="Z126" s="73" t="s">
        <v>3137</v>
      </c>
      <c r="AA126" s="73" t="s">
        <v>3193</v>
      </c>
      <c r="AB126" s="73" t="s">
        <v>3139</v>
      </c>
      <c r="AC126" s="115" t="s">
        <v>2019</v>
      </c>
      <c r="AD126" s="115" t="s">
        <v>2019</v>
      </c>
      <c r="AE126" s="97">
        <v>22</v>
      </c>
      <c r="AF126" s="73" t="s">
        <v>2019</v>
      </c>
      <c r="AG126" s="97">
        <v>0</v>
      </c>
      <c r="AH126" s="73" t="s">
        <v>3829</v>
      </c>
      <c r="AI126" s="73" t="s">
        <v>2019</v>
      </c>
      <c r="AJ126" s="73" t="s">
        <v>154</v>
      </c>
      <c r="AK126" s="73" t="s">
        <v>2019</v>
      </c>
      <c r="AL126" s="73" t="s">
        <v>154</v>
      </c>
      <c r="AM126" s="73" t="s">
        <v>154</v>
      </c>
      <c r="AN126" s="73" t="s">
        <v>154</v>
      </c>
      <c r="AO126" s="73" t="s">
        <v>3140</v>
      </c>
      <c r="AP126" s="92" t="s">
        <v>3192</v>
      </c>
    </row>
    <row r="127" spans="1:42" ht="66" customHeight="1">
      <c r="A127" s="73" t="s">
        <v>1564</v>
      </c>
      <c r="B127" s="73" t="str">
        <f t="shared" si="0"/>
        <v>JGM_1</v>
      </c>
      <c r="C127" s="73" t="s">
        <v>3033</v>
      </c>
      <c r="D127" s="73" t="s">
        <v>2019</v>
      </c>
      <c r="E127" s="73" t="s">
        <v>3133</v>
      </c>
      <c r="F127" s="73" t="s">
        <v>3046</v>
      </c>
      <c r="G127" s="73" t="s">
        <v>3152</v>
      </c>
      <c r="H127" s="73" t="s">
        <v>3152</v>
      </c>
      <c r="I127" s="108" t="str">
        <f t="shared" si="3"/>
        <v>Japan|NA</v>
      </c>
      <c r="J127" s="108" t="str">
        <f t="shared" si="4"/>
        <v>Chromista|Species|Ecklonia radicosa|Ecklonia radicosa</v>
      </c>
      <c r="K127" s="90">
        <v>1</v>
      </c>
      <c r="L127" s="90"/>
      <c r="M127" s="90"/>
      <c r="N127" s="73" t="s">
        <v>1568</v>
      </c>
      <c r="O127" s="97" t="s">
        <v>101</v>
      </c>
      <c r="P127" s="73" t="s">
        <v>1565</v>
      </c>
      <c r="Q127" s="91" t="str">
        <f>VLOOKUP($I127,'20260527_region_area_reclass'!$D$1:$G$42, 2,0)</f>
        <v>entire_japan</v>
      </c>
      <c r="R127" s="91" t="str">
        <f>VLOOKUP($I127,'20260527_region_area_reclass'!$D$1:$G$42, 3,0)</f>
        <v>Japan</v>
      </c>
      <c r="S127" s="91" t="str">
        <f>VLOOKUP($I127,'20260527_region_area_reclass'!$D$1:$G$42, 4,0)</f>
        <v>Japan</v>
      </c>
      <c r="T127" s="91" t="str">
        <f>VLOOKUP($J127,'20260527_taxonomy_reclass'!$H$1:$L$211,2,0)</f>
        <v>Chromista</v>
      </c>
      <c r="U127" s="91" t="str">
        <f>VLOOKUP($J127,'20260527_taxonomy_reclass'!$H$1:$L$211,3,0)</f>
        <v>species</v>
      </c>
      <c r="V127" s="91" t="str">
        <f>VLOOKUP($J127,'20260527_taxonomy_reclass'!$H$1:$L$211,4,0)</f>
        <v>Ecklonia radicosa</v>
      </c>
      <c r="W127" s="91" t="str">
        <f>VLOOKUP($J127,'20260527_taxonomy_reclass'!$H$1:$L$211,5,0)</f>
        <v>Ecklonia radicosa</v>
      </c>
      <c r="X127" s="73" t="s">
        <v>172</v>
      </c>
      <c r="Y127" s="73" t="s">
        <v>3136</v>
      </c>
      <c r="Z127" s="73" t="s">
        <v>3137</v>
      </c>
      <c r="AA127" s="73" t="s">
        <v>3191</v>
      </c>
      <c r="AB127" s="73" t="s">
        <v>3139</v>
      </c>
      <c r="AC127" s="115" t="s">
        <v>2019</v>
      </c>
      <c r="AD127" s="115" t="s">
        <v>2019</v>
      </c>
      <c r="AE127" s="97">
        <v>37.6</v>
      </c>
      <c r="AF127" s="73" t="s">
        <v>2019</v>
      </c>
      <c r="AG127" s="97">
        <v>1.63</v>
      </c>
      <c r="AH127" s="73" t="s">
        <v>3829</v>
      </c>
      <c r="AI127" s="73" t="s">
        <v>2019</v>
      </c>
      <c r="AJ127" s="73" t="s">
        <v>154</v>
      </c>
      <c r="AK127" s="73" t="s">
        <v>2019</v>
      </c>
      <c r="AL127" s="73" t="s">
        <v>154</v>
      </c>
      <c r="AM127" s="73" t="s">
        <v>154</v>
      </c>
      <c r="AN127" s="73" t="s">
        <v>154</v>
      </c>
      <c r="AO127" s="73" t="s">
        <v>3140</v>
      </c>
      <c r="AP127" s="92" t="s">
        <v>3192</v>
      </c>
    </row>
    <row r="128" spans="1:42" ht="66" customHeight="1">
      <c r="A128" s="73" t="s">
        <v>1564</v>
      </c>
      <c r="B128" s="73" t="str">
        <f t="shared" si="0"/>
        <v>JGM_1</v>
      </c>
      <c r="C128" s="73" t="s">
        <v>3033</v>
      </c>
      <c r="D128" s="73" t="s">
        <v>2019</v>
      </c>
      <c r="E128" s="73" t="s">
        <v>3133</v>
      </c>
      <c r="F128" s="73" t="s">
        <v>3046</v>
      </c>
      <c r="G128" s="73" t="s">
        <v>3152</v>
      </c>
      <c r="H128" s="73" t="s">
        <v>3152</v>
      </c>
      <c r="I128" s="108" t="str">
        <f t="shared" si="3"/>
        <v>Japan|NA</v>
      </c>
      <c r="J128" s="108" t="str">
        <f t="shared" si="4"/>
        <v>Chromista|Species|Ecklonia radicosa|Ecklonia radicosa</v>
      </c>
      <c r="K128" s="90">
        <v>1</v>
      </c>
      <c r="L128" s="90"/>
      <c r="M128" s="90"/>
      <c r="N128" s="73" t="s">
        <v>1568</v>
      </c>
      <c r="O128" s="97" t="s">
        <v>101</v>
      </c>
      <c r="P128" s="73" t="s">
        <v>1565</v>
      </c>
      <c r="Q128" s="91" t="str">
        <f>VLOOKUP($I128,'20260527_region_area_reclass'!$D$1:$G$42, 2,0)</f>
        <v>entire_japan</v>
      </c>
      <c r="R128" s="91" t="str">
        <f>VLOOKUP($I128,'20260527_region_area_reclass'!$D$1:$G$42, 3,0)</f>
        <v>Japan</v>
      </c>
      <c r="S128" s="91" t="str">
        <f>VLOOKUP($I128,'20260527_region_area_reclass'!$D$1:$G$42, 4,0)</f>
        <v>Japan</v>
      </c>
      <c r="T128" s="91" t="str">
        <f>VLOOKUP($J128,'20260527_taxonomy_reclass'!$H$1:$L$211,2,0)</f>
        <v>Chromista</v>
      </c>
      <c r="U128" s="91" t="str">
        <f>VLOOKUP($J128,'20260527_taxonomy_reclass'!$H$1:$L$211,3,0)</f>
        <v>species</v>
      </c>
      <c r="V128" s="91" t="str">
        <f>VLOOKUP($J128,'20260527_taxonomy_reclass'!$H$1:$L$211,4,0)</f>
        <v>Ecklonia radicosa</v>
      </c>
      <c r="W128" s="91" t="str">
        <f>VLOOKUP($J128,'20260527_taxonomy_reclass'!$H$1:$L$211,5,0)</f>
        <v>Ecklonia radicosa</v>
      </c>
      <c r="X128" s="73" t="s">
        <v>172</v>
      </c>
      <c r="Y128" s="73" t="s">
        <v>3136</v>
      </c>
      <c r="Z128" s="73" t="s">
        <v>3137</v>
      </c>
      <c r="AA128" s="73" t="s">
        <v>3193</v>
      </c>
      <c r="AB128" s="73" t="s">
        <v>3139</v>
      </c>
      <c r="AC128" s="115" t="s">
        <v>2019</v>
      </c>
      <c r="AD128" s="115" t="s">
        <v>2019</v>
      </c>
      <c r="AE128" s="97">
        <v>29.7</v>
      </c>
      <c r="AF128" s="73" t="s">
        <v>2019</v>
      </c>
      <c r="AG128" s="97">
        <v>7.2</v>
      </c>
      <c r="AH128" s="73" t="s">
        <v>3829</v>
      </c>
      <c r="AI128" s="73" t="s">
        <v>2019</v>
      </c>
      <c r="AJ128" s="73" t="s">
        <v>154</v>
      </c>
      <c r="AK128" s="73" t="s">
        <v>2019</v>
      </c>
      <c r="AL128" s="73" t="s">
        <v>154</v>
      </c>
      <c r="AM128" s="73" t="s">
        <v>154</v>
      </c>
      <c r="AN128" s="73" t="s">
        <v>154</v>
      </c>
      <c r="AO128" s="73" t="s">
        <v>3140</v>
      </c>
      <c r="AP128" s="92" t="s">
        <v>3192</v>
      </c>
    </row>
    <row r="129" spans="1:42" ht="66" customHeight="1">
      <c r="A129" s="73" t="s">
        <v>1564</v>
      </c>
      <c r="B129" s="73" t="str">
        <f t="shared" si="0"/>
        <v>JGM_1</v>
      </c>
      <c r="C129" s="73" t="s">
        <v>3033</v>
      </c>
      <c r="D129" s="73" t="s">
        <v>2019</v>
      </c>
      <c r="E129" s="73" t="s">
        <v>3133</v>
      </c>
      <c r="F129" s="73" t="s">
        <v>3046</v>
      </c>
      <c r="G129" s="73" t="s">
        <v>3153</v>
      </c>
      <c r="H129" s="73" t="s">
        <v>3153</v>
      </c>
      <c r="I129" s="108" t="str">
        <f t="shared" si="3"/>
        <v>Japan|NA</v>
      </c>
      <c r="J129" s="108" t="str">
        <f t="shared" si="4"/>
        <v>Chromista|Species|Sargassum confusum|Sargassum confusum</v>
      </c>
      <c r="K129" s="90">
        <v>1</v>
      </c>
      <c r="L129" s="90"/>
      <c r="M129" s="90"/>
      <c r="N129" s="73" t="s">
        <v>1568</v>
      </c>
      <c r="O129" s="97" t="s">
        <v>101</v>
      </c>
      <c r="P129" s="73" t="s">
        <v>1565</v>
      </c>
      <c r="Q129" s="91" t="str">
        <f>VLOOKUP($I129,'20260527_region_area_reclass'!$D$1:$G$42, 2,0)</f>
        <v>entire_japan</v>
      </c>
      <c r="R129" s="91" t="str">
        <f>VLOOKUP($I129,'20260527_region_area_reclass'!$D$1:$G$42, 3,0)</f>
        <v>Japan</v>
      </c>
      <c r="S129" s="91" t="str">
        <f>VLOOKUP($I129,'20260527_region_area_reclass'!$D$1:$G$42, 4,0)</f>
        <v>Japan</v>
      </c>
      <c r="T129" s="91" t="str">
        <f>VLOOKUP($J129,'20260527_taxonomy_reclass'!$H$1:$L$211,2,0)</f>
        <v>Chromista</v>
      </c>
      <c r="U129" s="91" t="str">
        <f>VLOOKUP($J129,'20260527_taxonomy_reclass'!$H$1:$L$211,3,0)</f>
        <v>Species</v>
      </c>
      <c r="V129" s="91" t="str">
        <f>VLOOKUP($J129,'20260527_taxonomy_reclass'!$H$1:$L$211,4,0)</f>
        <v>Sargassum confusum</v>
      </c>
      <c r="W129" s="91" t="str">
        <f>VLOOKUP($J129,'20260527_taxonomy_reclass'!$H$1:$L$211,5,0)</f>
        <v>Sargassum confusum</v>
      </c>
      <c r="X129" s="73" t="s">
        <v>172</v>
      </c>
      <c r="Y129" s="73" t="s">
        <v>3136</v>
      </c>
      <c r="Z129" s="73" t="s">
        <v>3137</v>
      </c>
      <c r="AA129" s="73" t="s">
        <v>3193</v>
      </c>
      <c r="AB129" s="73" t="s">
        <v>3139</v>
      </c>
      <c r="AC129" s="115" t="s">
        <v>2019</v>
      </c>
      <c r="AD129" s="115" t="s">
        <v>2019</v>
      </c>
      <c r="AE129" s="97">
        <v>16</v>
      </c>
      <c r="AF129" s="73" t="s">
        <v>2019</v>
      </c>
      <c r="AG129" s="97">
        <v>8.2100000000000009</v>
      </c>
      <c r="AH129" s="73" t="s">
        <v>3829</v>
      </c>
      <c r="AI129" s="73" t="s">
        <v>2019</v>
      </c>
      <c r="AJ129" s="73" t="s">
        <v>154</v>
      </c>
      <c r="AK129" s="73" t="s">
        <v>2019</v>
      </c>
      <c r="AL129" s="73" t="s">
        <v>154</v>
      </c>
      <c r="AM129" s="73" t="s">
        <v>154</v>
      </c>
      <c r="AN129" s="73" t="s">
        <v>154</v>
      </c>
      <c r="AO129" s="73" t="s">
        <v>3140</v>
      </c>
      <c r="AP129" s="92" t="s">
        <v>3192</v>
      </c>
    </row>
    <row r="130" spans="1:42" ht="66" customHeight="1">
      <c r="A130" s="73" t="s">
        <v>1564</v>
      </c>
      <c r="B130" s="73" t="str">
        <f t="shared" si="0"/>
        <v>JGM_1</v>
      </c>
      <c r="C130" s="73" t="s">
        <v>3033</v>
      </c>
      <c r="D130" s="73" t="s">
        <v>2019</v>
      </c>
      <c r="E130" s="73" t="s">
        <v>3133</v>
      </c>
      <c r="F130" s="73" t="s">
        <v>3046</v>
      </c>
      <c r="G130" s="73" t="s">
        <v>3154</v>
      </c>
      <c r="H130" s="73" t="s">
        <v>3154</v>
      </c>
      <c r="I130" s="108" t="str">
        <f t="shared" ref="I130:I193" si="5">C130 &amp; "|" &amp; D130</f>
        <v>Japan|NA</v>
      </c>
      <c r="J130" s="108" t="str">
        <f t="shared" si="4"/>
        <v xml:space="preserve">Chromista|Species|Sargassum thunbergii |Sargassum thunbergii </v>
      </c>
      <c r="K130" s="90">
        <v>1</v>
      </c>
      <c r="L130" s="90"/>
      <c r="M130" s="90"/>
      <c r="N130" s="73" t="s">
        <v>1568</v>
      </c>
      <c r="O130" s="97" t="s">
        <v>101</v>
      </c>
      <c r="P130" s="73" t="s">
        <v>1565</v>
      </c>
      <c r="Q130" s="91" t="str">
        <f>VLOOKUP($I130,'20260527_region_area_reclass'!$D$1:$G$42, 2,0)</f>
        <v>entire_japan</v>
      </c>
      <c r="R130" s="91" t="str">
        <f>VLOOKUP($I130,'20260527_region_area_reclass'!$D$1:$G$42, 3,0)</f>
        <v>Japan</v>
      </c>
      <c r="S130" s="91" t="str">
        <f>VLOOKUP($I130,'20260527_region_area_reclass'!$D$1:$G$42, 4,0)</f>
        <v>Japan</v>
      </c>
      <c r="T130" s="91" t="str">
        <f>VLOOKUP($J130,'20260527_taxonomy_reclass'!$H$1:$L$211,2,0)</f>
        <v>Chromista</v>
      </c>
      <c r="U130" s="91" t="str">
        <f>VLOOKUP($J130,'20260527_taxonomy_reclass'!$H$1:$L$211,3,0)</f>
        <v>Species</v>
      </c>
      <c r="V130" s="91" t="str">
        <f>VLOOKUP($J130,'20260527_taxonomy_reclass'!$H$1:$L$211,4,0)</f>
        <v xml:space="preserve">Sargassum thunbergii </v>
      </c>
      <c r="W130" s="91" t="str">
        <f>VLOOKUP($J130,'20260527_taxonomy_reclass'!$H$1:$L$211,5,0)</f>
        <v xml:space="preserve">Sargassum thunbergii </v>
      </c>
      <c r="X130" s="73" t="s">
        <v>172</v>
      </c>
      <c r="Y130" s="73" t="s">
        <v>3136</v>
      </c>
      <c r="Z130" s="73" t="s">
        <v>3137</v>
      </c>
      <c r="AA130" s="73" t="s">
        <v>3191</v>
      </c>
      <c r="AB130" s="73" t="s">
        <v>3139</v>
      </c>
      <c r="AC130" s="115" t="s">
        <v>2019</v>
      </c>
      <c r="AD130" s="115" t="s">
        <v>2019</v>
      </c>
      <c r="AE130" s="97">
        <v>18</v>
      </c>
      <c r="AF130" s="73" t="s">
        <v>2019</v>
      </c>
      <c r="AG130" s="97">
        <v>0</v>
      </c>
      <c r="AH130" s="73" t="s">
        <v>3829</v>
      </c>
      <c r="AI130" s="73" t="s">
        <v>2019</v>
      </c>
      <c r="AJ130" s="73" t="s">
        <v>154</v>
      </c>
      <c r="AK130" s="73" t="s">
        <v>2019</v>
      </c>
      <c r="AL130" s="73" t="s">
        <v>154</v>
      </c>
      <c r="AM130" s="73" t="s">
        <v>154</v>
      </c>
      <c r="AN130" s="73" t="s">
        <v>154</v>
      </c>
      <c r="AO130" s="73" t="s">
        <v>3140</v>
      </c>
      <c r="AP130" s="92" t="s">
        <v>3192</v>
      </c>
    </row>
    <row r="131" spans="1:42" ht="66" customHeight="1">
      <c r="A131" s="73" t="s">
        <v>1564</v>
      </c>
      <c r="B131" s="73" t="str">
        <f t="shared" si="0"/>
        <v>JGM_1</v>
      </c>
      <c r="C131" s="73" t="s">
        <v>3033</v>
      </c>
      <c r="D131" s="73" t="s">
        <v>2019</v>
      </c>
      <c r="E131" s="73" t="s">
        <v>3133</v>
      </c>
      <c r="F131" s="73" t="s">
        <v>3046</v>
      </c>
      <c r="G131" s="73" t="s">
        <v>3154</v>
      </c>
      <c r="H131" s="73" t="s">
        <v>3154</v>
      </c>
      <c r="I131" s="108" t="str">
        <f t="shared" si="5"/>
        <v>Japan|NA</v>
      </c>
      <c r="J131" s="108" t="str">
        <f t="shared" ref="J131:J194" si="6">E131 &amp; "|" &amp; F131 &amp; "|" &amp; G131 &amp; "|" &amp; H131</f>
        <v xml:space="preserve">Chromista|Species|Sargassum thunbergii |Sargassum thunbergii </v>
      </c>
      <c r="K131" s="90">
        <v>1</v>
      </c>
      <c r="L131" s="90"/>
      <c r="M131" s="90"/>
      <c r="N131" s="73" t="s">
        <v>1568</v>
      </c>
      <c r="O131" s="97" t="s">
        <v>101</v>
      </c>
      <c r="P131" s="73" t="s">
        <v>1565</v>
      </c>
      <c r="Q131" s="91" t="str">
        <f>VLOOKUP($I131,'20260527_region_area_reclass'!$D$1:$G$42, 2,0)</f>
        <v>entire_japan</v>
      </c>
      <c r="R131" s="91" t="str">
        <f>VLOOKUP($I131,'20260527_region_area_reclass'!$D$1:$G$42, 3,0)</f>
        <v>Japan</v>
      </c>
      <c r="S131" s="91" t="str">
        <f>VLOOKUP($I131,'20260527_region_area_reclass'!$D$1:$G$42, 4,0)</f>
        <v>Japan</v>
      </c>
      <c r="T131" s="91" t="str">
        <f>VLOOKUP($J131,'20260527_taxonomy_reclass'!$H$1:$L$211,2,0)</f>
        <v>Chromista</v>
      </c>
      <c r="U131" s="91" t="str">
        <f>VLOOKUP($J131,'20260527_taxonomy_reclass'!$H$1:$L$211,3,0)</f>
        <v>Species</v>
      </c>
      <c r="V131" s="91" t="str">
        <f>VLOOKUP($J131,'20260527_taxonomy_reclass'!$H$1:$L$211,4,0)</f>
        <v xml:space="preserve">Sargassum thunbergii </v>
      </c>
      <c r="W131" s="91" t="str">
        <f>VLOOKUP($J131,'20260527_taxonomy_reclass'!$H$1:$L$211,5,0)</f>
        <v xml:space="preserve">Sargassum thunbergii </v>
      </c>
      <c r="X131" s="73" t="s">
        <v>172</v>
      </c>
      <c r="Y131" s="73" t="s">
        <v>3136</v>
      </c>
      <c r="Z131" s="73" t="s">
        <v>3137</v>
      </c>
      <c r="AA131" s="73" t="s">
        <v>3193</v>
      </c>
      <c r="AB131" s="73" t="s">
        <v>3139</v>
      </c>
      <c r="AC131" s="115" t="s">
        <v>2019</v>
      </c>
      <c r="AD131" s="115" t="s">
        <v>2019</v>
      </c>
      <c r="AE131" s="97">
        <v>49</v>
      </c>
      <c r="AF131" s="73" t="s">
        <v>2019</v>
      </c>
      <c r="AG131" s="97">
        <v>0</v>
      </c>
      <c r="AH131" s="73" t="s">
        <v>3829</v>
      </c>
      <c r="AI131" s="73" t="s">
        <v>2019</v>
      </c>
      <c r="AJ131" s="73" t="s">
        <v>154</v>
      </c>
      <c r="AK131" s="73" t="s">
        <v>2019</v>
      </c>
      <c r="AL131" s="73" t="s">
        <v>154</v>
      </c>
      <c r="AM131" s="73" t="s">
        <v>154</v>
      </c>
      <c r="AN131" s="73" t="s">
        <v>154</v>
      </c>
      <c r="AO131" s="73" t="s">
        <v>3140</v>
      </c>
      <c r="AP131" s="92" t="s">
        <v>3192</v>
      </c>
    </row>
    <row r="132" spans="1:42" ht="66" customHeight="1">
      <c r="A132" s="73" t="s">
        <v>1564</v>
      </c>
      <c r="B132" s="73" t="str">
        <f t="shared" si="0"/>
        <v>JGM_1</v>
      </c>
      <c r="C132" s="73" t="s">
        <v>3033</v>
      </c>
      <c r="D132" s="73" t="s">
        <v>2019</v>
      </c>
      <c r="E132" s="73" t="s">
        <v>3133</v>
      </c>
      <c r="F132" s="73" t="s">
        <v>3046</v>
      </c>
      <c r="G132" s="73" t="s">
        <v>3155</v>
      </c>
      <c r="H132" s="73" t="s">
        <v>3155</v>
      </c>
      <c r="I132" s="108" t="str">
        <f t="shared" si="5"/>
        <v>Japan|NA</v>
      </c>
      <c r="J132" s="108" t="str">
        <f t="shared" si="6"/>
        <v xml:space="preserve">Chromista|Species|Sargassum horneri  |Sargassum horneri  </v>
      </c>
      <c r="K132" s="90">
        <v>1</v>
      </c>
      <c r="L132" s="90"/>
      <c r="M132" s="90"/>
      <c r="N132" s="73" t="s">
        <v>1568</v>
      </c>
      <c r="O132" s="97" t="s">
        <v>101</v>
      </c>
      <c r="P132" s="73" t="s">
        <v>1565</v>
      </c>
      <c r="Q132" s="91" t="str">
        <f>VLOOKUP($I132,'20260527_region_area_reclass'!$D$1:$G$42, 2,0)</f>
        <v>entire_japan</v>
      </c>
      <c r="R132" s="91" t="str">
        <f>VLOOKUP($I132,'20260527_region_area_reclass'!$D$1:$G$42, 3,0)</f>
        <v>Japan</v>
      </c>
      <c r="S132" s="91" t="str">
        <f>VLOOKUP($I132,'20260527_region_area_reclass'!$D$1:$G$42, 4,0)</f>
        <v>Japan</v>
      </c>
      <c r="T132" s="91" t="str">
        <f>VLOOKUP($J132,'20260527_taxonomy_reclass'!$H$1:$L$211,2,0)</f>
        <v>Chromista</v>
      </c>
      <c r="U132" s="91" t="str">
        <f>VLOOKUP($J132,'20260527_taxonomy_reclass'!$H$1:$L$211,3,0)</f>
        <v>Species</v>
      </c>
      <c r="V132" s="91" t="str">
        <f>VLOOKUP($J132,'20260527_taxonomy_reclass'!$H$1:$L$211,4,0)</f>
        <v xml:space="preserve">Sargassum horneri  </v>
      </c>
      <c r="W132" s="91" t="str">
        <f>VLOOKUP($J132,'20260527_taxonomy_reclass'!$H$1:$L$211,5,0)</f>
        <v xml:space="preserve">Sargassum horneri  </v>
      </c>
      <c r="X132" s="73" t="s">
        <v>172</v>
      </c>
      <c r="Y132" s="73" t="s">
        <v>3136</v>
      </c>
      <c r="Z132" s="73" t="s">
        <v>3137</v>
      </c>
      <c r="AA132" s="73" t="s">
        <v>3191</v>
      </c>
      <c r="AB132" s="73" t="s">
        <v>3139</v>
      </c>
      <c r="AC132" s="115" t="s">
        <v>2019</v>
      </c>
      <c r="AD132" s="115" t="s">
        <v>2019</v>
      </c>
      <c r="AE132" s="97">
        <v>12</v>
      </c>
      <c r="AF132" s="73" t="s">
        <v>2019</v>
      </c>
      <c r="AG132" s="97">
        <v>0</v>
      </c>
      <c r="AH132" s="73" t="s">
        <v>3829</v>
      </c>
      <c r="AI132" s="73" t="s">
        <v>2019</v>
      </c>
      <c r="AJ132" s="73" t="s">
        <v>154</v>
      </c>
      <c r="AK132" s="73" t="s">
        <v>2019</v>
      </c>
      <c r="AL132" s="73" t="s">
        <v>154</v>
      </c>
      <c r="AM132" s="73" t="s">
        <v>154</v>
      </c>
      <c r="AN132" s="73" t="s">
        <v>154</v>
      </c>
      <c r="AO132" s="73" t="s">
        <v>3140</v>
      </c>
      <c r="AP132" s="92" t="s">
        <v>3192</v>
      </c>
    </row>
    <row r="133" spans="1:42" ht="66" customHeight="1">
      <c r="A133" s="73" t="s">
        <v>1564</v>
      </c>
      <c r="B133" s="73" t="str">
        <f t="shared" si="0"/>
        <v>JGM_1</v>
      </c>
      <c r="C133" s="73" t="s">
        <v>3033</v>
      </c>
      <c r="D133" s="73" t="s">
        <v>2019</v>
      </c>
      <c r="E133" s="73" t="s">
        <v>3133</v>
      </c>
      <c r="F133" s="73" t="s">
        <v>3046</v>
      </c>
      <c r="G133" s="73" t="s">
        <v>3155</v>
      </c>
      <c r="H133" s="73" t="s">
        <v>3155</v>
      </c>
      <c r="I133" s="108" t="str">
        <f t="shared" si="5"/>
        <v>Japan|NA</v>
      </c>
      <c r="J133" s="108" t="str">
        <f t="shared" si="6"/>
        <v xml:space="preserve">Chromista|Species|Sargassum horneri  |Sargassum horneri  </v>
      </c>
      <c r="K133" s="90">
        <v>1</v>
      </c>
      <c r="L133" s="90"/>
      <c r="M133" s="90"/>
      <c r="N133" s="73" t="s">
        <v>1568</v>
      </c>
      <c r="O133" s="97" t="s">
        <v>101</v>
      </c>
      <c r="P133" s="73" t="s">
        <v>1565</v>
      </c>
      <c r="Q133" s="91" t="str">
        <f>VLOOKUP($I133,'20260527_region_area_reclass'!$D$1:$G$42, 2,0)</f>
        <v>entire_japan</v>
      </c>
      <c r="R133" s="91" t="str">
        <f>VLOOKUP($I133,'20260527_region_area_reclass'!$D$1:$G$42, 3,0)</f>
        <v>Japan</v>
      </c>
      <c r="S133" s="91" t="str">
        <f>VLOOKUP($I133,'20260527_region_area_reclass'!$D$1:$G$42, 4,0)</f>
        <v>Japan</v>
      </c>
      <c r="T133" s="91" t="str">
        <f>VLOOKUP($J133,'20260527_taxonomy_reclass'!$H$1:$L$211,2,0)</f>
        <v>Chromista</v>
      </c>
      <c r="U133" s="91" t="str">
        <f>VLOOKUP($J133,'20260527_taxonomy_reclass'!$H$1:$L$211,3,0)</f>
        <v>Species</v>
      </c>
      <c r="V133" s="91" t="str">
        <f>VLOOKUP($J133,'20260527_taxonomy_reclass'!$H$1:$L$211,4,0)</f>
        <v xml:space="preserve">Sargassum horneri  </v>
      </c>
      <c r="W133" s="91" t="str">
        <f>VLOOKUP($J133,'20260527_taxonomy_reclass'!$H$1:$L$211,5,0)</f>
        <v xml:space="preserve">Sargassum horneri  </v>
      </c>
      <c r="X133" s="73" t="s">
        <v>172</v>
      </c>
      <c r="Y133" s="73" t="s">
        <v>3136</v>
      </c>
      <c r="Z133" s="73" t="s">
        <v>3137</v>
      </c>
      <c r="AA133" s="73" t="s">
        <v>3193</v>
      </c>
      <c r="AB133" s="73" t="s">
        <v>3139</v>
      </c>
      <c r="AC133" s="115" t="s">
        <v>2019</v>
      </c>
      <c r="AD133" s="115" t="s">
        <v>2019</v>
      </c>
      <c r="AE133" s="97">
        <v>26</v>
      </c>
      <c r="AF133" s="73" t="s">
        <v>2019</v>
      </c>
      <c r="AG133" s="97">
        <v>0.69</v>
      </c>
      <c r="AH133" s="73" t="s">
        <v>3829</v>
      </c>
      <c r="AI133" s="73" t="s">
        <v>2019</v>
      </c>
      <c r="AJ133" s="73" t="s">
        <v>154</v>
      </c>
      <c r="AK133" s="73" t="s">
        <v>2019</v>
      </c>
      <c r="AL133" s="73" t="s">
        <v>154</v>
      </c>
      <c r="AM133" s="73" t="s">
        <v>154</v>
      </c>
      <c r="AN133" s="73" t="s">
        <v>154</v>
      </c>
      <c r="AO133" s="73" t="s">
        <v>3140</v>
      </c>
      <c r="AP133" s="92" t="s">
        <v>3192</v>
      </c>
    </row>
    <row r="134" spans="1:42" ht="66" customHeight="1">
      <c r="A134" s="73" t="s">
        <v>1564</v>
      </c>
      <c r="B134" s="73" t="str">
        <f t="shared" si="0"/>
        <v>JGM_1</v>
      </c>
      <c r="C134" s="73" t="s">
        <v>3033</v>
      </c>
      <c r="D134" s="73" t="s">
        <v>2019</v>
      </c>
      <c r="E134" s="73" t="s">
        <v>3133</v>
      </c>
      <c r="F134" s="73" t="s">
        <v>3046</v>
      </c>
      <c r="G134" s="73" t="s">
        <v>3196</v>
      </c>
      <c r="H134" s="73" t="s">
        <v>3196</v>
      </c>
      <c r="I134" s="108" t="str">
        <f t="shared" si="5"/>
        <v>Japan|NA</v>
      </c>
      <c r="J134" s="108" t="str">
        <f t="shared" si="6"/>
        <v xml:space="preserve">Chromista|Species|Sargassum siliquastrum |Sargassum siliquastrum </v>
      </c>
      <c r="K134" s="90">
        <v>1</v>
      </c>
      <c r="L134" s="90"/>
      <c r="M134" s="90"/>
      <c r="N134" s="73" t="s">
        <v>1568</v>
      </c>
      <c r="O134" s="97" t="s">
        <v>101</v>
      </c>
      <c r="P134" s="73" t="s">
        <v>1565</v>
      </c>
      <c r="Q134" s="91" t="str">
        <f>VLOOKUP($I134,'20260527_region_area_reclass'!$D$1:$G$42, 2,0)</f>
        <v>entire_japan</v>
      </c>
      <c r="R134" s="91" t="str">
        <f>VLOOKUP($I134,'20260527_region_area_reclass'!$D$1:$G$42, 3,0)</f>
        <v>Japan</v>
      </c>
      <c r="S134" s="91" t="str">
        <f>VLOOKUP($I134,'20260527_region_area_reclass'!$D$1:$G$42, 4,0)</f>
        <v>Japan</v>
      </c>
      <c r="T134" s="91" t="str">
        <f>VLOOKUP($J134,'20260527_taxonomy_reclass'!$H$1:$L$211,2,0)</f>
        <v>Chromista</v>
      </c>
      <c r="U134" s="91" t="str">
        <f>VLOOKUP($J134,'20260527_taxonomy_reclass'!$H$1:$L$211,3,0)</f>
        <v>Species</v>
      </c>
      <c r="V134" s="91" t="str">
        <f>VLOOKUP($J134,'20260527_taxonomy_reclass'!$H$1:$L$211,4,0)</f>
        <v xml:space="preserve">Sargassum siliquastrum </v>
      </c>
      <c r="W134" s="91" t="str">
        <f>VLOOKUP($J134,'20260527_taxonomy_reclass'!$H$1:$L$211,5,0)</f>
        <v xml:space="preserve">Sargassum siliquastrum </v>
      </c>
      <c r="X134" s="73" t="s">
        <v>172</v>
      </c>
      <c r="Y134" s="73" t="s">
        <v>3136</v>
      </c>
      <c r="Z134" s="73" t="s">
        <v>3137</v>
      </c>
      <c r="AA134" s="73" t="s">
        <v>3191</v>
      </c>
      <c r="AB134" s="73" t="s">
        <v>3139</v>
      </c>
      <c r="AC134" s="115" t="s">
        <v>2019</v>
      </c>
      <c r="AD134" s="115" t="s">
        <v>2019</v>
      </c>
      <c r="AE134" s="97">
        <v>24</v>
      </c>
      <c r="AF134" s="73" t="s">
        <v>2019</v>
      </c>
      <c r="AG134" s="97">
        <v>0</v>
      </c>
      <c r="AH134" s="73" t="s">
        <v>3829</v>
      </c>
      <c r="AI134" s="73" t="s">
        <v>2019</v>
      </c>
      <c r="AJ134" s="73" t="s">
        <v>154</v>
      </c>
      <c r="AK134" s="73" t="s">
        <v>2019</v>
      </c>
      <c r="AL134" s="73" t="s">
        <v>154</v>
      </c>
      <c r="AM134" s="73" t="s">
        <v>154</v>
      </c>
      <c r="AN134" s="73" t="s">
        <v>154</v>
      </c>
      <c r="AO134" s="73" t="s">
        <v>3140</v>
      </c>
      <c r="AP134" s="92" t="s">
        <v>3192</v>
      </c>
    </row>
    <row r="135" spans="1:42" ht="66" customHeight="1">
      <c r="A135" s="73" t="s">
        <v>1564</v>
      </c>
      <c r="B135" s="73" t="str">
        <f t="shared" si="0"/>
        <v>JGM_1</v>
      </c>
      <c r="C135" s="73" t="s">
        <v>3033</v>
      </c>
      <c r="D135" s="73" t="s">
        <v>2019</v>
      </c>
      <c r="E135" s="73" t="s">
        <v>3133</v>
      </c>
      <c r="F135" s="73" t="s">
        <v>3046</v>
      </c>
      <c r="G135" s="73" t="s">
        <v>3196</v>
      </c>
      <c r="H135" s="73" t="s">
        <v>3196</v>
      </c>
      <c r="I135" s="108" t="str">
        <f t="shared" si="5"/>
        <v>Japan|NA</v>
      </c>
      <c r="J135" s="108" t="str">
        <f t="shared" si="6"/>
        <v xml:space="preserve">Chromista|Species|Sargassum siliquastrum |Sargassum siliquastrum </v>
      </c>
      <c r="K135" s="90">
        <v>1</v>
      </c>
      <c r="L135" s="90"/>
      <c r="M135" s="90"/>
      <c r="N135" s="73" t="s">
        <v>1568</v>
      </c>
      <c r="O135" s="97" t="s">
        <v>101</v>
      </c>
      <c r="P135" s="73" t="s">
        <v>1565</v>
      </c>
      <c r="Q135" s="91" t="str">
        <f>VLOOKUP($I135,'20260527_region_area_reclass'!$D$1:$G$42, 2,0)</f>
        <v>entire_japan</v>
      </c>
      <c r="R135" s="91" t="str">
        <f>VLOOKUP($I135,'20260527_region_area_reclass'!$D$1:$G$42, 3,0)</f>
        <v>Japan</v>
      </c>
      <c r="S135" s="91" t="str">
        <f>VLOOKUP($I135,'20260527_region_area_reclass'!$D$1:$G$42, 4,0)</f>
        <v>Japan</v>
      </c>
      <c r="T135" s="91" t="str">
        <f>VLOOKUP($J135,'20260527_taxonomy_reclass'!$H$1:$L$211,2,0)</f>
        <v>Chromista</v>
      </c>
      <c r="U135" s="91" t="str">
        <f>VLOOKUP($J135,'20260527_taxonomy_reclass'!$H$1:$L$211,3,0)</f>
        <v>Species</v>
      </c>
      <c r="V135" s="91" t="str">
        <f>VLOOKUP($J135,'20260527_taxonomy_reclass'!$H$1:$L$211,4,0)</f>
        <v xml:space="preserve">Sargassum siliquastrum </v>
      </c>
      <c r="W135" s="91" t="str">
        <f>VLOOKUP($J135,'20260527_taxonomy_reclass'!$H$1:$L$211,5,0)</f>
        <v xml:space="preserve">Sargassum siliquastrum </v>
      </c>
      <c r="X135" s="73" t="s">
        <v>172</v>
      </c>
      <c r="Y135" s="73" t="s">
        <v>3136</v>
      </c>
      <c r="Z135" s="73" t="s">
        <v>3137</v>
      </c>
      <c r="AA135" s="73" t="s">
        <v>3193</v>
      </c>
      <c r="AB135" s="73" t="s">
        <v>3139</v>
      </c>
      <c r="AC135" s="115" t="s">
        <v>2019</v>
      </c>
      <c r="AD135" s="115" t="s">
        <v>2019</v>
      </c>
      <c r="AE135" s="97">
        <v>29.9</v>
      </c>
      <c r="AF135" s="73" t="s">
        <v>2019</v>
      </c>
      <c r="AG135" s="97">
        <v>1.88</v>
      </c>
      <c r="AH135" s="73" t="s">
        <v>3829</v>
      </c>
      <c r="AI135" s="73" t="s">
        <v>2019</v>
      </c>
      <c r="AJ135" s="73" t="s">
        <v>154</v>
      </c>
      <c r="AK135" s="73" t="s">
        <v>2019</v>
      </c>
      <c r="AL135" s="73" t="s">
        <v>154</v>
      </c>
      <c r="AM135" s="73" t="s">
        <v>154</v>
      </c>
      <c r="AN135" s="73" t="s">
        <v>154</v>
      </c>
      <c r="AO135" s="73" t="s">
        <v>3140</v>
      </c>
      <c r="AP135" s="92" t="s">
        <v>3192</v>
      </c>
    </row>
    <row r="136" spans="1:42" ht="66" customHeight="1">
      <c r="A136" s="73" t="s">
        <v>1564</v>
      </c>
      <c r="B136" s="73" t="str">
        <f t="shared" si="0"/>
        <v>JGM_1</v>
      </c>
      <c r="C136" s="73" t="s">
        <v>3033</v>
      </c>
      <c r="D136" s="73" t="s">
        <v>2019</v>
      </c>
      <c r="E136" s="73" t="s">
        <v>3133</v>
      </c>
      <c r="F136" s="73" t="s">
        <v>3046</v>
      </c>
      <c r="G136" s="97" t="s">
        <v>3157</v>
      </c>
      <c r="H136" s="97" t="s">
        <v>3157</v>
      </c>
      <c r="I136" s="108" t="str">
        <f t="shared" si="5"/>
        <v>Japan|NA</v>
      </c>
      <c r="J136" s="108" t="str">
        <f t="shared" si="6"/>
        <v xml:space="preserve">Chromista|Species|Myagropsis myagroides |Myagropsis myagroides </v>
      </c>
      <c r="K136" s="90">
        <v>1</v>
      </c>
      <c r="L136" s="90"/>
      <c r="M136" s="90"/>
      <c r="N136" s="73" t="s">
        <v>1568</v>
      </c>
      <c r="O136" s="97" t="s">
        <v>101</v>
      </c>
      <c r="P136" s="73" t="s">
        <v>1565</v>
      </c>
      <c r="Q136" s="91" t="str">
        <f>VLOOKUP($I136,'20260527_region_area_reclass'!$D$1:$G$42, 2,0)</f>
        <v>entire_japan</v>
      </c>
      <c r="R136" s="91" t="str">
        <f>VLOOKUP($I136,'20260527_region_area_reclass'!$D$1:$G$42, 3,0)</f>
        <v>Japan</v>
      </c>
      <c r="S136" s="91" t="str">
        <f>VLOOKUP($I136,'20260527_region_area_reclass'!$D$1:$G$42, 4,0)</f>
        <v>Japan</v>
      </c>
      <c r="T136" s="91" t="str">
        <f>VLOOKUP($J136,'20260527_taxonomy_reclass'!$H$1:$L$211,2,0)</f>
        <v>Chromista</v>
      </c>
      <c r="U136" s="91" t="str">
        <f>VLOOKUP($J136,'20260527_taxonomy_reclass'!$H$1:$L$211,3,0)</f>
        <v>Species</v>
      </c>
      <c r="V136" s="91" t="str">
        <f>VLOOKUP($J136,'20260527_taxonomy_reclass'!$H$1:$L$211,4,0)</f>
        <v xml:space="preserve">Myagropsis myagroides </v>
      </c>
      <c r="W136" s="91" t="str">
        <f>VLOOKUP($J136,'20260527_taxonomy_reclass'!$H$1:$L$211,5,0)</f>
        <v xml:space="preserve">Myagropsis myagroides </v>
      </c>
      <c r="X136" s="73" t="s">
        <v>172</v>
      </c>
      <c r="Y136" s="73" t="s">
        <v>3136</v>
      </c>
      <c r="Z136" s="73" t="s">
        <v>3137</v>
      </c>
      <c r="AA136" s="73" t="s">
        <v>3191</v>
      </c>
      <c r="AB136" s="73" t="s">
        <v>3139</v>
      </c>
      <c r="AC136" s="115" t="s">
        <v>2019</v>
      </c>
      <c r="AD136" s="115" t="s">
        <v>2019</v>
      </c>
      <c r="AE136" s="97">
        <v>29</v>
      </c>
      <c r="AF136" s="73" t="s">
        <v>2019</v>
      </c>
      <c r="AG136" s="97">
        <v>0</v>
      </c>
      <c r="AH136" s="73" t="s">
        <v>3829</v>
      </c>
      <c r="AI136" s="73" t="s">
        <v>2019</v>
      </c>
      <c r="AJ136" s="73" t="s">
        <v>154</v>
      </c>
      <c r="AK136" s="73" t="s">
        <v>2019</v>
      </c>
      <c r="AL136" s="73" t="s">
        <v>154</v>
      </c>
      <c r="AM136" s="73" t="s">
        <v>154</v>
      </c>
      <c r="AN136" s="73" t="s">
        <v>154</v>
      </c>
      <c r="AO136" s="73" t="s">
        <v>3140</v>
      </c>
      <c r="AP136" s="92" t="s">
        <v>3192</v>
      </c>
    </row>
    <row r="137" spans="1:42" ht="66" customHeight="1">
      <c r="A137" s="73" t="s">
        <v>1564</v>
      </c>
      <c r="B137" s="73" t="str">
        <f t="shared" si="0"/>
        <v>JGM_1</v>
      </c>
      <c r="C137" s="73" t="s">
        <v>3033</v>
      </c>
      <c r="D137" s="73" t="s">
        <v>2019</v>
      </c>
      <c r="E137" s="73" t="s">
        <v>3133</v>
      </c>
      <c r="F137" s="73" t="s">
        <v>3046</v>
      </c>
      <c r="G137" s="97" t="s">
        <v>3157</v>
      </c>
      <c r="H137" s="97" t="s">
        <v>3157</v>
      </c>
      <c r="I137" s="108" t="str">
        <f t="shared" si="5"/>
        <v>Japan|NA</v>
      </c>
      <c r="J137" s="108" t="str">
        <f t="shared" si="6"/>
        <v xml:space="preserve">Chromista|Species|Myagropsis myagroides |Myagropsis myagroides </v>
      </c>
      <c r="K137" s="90">
        <v>1</v>
      </c>
      <c r="L137" s="90"/>
      <c r="M137" s="90"/>
      <c r="N137" s="73" t="s">
        <v>1568</v>
      </c>
      <c r="O137" s="97" t="s">
        <v>101</v>
      </c>
      <c r="P137" s="73" t="s">
        <v>1565</v>
      </c>
      <c r="Q137" s="91" t="str">
        <f>VLOOKUP($I137,'20260527_region_area_reclass'!$D$1:$G$42, 2,0)</f>
        <v>entire_japan</v>
      </c>
      <c r="R137" s="91" t="str">
        <f>VLOOKUP($I137,'20260527_region_area_reclass'!$D$1:$G$42, 3,0)</f>
        <v>Japan</v>
      </c>
      <c r="S137" s="91" t="str">
        <f>VLOOKUP($I137,'20260527_region_area_reclass'!$D$1:$G$42, 4,0)</f>
        <v>Japan</v>
      </c>
      <c r="T137" s="91" t="str">
        <f>VLOOKUP($J137,'20260527_taxonomy_reclass'!$H$1:$L$211,2,0)</f>
        <v>Chromista</v>
      </c>
      <c r="U137" s="91" t="str">
        <f>VLOOKUP($J137,'20260527_taxonomy_reclass'!$H$1:$L$211,3,0)</f>
        <v>Species</v>
      </c>
      <c r="V137" s="91" t="str">
        <f>VLOOKUP($J137,'20260527_taxonomy_reclass'!$H$1:$L$211,4,0)</f>
        <v xml:space="preserve">Myagropsis myagroides </v>
      </c>
      <c r="W137" s="91" t="str">
        <f>VLOOKUP($J137,'20260527_taxonomy_reclass'!$H$1:$L$211,5,0)</f>
        <v xml:space="preserve">Myagropsis myagroides </v>
      </c>
      <c r="X137" s="73" t="s">
        <v>172</v>
      </c>
      <c r="Y137" s="73" t="s">
        <v>3136</v>
      </c>
      <c r="Z137" s="73" t="s">
        <v>3137</v>
      </c>
      <c r="AA137" s="73" t="s">
        <v>3193</v>
      </c>
      <c r="AB137" s="73" t="s">
        <v>3139</v>
      </c>
      <c r="AC137" s="115" t="s">
        <v>2019</v>
      </c>
      <c r="AD137" s="115" t="s">
        <v>2019</v>
      </c>
      <c r="AE137" s="97">
        <v>27</v>
      </c>
      <c r="AF137" s="73" t="s">
        <v>2019</v>
      </c>
      <c r="AG137" s="97">
        <v>2.04</v>
      </c>
      <c r="AH137" s="73" t="s">
        <v>3829</v>
      </c>
      <c r="AI137" s="73" t="s">
        <v>2019</v>
      </c>
      <c r="AJ137" s="73" t="s">
        <v>154</v>
      </c>
      <c r="AK137" s="73" t="s">
        <v>2019</v>
      </c>
      <c r="AL137" s="73" t="s">
        <v>154</v>
      </c>
      <c r="AM137" s="73" t="s">
        <v>154</v>
      </c>
      <c r="AN137" s="73" t="s">
        <v>154</v>
      </c>
      <c r="AO137" s="73" t="s">
        <v>3140</v>
      </c>
      <c r="AP137" s="92" t="s">
        <v>3192</v>
      </c>
    </row>
    <row r="138" spans="1:42" ht="66" customHeight="1">
      <c r="A138" s="73" t="s">
        <v>1564</v>
      </c>
      <c r="B138" s="73" t="str">
        <f t="shared" si="0"/>
        <v>JGM_1</v>
      </c>
      <c r="C138" s="73" t="s">
        <v>3033</v>
      </c>
      <c r="D138" s="73" t="s">
        <v>2019</v>
      </c>
      <c r="E138" s="73" t="s">
        <v>3133</v>
      </c>
      <c r="F138" s="73" t="s">
        <v>3046</v>
      </c>
      <c r="G138" s="73" t="s">
        <v>3197</v>
      </c>
      <c r="H138" s="73" t="s">
        <v>3197</v>
      </c>
      <c r="I138" s="108" t="str">
        <f t="shared" si="5"/>
        <v>Japan|NA</v>
      </c>
      <c r="J138" s="108" t="str">
        <f t="shared" si="6"/>
        <v xml:space="preserve">Chromista|Species|Sargassum fulvellum |Sargassum fulvellum </v>
      </c>
      <c r="K138" s="90">
        <v>1</v>
      </c>
      <c r="L138" s="90"/>
      <c r="M138" s="90"/>
      <c r="N138" s="73" t="s">
        <v>1568</v>
      </c>
      <c r="O138" s="97" t="s">
        <v>101</v>
      </c>
      <c r="P138" s="73" t="s">
        <v>1565</v>
      </c>
      <c r="Q138" s="91" t="str">
        <f>VLOOKUP($I138,'20260527_region_area_reclass'!$D$1:$G$42, 2,0)</f>
        <v>entire_japan</v>
      </c>
      <c r="R138" s="91" t="str">
        <f>VLOOKUP($I138,'20260527_region_area_reclass'!$D$1:$G$42, 3,0)</f>
        <v>Japan</v>
      </c>
      <c r="S138" s="91" t="str">
        <f>VLOOKUP($I138,'20260527_region_area_reclass'!$D$1:$G$42, 4,0)</f>
        <v>Japan</v>
      </c>
      <c r="T138" s="91" t="str">
        <f>VLOOKUP($J138,'20260527_taxonomy_reclass'!$H$1:$L$211,2,0)</f>
        <v>Chromista</v>
      </c>
      <c r="U138" s="91" t="str">
        <f>VLOOKUP($J138,'20260527_taxonomy_reclass'!$H$1:$L$211,3,0)</f>
        <v>Species</v>
      </c>
      <c r="V138" s="91" t="str">
        <f>VLOOKUP($J138,'20260527_taxonomy_reclass'!$H$1:$L$211,4,0)</f>
        <v xml:space="preserve">Sargassum fulvellum </v>
      </c>
      <c r="W138" s="91" t="str">
        <f>VLOOKUP($J138,'20260527_taxonomy_reclass'!$H$1:$L$211,5,0)</f>
        <v xml:space="preserve">Sargassum fulvellum </v>
      </c>
      <c r="X138" s="73" t="s">
        <v>172</v>
      </c>
      <c r="Y138" s="73" t="s">
        <v>3136</v>
      </c>
      <c r="Z138" s="73" t="s">
        <v>3137</v>
      </c>
      <c r="AA138" s="73" t="s">
        <v>3191</v>
      </c>
      <c r="AB138" s="73" t="s">
        <v>3139</v>
      </c>
      <c r="AC138" s="115" t="s">
        <v>2019</v>
      </c>
      <c r="AD138" s="115" t="s">
        <v>2019</v>
      </c>
      <c r="AE138" s="97">
        <v>29</v>
      </c>
      <c r="AF138" s="73" t="s">
        <v>2019</v>
      </c>
      <c r="AG138" s="97">
        <v>0</v>
      </c>
      <c r="AH138" s="73" t="s">
        <v>3829</v>
      </c>
      <c r="AI138" s="73" t="s">
        <v>2019</v>
      </c>
      <c r="AJ138" s="73" t="s">
        <v>154</v>
      </c>
      <c r="AK138" s="73" t="s">
        <v>2019</v>
      </c>
      <c r="AL138" s="73" t="s">
        <v>154</v>
      </c>
      <c r="AM138" s="73" t="s">
        <v>154</v>
      </c>
      <c r="AN138" s="73" t="s">
        <v>154</v>
      </c>
      <c r="AO138" s="73" t="s">
        <v>3140</v>
      </c>
      <c r="AP138" s="92" t="s">
        <v>3192</v>
      </c>
    </row>
    <row r="139" spans="1:42" ht="66" customHeight="1">
      <c r="A139" s="73" t="s">
        <v>1564</v>
      </c>
      <c r="B139" s="73" t="str">
        <f t="shared" si="0"/>
        <v>JGM_1</v>
      </c>
      <c r="C139" s="73" t="s">
        <v>3033</v>
      </c>
      <c r="D139" s="73" t="s">
        <v>2019</v>
      </c>
      <c r="E139" s="73" t="s">
        <v>3133</v>
      </c>
      <c r="F139" s="73" t="s">
        <v>3046</v>
      </c>
      <c r="G139" s="97" t="s">
        <v>3197</v>
      </c>
      <c r="H139" s="97" t="s">
        <v>3197</v>
      </c>
      <c r="I139" s="108" t="str">
        <f t="shared" si="5"/>
        <v>Japan|NA</v>
      </c>
      <c r="J139" s="108" t="str">
        <f t="shared" si="6"/>
        <v xml:space="preserve">Chromista|Species|Sargassum fulvellum |Sargassum fulvellum </v>
      </c>
      <c r="K139" s="90">
        <v>1</v>
      </c>
      <c r="L139" s="90"/>
      <c r="M139" s="90"/>
      <c r="N139" s="73" t="s">
        <v>1568</v>
      </c>
      <c r="O139" s="97" t="s">
        <v>101</v>
      </c>
      <c r="P139" s="73" t="s">
        <v>1565</v>
      </c>
      <c r="Q139" s="91" t="str">
        <f>VLOOKUP($I139,'20260527_region_area_reclass'!$D$1:$G$42, 2,0)</f>
        <v>entire_japan</v>
      </c>
      <c r="R139" s="91" t="str">
        <f>VLOOKUP($I139,'20260527_region_area_reclass'!$D$1:$G$42, 3,0)</f>
        <v>Japan</v>
      </c>
      <c r="S139" s="91" t="str">
        <f>VLOOKUP($I139,'20260527_region_area_reclass'!$D$1:$G$42, 4,0)</f>
        <v>Japan</v>
      </c>
      <c r="T139" s="91" t="str">
        <f>VLOOKUP($J139,'20260527_taxonomy_reclass'!$H$1:$L$211,2,0)</f>
        <v>Chromista</v>
      </c>
      <c r="U139" s="91" t="str">
        <f>VLOOKUP($J139,'20260527_taxonomy_reclass'!$H$1:$L$211,3,0)</f>
        <v>Species</v>
      </c>
      <c r="V139" s="91" t="str">
        <f>VLOOKUP($J139,'20260527_taxonomy_reclass'!$H$1:$L$211,4,0)</f>
        <v xml:space="preserve">Sargassum fulvellum </v>
      </c>
      <c r="W139" s="91" t="str">
        <f>VLOOKUP($J139,'20260527_taxonomy_reclass'!$H$1:$L$211,5,0)</f>
        <v xml:space="preserve">Sargassum fulvellum </v>
      </c>
      <c r="X139" s="73" t="s">
        <v>172</v>
      </c>
      <c r="Y139" s="73" t="s">
        <v>3136</v>
      </c>
      <c r="Z139" s="73" t="s">
        <v>3137</v>
      </c>
      <c r="AA139" s="73" t="s">
        <v>3193</v>
      </c>
      <c r="AB139" s="73" t="s">
        <v>3139</v>
      </c>
      <c r="AC139" s="115" t="s">
        <v>2019</v>
      </c>
      <c r="AD139" s="115" t="s">
        <v>2019</v>
      </c>
      <c r="AE139" s="97">
        <v>29</v>
      </c>
      <c r="AF139" s="73" t="s">
        <v>2019</v>
      </c>
      <c r="AG139" s="97">
        <v>4.8</v>
      </c>
      <c r="AH139" s="73" t="s">
        <v>3829</v>
      </c>
      <c r="AI139" s="73" t="s">
        <v>2019</v>
      </c>
      <c r="AJ139" s="73" t="s">
        <v>154</v>
      </c>
      <c r="AK139" s="73" t="s">
        <v>2019</v>
      </c>
      <c r="AL139" s="73" t="s">
        <v>154</v>
      </c>
      <c r="AM139" s="73" t="s">
        <v>154</v>
      </c>
      <c r="AN139" s="73" t="s">
        <v>154</v>
      </c>
      <c r="AO139" s="73" t="s">
        <v>3140</v>
      </c>
      <c r="AP139" s="92" t="s">
        <v>3192</v>
      </c>
    </row>
    <row r="140" spans="1:42" ht="66" customHeight="1">
      <c r="A140" s="73" t="s">
        <v>1564</v>
      </c>
      <c r="B140" s="73" t="str">
        <f t="shared" si="0"/>
        <v>JGM_1</v>
      </c>
      <c r="C140" s="73" t="s">
        <v>3033</v>
      </c>
      <c r="D140" s="73" t="s">
        <v>2019</v>
      </c>
      <c r="E140" s="73" t="s">
        <v>3133</v>
      </c>
      <c r="F140" s="73" t="s">
        <v>3046</v>
      </c>
      <c r="G140" s="97" t="s">
        <v>3198</v>
      </c>
      <c r="H140" s="97" t="s">
        <v>3198</v>
      </c>
      <c r="I140" s="108" t="str">
        <f t="shared" si="5"/>
        <v>Japan|NA</v>
      </c>
      <c r="J140" s="108" t="str">
        <f t="shared" si="6"/>
        <v xml:space="preserve">Chromista|Species|Sargassum micracanthum |Sargassum micracanthum </v>
      </c>
      <c r="K140" s="90">
        <v>1</v>
      </c>
      <c r="L140" s="90"/>
      <c r="M140" s="90"/>
      <c r="N140" s="73" t="s">
        <v>1568</v>
      </c>
      <c r="O140" s="97" t="s">
        <v>101</v>
      </c>
      <c r="P140" s="73" t="s">
        <v>1565</v>
      </c>
      <c r="Q140" s="91" t="str">
        <f>VLOOKUP($I140,'20260527_region_area_reclass'!$D$1:$G$42, 2,0)</f>
        <v>entire_japan</v>
      </c>
      <c r="R140" s="91" t="str">
        <f>VLOOKUP($I140,'20260527_region_area_reclass'!$D$1:$G$42, 3,0)</f>
        <v>Japan</v>
      </c>
      <c r="S140" s="91" t="str">
        <f>VLOOKUP($I140,'20260527_region_area_reclass'!$D$1:$G$42, 4,0)</f>
        <v>Japan</v>
      </c>
      <c r="T140" s="91" t="str">
        <f>VLOOKUP($J140,'20260527_taxonomy_reclass'!$H$1:$L$211,2,0)</f>
        <v>Chromista</v>
      </c>
      <c r="U140" s="91" t="str">
        <f>VLOOKUP($J140,'20260527_taxonomy_reclass'!$H$1:$L$211,3,0)</f>
        <v>Species</v>
      </c>
      <c r="V140" s="91" t="str">
        <f>VLOOKUP($J140,'20260527_taxonomy_reclass'!$H$1:$L$211,4,0)</f>
        <v xml:space="preserve">Sargassum micracanthum </v>
      </c>
      <c r="W140" s="91" t="str">
        <f>VLOOKUP($J140,'20260527_taxonomy_reclass'!$H$1:$L$211,5,0)</f>
        <v xml:space="preserve">Sargassum micracanthum </v>
      </c>
      <c r="X140" s="73" t="s">
        <v>172</v>
      </c>
      <c r="Y140" s="73" t="s">
        <v>3136</v>
      </c>
      <c r="Z140" s="73" t="s">
        <v>3137</v>
      </c>
      <c r="AA140" s="73" t="s">
        <v>3191</v>
      </c>
      <c r="AB140" s="73" t="s">
        <v>3139</v>
      </c>
      <c r="AC140" s="115" t="s">
        <v>2019</v>
      </c>
      <c r="AD140" s="115" t="s">
        <v>2019</v>
      </c>
      <c r="AE140" s="97">
        <v>28</v>
      </c>
      <c r="AF140" s="73" t="s">
        <v>2019</v>
      </c>
      <c r="AG140" s="97">
        <v>8.86</v>
      </c>
      <c r="AH140" s="73" t="s">
        <v>3829</v>
      </c>
      <c r="AI140" s="73" t="s">
        <v>2019</v>
      </c>
      <c r="AJ140" s="73" t="s">
        <v>154</v>
      </c>
      <c r="AK140" s="73" t="s">
        <v>2019</v>
      </c>
      <c r="AL140" s="73" t="s">
        <v>154</v>
      </c>
      <c r="AM140" s="73" t="s">
        <v>154</v>
      </c>
      <c r="AN140" s="73" t="s">
        <v>154</v>
      </c>
      <c r="AO140" s="73" t="s">
        <v>3140</v>
      </c>
      <c r="AP140" s="92" t="s">
        <v>3192</v>
      </c>
    </row>
    <row r="141" spans="1:42" ht="66" customHeight="1">
      <c r="A141" s="73" t="s">
        <v>1564</v>
      </c>
      <c r="B141" s="73" t="str">
        <f t="shared" si="0"/>
        <v>JGM_1</v>
      </c>
      <c r="C141" s="73" t="s">
        <v>3033</v>
      </c>
      <c r="D141" s="73" t="s">
        <v>2019</v>
      </c>
      <c r="E141" s="73" t="s">
        <v>3133</v>
      </c>
      <c r="F141" s="73" t="s">
        <v>3046</v>
      </c>
      <c r="G141" s="97" t="s">
        <v>3198</v>
      </c>
      <c r="H141" s="97" t="s">
        <v>3198</v>
      </c>
      <c r="I141" s="108" t="str">
        <f t="shared" si="5"/>
        <v>Japan|NA</v>
      </c>
      <c r="J141" s="108" t="str">
        <f t="shared" si="6"/>
        <v xml:space="preserve">Chromista|Species|Sargassum micracanthum |Sargassum micracanthum </v>
      </c>
      <c r="K141" s="90">
        <v>1</v>
      </c>
      <c r="L141" s="90"/>
      <c r="M141" s="90"/>
      <c r="N141" s="73" t="s">
        <v>1568</v>
      </c>
      <c r="O141" s="97" t="s">
        <v>101</v>
      </c>
      <c r="P141" s="73" t="s">
        <v>1565</v>
      </c>
      <c r="Q141" s="91" t="str">
        <f>VLOOKUP($I141,'20260527_region_area_reclass'!$D$1:$G$42, 2,0)</f>
        <v>entire_japan</v>
      </c>
      <c r="R141" s="91" t="str">
        <f>VLOOKUP($I141,'20260527_region_area_reclass'!$D$1:$G$42, 3,0)</f>
        <v>Japan</v>
      </c>
      <c r="S141" s="91" t="str">
        <f>VLOOKUP($I141,'20260527_region_area_reclass'!$D$1:$G$42, 4,0)</f>
        <v>Japan</v>
      </c>
      <c r="T141" s="91" t="str">
        <f>VLOOKUP($J141,'20260527_taxonomy_reclass'!$H$1:$L$211,2,0)</f>
        <v>Chromista</v>
      </c>
      <c r="U141" s="91" t="str">
        <f>VLOOKUP($J141,'20260527_taxonomy_reclass'!$H$1:$L$211,3,0)</f>
        <v>Species</v>
      </c>
      <c r="V141" s="91" t="str">
        <f>VLOOKUP($J141,'20260527_taxonomy_reclass'!$H$1:$L$211,4,0)</f>
        <v xml:space="preserve">Sargassum micracanthum </v>
      </c>
      <c r="W141" s="91" t="str">
        <f>VLOOKUP($J141,'20260527_taxonomy_reclass'!$H$1:$L$211,5,0)</f>
        <v xml:space="preserve">Sargassum micracanthum </v>
      </c>
      <c r="X141" s="73" t="s">
        <v>172</v>
      </c>
      <c r="Y141" s="73" t="s">
        <v>3136</v>
      </c>
      <c r="Z141" s="73" t="s">
        <v>3137</v>
      </c>
      <c r="AA141" s="73" t="s">
        <v>3193</v>
      </c>
      <c r="AB141" s="73" t="s">
        <v>3139</v>
      </c>
      <c r="AC141" s="115" t="s">
        <v>2019</v>
      </c>
      <c r="AD141" s="115" t="s">
        <v>2019</v>
      </c>
      <c r="AE141" s="97">
        <v>22.9</v>
      </c>
      <c r="AF141" s="73" t="s">
        <v>2019</v>
      </c>
      <c r="AG141" s="97">
        <v>1.41</v>
      </c>
      <c r="AH141" s="73" t="s">
        <v>3829</v>
      </c>
      <c r="AI141" s="73" t="s">
        <v>2019</v>
      </c>
      <c r="AJ141" s="73" t="s">
        <v>154</v>
      </c>
      <c r="AK141" s="73" t="s">
        <v>2019</v>
      </c>
      <c r="AL141" s="73" t="s">
        <v>154</v>
      </c>
      <c r="AM141" s="73" t="s">
        <v>154</v>
      </c>
      <c r="AN141" s="73" t="s">
        <v>154</v>
      </c>
      <c r="AO141" s="73" t="s">
        <v>3140</v>
      </c>
      <c r="AP141" s="92" t="s">
        <v>3192</v>
      </c>
    </row>
    <row r="142" spans="1:42" ht="66" customHeight="1">
      <c r="A142" s="73" t="s">
        <v>1564</v>
      </c>
      <c r="B142" s="73" t="str">
        <f t="shared" si="0"/>
        <v>JGM_1</v>
      </c>
      <c r="C142" s="73" t="s">
        <v>3033</v>
      </c>
      <c r="D142" s="73" t="s">
        <v>2019</v>
      </c>
      <c r="E142" s="73" t="s">
        <v>3133</v>
      </c>
      <c r="F142" s="73" t="s">
        <v>3046</v>
      </c>
      <c r="G142" s="97" t="s">
        <v>3199</v>
      </c>
      <c r="H142" s="97" t="s">
        <v>3199</v>
      </c>
      <c r="I142" s="108" t="str">
        <f t="shared" si="5"/>
        <v>Japan|NA</v>
      </c>
      <c r="J142" s="108" t="str">
        <f t="shared" si="6"/>
        <v xml:space="preserve">Chromista|Species|Sargassum macrocarpum |Sargassum macrocarpum </v>
      </c>
      <c r="K142" s="90">
        <v>1</v>
      </c>
      <c r="L142" s="90"/>
      <c r="M142" s="90"/>
      <c r="N142" s="73" t="s">
        <v>1568</v>
      </c>
      <c r="O142" s="97" t="s">
        <v>101</v>
      </c>
      <c r="P142" s="73" t="s">
        <v>1565</v>
      </c>
      <c r="Q142" s="91" t="str">
        <f>VLOOKUP($I142,'20260527_region_area_reclass'!$D$1:$G$42, 2,0)</f>
        <v>entire_japan</v>
      </c>
      <c r="R142" s="91" t="str">
        <f>VLOOKUP($I142,'20260527_region_area_reclass'!$D$1:$G$42, 3,0)</f>
        <v>Japan</v>
      </c>
      <c r="S142" s="91" t="str">
        <f>VLOOKUP($I142,'20260527_region_area_reclass'!$D$1:$G$42, 4,0)</f>
        <v>Japan</v>
      </c>
      <c r="T142" s="91" t="str">
        <f>VLOOKUP($J142,'20260527_taxonomy_reclass'!$H$1:$L$211,2,0)</f>
        <v>Chromista</v>
      </c>
      <c r="U142" s="91" t="str">
        <f>VLOOKUP($J142,'20260527_taxonomy_reclass'!$H$1:$L$211,3,0)</f>
        <v>Species</v>
      </c>
      <c r="V142" s="91" t="str">
        <f>VLOOKUP($J142,'20260527_taxonomy_reclass'!$H$1:$L$211,4,0)</f>
        <v xml:space="preserve">Sargassum macrocarpum </v>
      </c>
      <c r="W142" s="91" t="str">
        <f>VLOOKUP($J142,'20260527_taxonomy_reclass'!$H$1:$L$211,5,0)</f>
        <v xml:space="preserve">Sargassum macrocarpum </v>
      </c>
      <c r="X142" s="73" t="s">
        <v>172</v>
      </c>
      <c r="Y142" s="73" t="s">
        <v>3136</v>
      </c>
      <c r="Z142" s="73" t="s">
        <v>3137</v>
      </c>
      <c r="AA142" s="73" t="s">
        <v>3191</v>
      </c>
      <c r="AB142" s="73" t="s">
        <v>3139</v>
      </c>
      <c r="AC142" s="115" t="s">
        <v>2019</v>
      </c>
      <c r="AD142" s="115" t="s">
        <v>2019</v>
      </c>
      <c r="AE142" s="97">
        <v>28</v>
      </c>
      <c r="AF142" s="73" t="s">
        <v>2019</v>
      </c>
      <c r="AG142" s="97">
        <v>0</v>
      </c>
      <c r="AH142" s="73" t="s">
        <v>3829</v>
      </c>
      <c r="AI142" s="73" t="s">
        <v>2019</v>
      </c>
      <c r="AJ142" s="73" t="s">
        <v>154</v>
      </c>
      <c r="AK142" s="73" t="s">
        <v>2019</v>
      </c>
      <c r="AL142" s="73" t="s">
        <v>154</v>
      </c>
      <c r="AM142" s="73" t="s">
        <v>154</v>
      </c>
      <c r="AN142" s="73" t="s">
        <v>154</v>
      </c>
      <c r="AO142" s="73" t="s">
        <v>3140</v>
      </c>
      <c r="AP142" s="92" t="s">
        <v>3192</v>
      </c>
    </row>
    <row r="143" spans="1:42" ht="66" customHeight="1">
      <c r="A143" s="73" t="s">
        <v>1564</v>
      </c>
      <c r="B143" s="73" t="str">
        <f t="shared" si="0"/>
        <v>JGM_1</v>
      </c>
      <c r="C143" s="73" t="s">
        <v>3033</v>
      </c>
      <c r="D143" s="73" t="s">
        <v>2019</v>
      </c>
      <c r="E143" s="73" t="s">
        <v>3133</v>
      </c>
      <c r="F143" s="73" t="s">
        <v>3046</v>
      </c>
      <c r="G143" s="97" t="s">
        <v>3199</v>
      </c>
      <c r="H143" s="97" t="s">
        <v>3199</v>
      </c>
      <c r="I143" s="108" t="str">
        <f t="shared" si="5"/>
        <v>Japan|NA</v>
      </c>
      <c r="J143" s="108" t="str">
        <f t="shared" si="6"/>
        <v xml:space="preserve">Chromista|Species|Sargassum macrocarpum |Sargassum macrocarpum </v>
      </c>
      <c r="K143" s="90">
        <v>1</v>
      </c>
      <c r="L143" s="90"/>
      <c r="M143" s="90"/>
      <c r="N143" s="73" t="s">
        <v>1568</v>
      </c>
      <c r="O143" s="97" t="s">
        <v>101</v>
      </c>
      <c r="P143" s="73" t="s">
        <v>1565</v>
      </c>
      <c r="Q143" s="91" t="str">
        <f>VLOOKUP($I143,'20260527_region_area_reclass'!$D$1:$G$42, 2,0)</f>
        <v>entire_japan</v>
      </c>
      <c r="R143" s="91" t="str">
        <f>VLOOKUP($I143,'20260527_region_area_reclass'!$D$1:$G$42, 3,0)</f>
        <v>Japan</v>
      </c>
      <c r="S143" s="91" t="str">
        <f>VLOOKUP($I143,'20260527_region_area_reclass'!$D$1:$G$42, 4,0)</f>
        <v>Japan</v>
      </c>
      <c r="T143" s="91" t="str">
        <f>VLOOKUP($J143,'20260527_taxonomy_reclass'!$H$1:$L$211,2,0)</f>
        <v>Chromista</v>
      </c>
      <c r="U143" s="91" t="str">
        <f>VLOOKUP($J143,'20260527_taxonomy_reclass'!$H$1:$L$211,3,0)</f>
        <v>Species</v>
      </c>
      <c r="V143" s="91" t="str">
        <f>VLOOKUP($J143,'20260527_taxonomy_reclass'!$H$1:$L$211,4,0)</f>
        <v xml:space="preserve">Sargassum macrocarpum </v>
      </c>
      <c r="W143" s="91" t="str">
        <f>VLOOKUP($J143,'20260527_taxonomy_reclass'!$H$1:$L$211,5,0)</f>
        <v xml:space="preserve">Sargassum macrocarpum </v>
      </c>
      <c r="X143" s="73" t="s">
        <v>172</v>
      </c>
      <c r="Y143" s="73" t="s">
        <v>3136</v>
      </c>
      <c r="Z143" s="73" t="s">
        <v>3137</v>
      </c>
      <c r="AA143" s="73" t="s">
        <v>3193</v>
      </c>
      <c r="AB143" s="73" t="s">
        <v>3139</v>
      </c>
      <c r="AC143" s="115" t="s">
        <v>2019</v>
      </c>
      <c r="AD143" s="115" t="s">
        <v>2019</v>
      </c>
      <c r="AE143" s="97">
        <v>37.9</v>
      </c>
      <c r="AF143" s="73" t="s">
        <v>2019</v>
      </c>
      <c r="AG143" s="97">
        <v>2.1</v>
      </c>
      <c r="AH143" s="73" t="s">
        <v>3829</v>
      </c>
      <c r="AI143" s="73" t="s">
        <v>2019</v>
      </c>
      <c r="AJ143" s="73" t="s">
        <v>154</v>
      </c>
      <c r="AK143" s="73" t="s">
        <v>2019</v>
      </c>
      <c r="AL143" s="73" t="s">
        <v>154</v>
      </c>
      <c r="AM143" s="73" t="s">
        <v>154</v>
      </c>
      <c r="AN143" s="73" t="s">
        <v>154</v>
      </c>
      <c r="AO143" s="73" t="s">
        <v>3140</v>
      </c>
      <c r="AP143" s="92" t="s">
        <v>3192</v>
      </c>
    </row>
    <row r="144" spans="1:42" ht="66" customHeight="1">
      <c r="A144" s="73" t="s">
        <v>1564</v>
      </c>
      <c r="B144" s="73" t="str">
        <f t="shared" si="0"/>
        <v>JGM_1</v>
      </c>
      <c r="C144" s="73" t="s">
        <v>3033</v>
      </c>
      <c r="D144" s="73" t="s">
        <v>2019</v>
      </c>
      <c r="E144" s="73" t="s">
        <v>3133</v>
      </c>
      <c r="F144" s="73" t="s">
        <v>3046</v>
      </c>
      <c r="G144" s="97" t="s">
        <v>3200</v>
      </c>
      <c r="H144" s="97" t="s">
        <v>3200</v>
      </c>
      <c r="I144" s="108" t="str">
        <f t="shared" si="5"/>
        <v>Japan|NA</v>
      </c>
      <c r="J144" s="108" t="str">
        <f t="shared" si="6"/>
        <v xml:space="preserve">Chromista|Species|Sargassum nigrifolium |Sargassum nigrifolium </v>
      </c>
      <c r="K144" s="90">
        <v>1</v>
      </c>
      <c r="L144" s="90"/>
      <c r="M144" s="90"/>
      <c r="N144" s="73" t="s">
        <v>1568</v>
      </c>
      <c r="O144" s="97" t="s">
        <v>101</v>
      </c>
      <c r="P144" s="73" t="s">
        <v>1565</v>
      </c>
      <c r="Q144" s="91" t="str">
        <f>VLOOKUP($I144,'20260527_region_area_reclass'!$D$1:$G$42, 2,0)</f>
        <v>entire_japan</v>
      </c>
      <c r="R144" s="91" t="str">
        <f>VLOOKUP($I144,'20260527_region_area_reclass'!$D$1:$G$42, 3,0)</f>
        <v>Japan</v>
      </c>
      <c r="S144" s="91" t="str">
        <f>VLOOKUP($I144,'20260527_region_area_reclass'!$D$1:$G$42, 4,0)</f>
        <v>Japan</v>
      </c>
      <c r="T144" s="91" t="str">
        <f>VLOOKUP($J144,'20260527_taxonomy_reclass'!$H$1:$L$211,2,0)</f>
        <v>Chromista</v>
      </c>
      <c r="U144" s="91" t="str">
        <f>VLOOKUP($J144,'20260527_taxonomy_reclass'!$H$1:$L$211,3,0)</f>
        <v>Species</v>
      </c>
      <c r="V144" s="91" t="str">
        <f>VLOOKUP($J144,'20260527_taxonomy_reclass'!$H$1:$L$211,4,0)</f>
        <v xml:space="preserve">Sargassum nigrifolium </v>
      </c>
      <c r="W144" s="91" t="str">
        <f>VLOOKUP($J144,'20260527_taxonomy_reclass'!$H$1:$L$211,5,0)</f>
        <v xml:space="preserve">Sargassum nigrifolium </v>
      </c>
      <c r="X144" s="73" t="s">
        <v>172</v>
      </c>
      <c r="Y144" s="73" t="s">
        <v>3136</v>
      </c>
      <c r="Z144" s="73" t="s">
        <v>3137</v>
      </c>
      <c r="AA144" s="73" t="s">
        <v>3191</v>
      </c>
      <c r="AB144" s="73" t="s">
        <v>3139</v>
      </c>
      <c r="AC144" s="115" t="s">
        <v>2019</v>
      </c>
      <c r="AD144" s="115" t="s">
        <v>2019</v>
      </c>
      <c r="AE144" s="97">
        <v>30</v>
      </c>
      <c r="AF144" s="73" t="s">
        <v>2019</v>
      </c>
      <c r="AG144" s="97">
        <v>0.3</v>
      </c>
      <c r="AH144" s="73" t="s">
        <v>3829</v>
      </c>
      <c r="AI144" s="73" t="s">
        <v>2019</v>
      </c>
      <c r="AJ144" s="73" t="s">
        <v>154</v>
      </c>
      <c r="AK144" s="73" t="s">
        <v>2019</v>
      </c>
      <c r="AL144" s="73" t="s">
        <v>154</v>
      </c>
      <c r="AM144" s="73" t="s">
        <v>154</v>
      </c>
      <c r="AN144" s="73" t="s">
        <v>154</v>
      </c>
      <c r="AO144" s="73" t="s">
        <v>3140</v>
      </c>
      <c r="AP144" s="92" t="s">
        <v>3192</v>
      </c>
    </row>
    <row r="145" spans="1:42" ht="66" customHeight="1">
      <c r="A145" s="73" t="s">
        <v>1564</v>
      </c>
      <c r="B145" s="73" t="str">
        <f t="shared" si="0"/>
        <v>JGM_1</v>
      </c>
      <c r="C145" s="73" t="s">
        <v>3033</v>
      </c>
      <c r="D145" s="73" t="s">
        <v>2019</v>
      </c>
      <c r="E145" s="73" t="s">
        <v>3133</v>
      </c>
      <c r="F145" s="73" t="s">
        <v>3046</v>
      </c>
      <c r="G145" s="97" t="s">
        <v>3200</v>
      </c>
      <c r="H145" s="97" t="s">
        <v>3200</v>
      </c>
      <c r="I145" s="108" t="str">
        <f t="shared" si="5"/>
        <v>Japan|NA</v>
      </c>
      <c r="J145" s="108" t="str">
        <f t="shared" si="6"/>
        <v xml:space="preserve">Chromista|Species|Sargassum nigrifolium |Sargassum nigrifolium </v>
      </c>
      <c r="K145" s="90">
        <v>1</v>
      </c>
      <c r="L145" s="90"/>
      <c r="M145" s="90"/>
      <c r="N145" s="73" t="s">
        <v>1568</v>
      </c>
      <c r="O145" s="97" t="s">
        <v>101</v>
      </c>
      <c r="P145" s="73" t="s">
        <v>1565</v>
      </c>
      <c r="Q145" s="91" t="str">
        <f>VLOOKUP($I145,'20260527_region_area_reclass'!$D$1:$G$42, 2,0)</f>
        <v>entire_japan</v>
      </c>
      <c r="R145" s="91" t="str">
        <f>VLOOKUP($I145,'20260527_region_area_reclass'!$D$1:$G$42, 3,0)</f>
        <v>Japan</v>
      </c>
      <c r="S145" s="91" t="str">
        <f>VLOOKUP($I145,'20260527_region_area_reclass'!$D$1:$G$42, 4,0)</f>
        <v>Japan</v>
      </c>
      <c r="T145" s="91" t="str">
        <f>VLOOKUP($J145,'20260527_taxonomy_reclass'!$H$1:$L$211,2,0)</f>
        <v>Chromista</v>
      </c>
      <c r="U145" s="91" t="str">
        <f>VLOOKUP($J145,'20260527_taxonomy_reclass'!$H$1:$L$211,3,0)</f>
        <v>Species</v>
      </c>
      <c r="V145" s="91" t="str">
        <f>VLOOKUP($J145,'20260527_taxonomy_reclass'!$H$1:$L$211,4,0)</f>
        <v xml:space="preserve">Sargassum nigrifolium </v>
      </c>
      <c r="W145" s="91" t="str">
        <f>VLOOKUP($J145,'20260527_taxonomy_reclass'!$H$1:$L$211,5,0)</f>
        <v xml:space="preserve">Sargassum nigrifolium </v>
      </c>
      <c r="X145" s="73" t="s">
        <v>172</v>
      </c>
      <c r="Y145" s="73" t="s">
        <v>3136</v>
      </c>
      <c r="Z145" s="73" t="s">
        <v>3137</v>
      </c>
      <c r="AA145" s="73" t="s">
        <v>3193</v>
      </c>
      <c r="AB145" s="73" t="s">
        <v>3139</v>
      </c>
      <c r="AC145" s="115" t="s">
        <v>2019</v>
      </c>
      <c r="AD145" s="115" t="s">
        <v>2019</v>
      </c>
      <c r="AE145" s="97">
        <v>32</v>
      </c>
      <c r="AF145" s="73" t="s">
        <v>2019</v>
      </c>
      <c r="AG145" s="97">
        <v>0.97</v>
      </c>
      <c r="AH145" s="73" t="s">
        <v>3829</v>
      </c>
      <c r="AI145" s="73" t="s">
        <v>2019</v>
      </c>
      <c r="AJ145" s="73" t="s">
        <v>154</v>
      </c>
      <c r="AK145" s="73" t="s">
        <v>2019</v>
      </c>
      <c r="AL145" s="73" t="s">
        <v>154</v>
      </c>
      <c r="AM145" s="73" t="s">
        <v>154</v>
      </c>
      <c r="AN145" s="73" t="s">
        <v>154</v>
      </c>
      <c r="AO145" s="73" t="s">
        <v>3140</v>
      </c>
      <c r="AP145" s="92" t="s">
        <v>3192</v>
      </c>
    </row>
    <row r="146" spans="1:42" ht="66" customHeight="1">
      <c r="A146" s="73" t="s">
        <v>1564</v>
      </c>
      <c r="B146" s="73" t="str">
        <f t="shared" si="0"/>
        <v>JGM_1</v>
      </c>
      <c r="C146" s="73" t="s">
        <v>3033</v>
      </c>
      <c r="D146" s="73" t="s">
        <v>2019</v>
      </c>
      <c r="E146" s="73" t="s">
        <v>3133</v>
      </c>
      <c r="F146" s="73" t="s">
        <v>3046</v>
      </c>
      <c r="G146" s="97" t="s">
        <v>3162</v>
      </c>
      <c r="H146" s="97" t="s">
        <v>3162</v>
      </c>
      <c r="I146" s="108" t="str">
        <f t="shared" si="5"/>
        <v>Japan|NA</v>
      </c>
      <c r="J146" s="108" t="str">
        <f t="shared" si="6"/>
        <v>Chromista|Species|Sargassum coreanum|Sargassum coreanum</v>
      </c>
      <c r="K146" s="90">
        <v>1</v>
      </c>
      <c r="L146" s="90"/>
      <c r="M146" s="90"/>
      <c r="N146" s="73" t="s">
        <v>1568</v>
      </c>
      <c r="O146" s="97" t="s">
        <v>101</v>
      </c>
      <c r="P146" s="73" t="s">
        <v>1565</v>
      </c>
      <c r="Q146" s="91" t="str">
        <f>VLOOKUP($I146,'20260527_region_area_reclass'!$D$1:$G$42, 2,0)</f>
        <v>entire_japan</v>
      </c>
      <c r="R146" s="91" t="str">
        <f>VLOOKUP($I146,'20260527_region_area_reclass'!$D$1:$G$42, 3,0)</f>
        <v>Japan</v>
      </c>
      <c r="S146" s="91" t="str">
        <f>VLOOKUP($I146,'20260527_region_area_reclass'!$D$1:$G$42, 4,0)</f>
        <v>Japan</v>
      </c>
      <c r="T146" s="91" t="str">
        <f>VLOOKUP($J146,'20260527_taxonomy_reclass'!$H$1:$L$211,2,0)</f>
        <v>Chromista</v>
      </c>
      <c r="U146" s="91" t="str">
        <f>VLOOKUP($J146,'20260527_taxonomy_reclass'!$H$1:$L$211,3,0)</f>
        <v>Species</v>
      </c>
      <c r="V146" s="91" t="str">
        <f>VLOOKUP($J146,'20260527_taxonomy_reclass'!$H$1:$L$211,4,0)</f>
        <v>Sargassum coreanum</v>
      </c>
      <c r="W146" s="91" t="str">
        <f>VLOOKUP($J146,'20260527_taxonomy_reclass'!$H$1:$L$211,5,0)</f>
        <v>Sargassum coreanum</v>
      </c>
      <c r="X146" s="73" t="s">
        <v>172</v>
      </c>
      <c r="Y146" s="73" t="s">
        <v>3136</v>
      </c>
      <c r="Z146" s="73" t="s">
        <v>3137</v>
      </c>
      <c r="AA146" s="73" t="s">
        <v>3191</v>
      </c>
      <c r="AB146" s="73" t="s">
        <v>3139</v>
      </c>
      <c r="AC146" s="115" t="s">
        <v>2019</v>
      </c>
      <c r="AD146" s="115" t="s">
        <v>2019</v>
      </c>
      <c r="AE146" s="97">
        <v>35</v>
      </c>
      <c r="AF146" s="73" t="s">
        <v>2019</v>
      </c>
      <c r="AG146" s="97">
        <v>-2.4300000000000002</v>
      </c>
      <c r="AH146" s="73" t="s">
        <v>3829</v>
      </c>
      <c r="AI146" s="73" t="s">
        <v>2019</v>
      </c>
      <c r="AJ146" s="73" t="s">
        <v>154</v>
      </c>
      <c r="AK146" s="73" t="s">
        <v>2019</v>
      </c>
      <c r="AL146" s="73" t="s">
        <v>154</v>
      </c>
      <c r="AM146" s="73" t="s">
        <v>154</v>
      </c>
      <c r="AN146" s="73" t="s">
        <v>154</v>
      </c>
      <c r="AO146" s="73" t="s">
        <v>3140</v>
      </c>
      <c r="AP146" s="92" t="s">
        <v>3192</v>
      </c>
    </row>
    <row r="147" spans="1:42" ht="66" customHeight="1">
      <c r="A147" s="73" t="s">
        <v>1564</v>
      </c>
      <c r="B147" s="73" t="str">
        <f t="shared" si="0"/>
        <v>JGM_1</v>
      </c>
      <c r="C147" s="73" t="s">
        <v>3033</v>
      </c>
      <c r="D147" s="73" t="s">
        <v>2019</v>
      </c>
      <c r="E147" s="73" t="s">
        <v>3133</v>
      </c>
      <c r="F147" s="73" t="s">
        <v>3046</v>
      </c>
      <c r="G147" s="97" t="s">
        <v>3162</v>
      </c>
      <c r="H147" s="97" t="s">
        <v>3162</v>
      </c>
      <c r="I147" s="108" t="str">
        <f t="shared" si="5"/>
        <v>Japan|NA</v>
      </c>
      <c r="J147" s="108" t="str">
        <f t="shared" si="6"/>
        <v>Chromista|Species|Sargassum coreanum|Sargassum coreanum</v>
      </c>
      <c r="K147" s="90">
        <v>1</v>
      </c>
      <c r="L147" s="90"/>
      <c r="M147" s="90"/>
      <c r="N147" s="73" t="s">
        <v>1568</v>
      </c>
      <c r="O147" s="97" t="s">
        <v>101</v>
      </c>
      <c r="P147" s="73" t="s">
        <v>1565</v>
      </c>
      <c r="Q147" s="91" t="str">
        <f>VLOOKUP($I147,'20260527_region_area_reclass'!$D$1:$G$42, 2,0)</f>
        <v>entire_japan</v>
      </c>
      <c r="R147" s="91" t="str">
        <f>VLOOKUP($I147,'20260527_region_area_reclass'!$D$1:$G$42, 3,0)</f>
        <v>Japan</v>
      </c>
      <c r="S147" s="91" t="str">
        <f>VLOOKUP($I147,'20260527_region_area_reclass'!$D$1:$G$42, 4,0)</f>
        <v>Japan</v>
      </c>
      <c r="T147" s="91" t="str">
        <f>VLOOKUP($J147,'20260527_taxonomy_reclass'!$H$1:$L$211,2,0)</f>
        <v>Chromista</v>
      </c>
      <c r="U147" s="91" t="str">
        <f>VLOOKUP($J147,'20260527_taxonomy_reclass'!$H$1:$L$211,3,0)</f>
        <v>Species</v>
      </c>
      <c r="V147" s="91" t="str">
        <f>VLOOKUP($J147,'20260527_taxonomy_reclass'!$H$1:$L$211,4,0)</f>
        <v>Sargassum coreanum</v>
      </c>
      <c r="W147" s="91" t="str">
        <f>VLOOKUP($J147,'20260527_taxonomy_reclass'!$H$1:$L$211,5,0)</f>
        <v>Sargassum coreanum</v>
      </c>
      <c r="X147" s="73" t="s">
        <v>172</v>
      </c>
      <c r="Y147" s="73" t="s">
        <v>3136</v>
      </c>
      <c r="Z147" s="73" t="s">
        <v>3137</v>
      </c>
      <c r="AA147" s="73" t="s">
        <v>3193</v>
      </c>
      <c r="AB147" s="73" t="s">
        <v>3139</v>
      </c>
      <c r="AC147" s="115" t="s">
        <v>2019</v>
      </c>
      <c r="AD147" s="115" t="s">
        <v>2019</v>
      </c>
      <c r="AE147" s="97">
        <v>24.1</v>
      </c>
      <c r="AF147" s="73" t="s">
        <v>2019</v>
      </c>
      <c r="AG147" s="97">
        <v>1.95</v>
      </c>
      <c r="AH147" s="73" t="s">
        <v>3829</v>
      </c>
      <c r="AI147" s="73" t="s">
        <v>2019</v>
      </c>
      <c r="AJ147" s="73" t="s">
        <v>154</v>
      </c>
      <c r="AK147" s="73" t="s">
        <v>2019</v>
      </c>
      <c r="AL147" s="73" t="s">
        <v>154</v>
      </c>
      <c r="AM147" s="73" t="s">
        <v>154</v>
      </c>
      <c r="AN147" s="73" t="s">
        <v>154</v>
      </c>
      <c r="AO147" s="73" t="s">
        <v>3140</v>
      </c>
      <c r="AP147" s="92" t="s">
        <v>3192</v>
      </c>
    </row>
    <row r="148" spans="1:42" ht="66" customHeight="1">
      <c r="A148" s="73" t="s">
        <v>1564</v>
      </c>
      <c r="B148" s="73" t="str">
        <f t="shared" si="0"/>
        <v>JGM_1</v>
      </c>
      <c r="C148" s="73" t="s">
        <v>3033</v>
      </c>
      <c r="D148" s="73" t="s">
        <v>2019</v>
      </c>
      <c r="E148" s="73" t="s">
        <v>3133</v>
      </c>
      <c r="F148" s="73" t="s">
        <v>3046</v>
      </c>
      <c r="G148" s="97" t="s">
        <v>3163</v>
      </c>
      <c r="H148" s="97" t="s">
        <v>3163</v>
      </c>
      <c r="I148" s="108" t="str">
        <f t="shared" si="5"/>
        <v>Japan|NA</v>
      </c>
      <c r="J148" s="108" t="str">
        <f t="shared" si="6"/>
        <v xml:space="preserve">Chromista|Species|Sargassum muticum |Sargassum muticum </v>
      </c>
      <c r="K148" s="90">
        <v>1</v>
      </c>
      <c r="L148" s="90"/>
      <c r="M148" s="90"/>
      <c r="N148" s="73" t="s">
        <v>1568</v>
      </c>
      <c r="O148" s="97" t="s">
        <v>101</v>
      </c>
      <c r="P148" s="73" t="s">
        <v>1565</v>
      </c>
      <c r="Q148" s="91" t="str">
        <f>VLOOKUP($I148,'20260527_region_area_reclass'!$D$1:$G$42, 2,0)</f>
        <v>entire_japan</v>
      </c>
      <c r="R148" s="91" t="str">
        <f>VLOOKUP($I148,'20260527_region_area_reclass'!$D$1:$G$42, 3,0)</f>
        <v>Japan</v>
      </c>
      <c r="S148" s="91" t="str">
        <f>VLOOKUP($I148,'20260527_region_area_reclass'!$D$1:$G$42, 4,0)</f>
        <v>Japan</v>
      </c>
      <c r="T148" s="91" t="str">
        <f>VLOOKUP($J148,'20260527_taxonomy_reclass'!$H$1:$L$211,2,0)</f>
        <v>Chromista</v>
      </c>
      <c r="U148" s="91" t="str">
        <f>VLOOKUP($J148,'20260527_taxonomy_reclass'!$H$1:$L$211,3,0)</f>
        <v>Species</v>
      </c>
      <c r="V148" s="91" t="str">
        <f>VLOOKUP($J148,'20260527_taxonomy_reclass'!$H$1:$L$211,4,0)</f>
        <v xml:space="preserve">Sargassum muticum </v>
      </c>
      <c r="W148" s="91" t="str">
        <f>VLOOKUP($J148,'20260527_taxonomy_reclass'!$H$1:$L$211,5,0)</f>
        <v xml:space="preserve">Sargassum muticum </v>
      </c>
      <c r="X148" s="73" t="s">
        <v>172</v>
      </c>
      <c r="Y148" s="73" t="s">
        <v>3136</v>
      </c>
      <c r="Z148" s="73" t="s">
        <v>3137</v>
      </c>
      <c r="AA148" s="73" t="s">
        <v>3191</v>
      </c>
      <c r="AB148" s="73" t="s">
        <v>3139</v>
      </c>
      <c r="AC148" s="115" t="s">
        <v>2019</v>
      </c>
      <c r="AD148" s="115" t="s">
        <v>2019</v>
      </c>
      <c r="AE148" s="97">
        <v>18</v>
      </c>
      <c r="AF148" s="73" t="s">
        <v>2019</v>
      </c>
      <c r="AG148" s="97">
        <v>3.07</v>
      </c>
      <c r="AH148" s="73" t="s">
        <v>3829</v>
      </c>
      <c r="AI148" s="73" t="s">
        <v>2019</v>
      </c>
      <c r="AJ148" s="73" t="s">
        <v>154</v>
      </c>
      <c r="AK148" s="73" t="s">
        <v>2019</v>
      </c>
      <c r="AL148" s="73" t="s">
        <v>154</v>
      </c>
      <c r="AM148" s="73" t="s">
        <v>154</v>
      </c>
      <c r="AN148" s="73" t="s">
        <v>154</v>
      </c>
      <c r="AO148" s="73" t="s">
        <v>3140</v>
      </c>
      <c r="AP148" s="92" t="s">
        <v>3192</v>
      </c>
    </row>
    <row r="149" spans="1:42" ht="66" customHeight="1">
      <c r="A149" s="73" t="s">
        <v>1564</v>
      </c>
      <c r="B149" s="73" t="str">
        <f t="shared" si="0"/>
        <v>JGM_1</v>
      </c>
      <c r="C149" s="73" t="s">
        <v>3033</v>
      </c>
      <c r="D149" s="73" t="s">
        <v>2019</v>
      </c>
      <c r="E149" s="73" t="s">
        <v>3133</v>
      </c>
      <c r="F149" s="73" t="s">
        <v>3046</v>
      </c>
      <c r="G149" s="97" t="s">
        <v>3163</v>
      </c>
      <c r="H149" s="97" t="s">
        <v>3163</v>
      </c>
      <c r="I149" s="108" t="str">
        <f t="shared" si="5"/>
        <v>Japan|NA</v>
      </c>
      <c r="J149" s="108" t="str">
        <f t="shared" si="6"/>
        <v xml:space="preserve">Chromista|Species|Sargassum muticum |Sargassum muticum </v>
      </c>
      <c r="K149" s="90">
        <v>1</v>
      </c>
      <c r="L149" s="90"/>
      <c r="M149" s="90"/>
      <c r="N149" s="73" t="s">
        <v>1568</v>
      </c>
      <c r="O149" s="97" t="s">
        <v>101</v>
      </c>
      <c r="P149" s="73" t="s">
        <v>1565</v>
      </c>
      <c r="Q149" s="91" t="str">
        <f>VLOOKUP($I149,'20260527_region_area_reclass'!$D$1:$G$42, 2,0)</f>
        <v>entire_japan</v>
      </c>
      <c r="R149" s="91" t="str">
        <f>VLOOKUP($I149,'20260527_region_area_reclass'!$D$1:$G$42, 3,0)</f>
        <v>Japan</v>
      </c>
      <c r="S149" s="91" t="str">
        <f>VLOOKUP($I149,'20260527_region_area_reclass'!$D$1:$G$42, 4,0)</f>
        <v>Japan</v>
      </c>
      <c r="T149" s="91" t="str">
        <f>VLOOKUP($J149,'20260527_taxonomy_reclass'!$H$1:$L$211,2,0)</f>
        <v>Chromista</v>
      </c>
      <c r="U149" s="91" t="str">
        <f>VLOOKUP($J149,'20260527_taxonomy_reclass'!$H$1:$L$211,3,0)</f>
        <v>Species</v>
      </c>
      <c r="V149" s="91" t="str">
        <f>VLOOKUP($J149,'20260527_taxonomy_reclass'!$H$1:$L$211,4,0)</f>
        <v xml:space="preserve">Sargassum muticum </v>
      </c>
      <c r="W149" s="91" t="str">
        <f>VLOOKUP($J149,'20260527_taxonomy_reclass'!$H$1:$L$211,5,0)</f>
        <v xml:space="preserve">Sargassum muticum </v>
      </c>
      <c r="X149" s="73" t="s">
        <v>172</v>
      </c>
      <c r="Y149" s="73" t="s">
        <v>3136</v>
      </c>
      <c r="Z149" s="73" t="s">
        <v>3137</v>
      </c>
      <c r="AA149" s="73" t="s">
        <v>3193</v>
      </c>
      <c r="AB149" s="73" t="s">
        <v>3139</v>
      </c>
      <c r="AC149" s="115" t="s">
        <v>2019</v>
      </c>
      <c r="AD149" s="115" t="s">
        <v>2019</v>
      </c>
      <c r="AE149" s="97">
        <v>37</v>
      </c>
      <c r="AF149" s="73" t="s">
        <v>2019</v>
      </c>
      <c r="AG149" s="97">
        <v>1.46</v>
      </c>
      <c r="AH149" s="73" t="s">
        <v>3829</v>
      </c>
      <c r="AI149" s="73" t="s">
        <v>2019</v>
      </c>
      <c r="AJ149" s="73" t="s">
        <v>154</v>
      </c>
      <c r="AK149" s="73" t="s">
        <v>2019</v>
      </c>
      <c r="AL149" s="73" t="s">
        <v>154</v>
      </c>
      <c r="AM149" s="73" t="s">
        <v>154</v>
      </c>
      <c r="AN149" s="73" t="s">
        <v>154</v>
      </c>
      <c r="AO149" s="73" t="s">
        <v>3140</v>
      </c>
      <c r="AP149" s="92" t="s">
        <v>3192</v>
      </c>
    </row>
    <row r="150" spans="1:42" ht="66" customHeight="1">
      <c r="A150" s="73" t="s">
        <v>1564</v>
      </c>
      <c r="B150" s="73" t="str">
        <f t="shared" si="0"/>
        <v>JGM_1</v>
      </c>
      <c r="C150" s="73" t="s">
        <v>3033</v>
      </c>
      <c r="D150" s="73" t="s">
        <v>2019</v>
      </c>
      <c r="E150" s="73" t="s">
        <v>3133</v>
      </c>
      <c r="F150" s="73" t="s">
        <v>3046</v>
      </c>
      <c r="G150" s="97" t="s">
        <v>3164</v>
      </c>
      <c r="H150" s="97" t="s">
        <v>3164</v>
      </c>
      <c r="I150" s="108" t="str">
        <f t="shared" si="5"/>
        <v>Japan|NA</v>
      </c>
      <c r="J150" s="108" t="str">
        <f t="shared" si="6"/>
        <v xml:space="preserve">Chromista|Species|Sargassum fusiforme |Sargassum fusiforme </v>
      </c>
      <c r="K150" s="90">
        <v>1</v>
      </c>
      <c r="L150" s="90"/>
      <c r="M150" s="90"/>
      <c r="N150" s="73" t="s">
        <v>1568</v>
      </c>
      <c r="O150" s="97" t="s">
        <v>101</v>
      </c>
      <c r="P150" s="73" t="s">
        <v>1565</v>
      </c>
      <c r="Q150" s="91" t="str">
        <f>VLOOKUP($I150,'20260527_region_area_reclass'!$D$1:$G$42, 2,0)</f>
        <v>entire_japan</v>
      </c>
      <c r="R150" s="91" t="str">
        <f>VLOOKUP($I150,'20260527_region_area_reclass'!$D$1:$G$42, 3,0)</f>
        <v>Japan</v>
      </c>
      <c r="S150" s="91" t="str">
        <f>VLOOKUP($I150,'20260527_region_area_reclass'!$D$1:$G$42, 4,0)</f>
        <v>Japan</v>
      </c>
      <c r="T150" s="91" t="str">
        <f>VLOOKUP($J150,'20260527_taxonomy_reclass'!$H$1:$L$211,2,0)</f>
        <v>Chromista</v>
      </c>
      <c r="U150" s="91" t="str">
        <f>VLOOKUP($J150,'20260527_taxonomy_reclass'!$H$1:$L$211,3,0)</f>
        <v>Species</v>
      </c>
      <c r="V150" s="91" t="str">
        <f>VLOOKUP($J150,'20260527_taxonomy_reclass'!$H$1:$L$211,4,0)</f>
        <v xml:space="preserve">Sargassum fusiforme </v>
      </c>
      <c r="W150" s="91" t="str">
        <f>VLOOKUP($J150,'20260527_taxonomy_reclass'!$H$1:$L$211,5,0)</f>
        <v xml:space="preserve">Sargassum fusiforme </v>
      </c>
      <c r="X150" s="73" t="s">
        <v>172</v>
      </c>
      <c r="Y150" s="73" t="s">
        <v>3136</v>
      </c>
      <c r="Z150" s="73" t="s">
        <v>3137</v>
      </c>
      <c r="AA150" s="73" t="s">
        <v>3191</v>
      </c>
      <c r="AB150" s="73" t="s">
        <v>3139</v>
      </c>
      <c r="AC150" s="115" t="s">
        <v>2019</v>
      </c>
      <c r="AD150" s="115" t="s">
        <v>2019</v>
      </c>
      <c r="AE150" s="97">
        <v>17</v>
      </c>
      <c r="AF150" s="73" t="s">
        <v>2019</v>
      </c>
      <c r="AG150" s="97">
        <v>0</v>
      </c>
      <c r="AH150" s="73" t="s">
        <v>3829</v>
      </c>
      <c r="AI150" s="73" t="s">
        <v>2019</v>
      </c>
      <c r="AJ150" s="73" t="s">
        <v>154</v>
      </c>
      <c r="AK150" s="73" t="s">
        <v>2019</v>
      </c>
      <c r="AL150" s="73" t="s">
        <v>154</v>
      </c>
      <c r="AM150" s="73" t="s">
        <v>154</v>
      </c>
      <c r="AN150" s="73" t="s">
        <v>154</v>
      </c>
      <c r="AO150" s="73" t="s">
        <v>3140</v>
      </c>
      <c r="AP150" s="92" t="s">
        <v>3192</v>
      </c>
    </row>
    <row r="151" spans="1:42" ht="66" customHeight="1">
      <c r="A151" s="73" t="s">
        <v>1564</v>
      </c>
      <c r="B151" s="73" t="str">
        <f t="shared" si="0"/>
        <v>JGM_1</v>
      </c>
      <c r="C151" s="73" t="s">
        <v>3033</v>
      </c>
      <c r="D151" s="73" t="s">
        <v>2019</v>
      </c>
      <c r="E151" s="73" t="s">
        <v>3133</v>
      </c>
      <c r="F151" s="73" t="s">
        <v>3046</v>
      </c>
      <c r="G151" s="97" t="s">
        <v>3164</v>
      </c>
      <c r="H151" s="97" t="s">
        <v>3164</v>
      </c>
      <c r="I151" s="108" t="str">
        <f t="shared" si="5"/>
        <v>Japan|NA</v>
      </c>
      <c r="J151" s="108" t="str">
        <f t="shared" si="6"/>
        <v xml:space="preserve">Chromista|Species|Sargassum fusiforme |Sargassum fusiforme </v>
      </c>
      <c r="K151" s="90">
        <v>1</v>
      </c>
      <c r="L151" s="90"/>
      <c r="M151" s="90"/>
      <c r="N151" s="73" t="s">
        <v>1568</v>
      </c>
      <c r="O151" s="97" t="s">
        <v>101</v>
      </c>
      <c r="P151" s="73" t="s">
        <v>1565</v>
      </c>
      <c r="Q151" s="91" t="str">
        <f>VLOOKUP($I151,'20260527_region_area_reclass'!$D$1:$G$42, 2,0)</f>
        <v>entire_japan</v>
      </c>
      <c r="R151" s="91" t="str">
        <f>VLOOKUP($I151,'20260527_region_area_reclass'!$D$1:$G$42, 3,0)</f>
        <v>Japan</v>
      </c>
      <c r="S151" s="91" t="str">
        <f>VLOOKUP($I151,'20260527_region_area_reclass'!$D$1:$G$42, 4,0)</f>
        <v>Japan</v>
      </c>
      <c r="T151" s="91" t="str">
        <f>VLOOKUP($J151,'20260527_taxonomy_reclass'!$H$1:$L$211,2,0)</f>
        <v>Chromista</v>
      </c>
      <c r="U151" s="91" t="str">
        <f>VLOOKUP($J151,'20260527_taxonomy_reclass'!$H$1:$L$211,3,0)</f>
        <v>Species</v>
      </c>
      <c r="V151" s="91" t="str">
        <f>VLOOKUP($J151,'20260527_taxonomy_reclass'!$H$1:$L$211,4,0)</f>
        <v xml:space="preserve">Sargassum fusiforme </v>
      </c>
      <c r="W151" s="91" t="str">
        <f>VLOOKUP($J151,'20260527_taxonomy_reclass'!$H$1:$L$211,5,0)</f>
        <v xml:space="preserve">Sargassum fusiforme </v>
      </c>
      <c r="X151" s="73" t="s">
        <v>172</v>
      </c>
      <c r="Y151" s="73" t="s">
        <v>3136</v>
      </c>
      <c r="Z151" s="73" t="s">
        <v>3137</v>
      </c>
      <c r="AA151" s="73" t="s">
        <v>3193</v>
      </c>
      <c r="AB151" s="73" t="s">
        <v>3139</v>
      </c>
      <c r="AC151" s="115" t="s">
        <v>2019</v>
      </c>
      <c r="AD151" s="115" t="s">
        <v>2019</v>
      </c>
      <c r="AE151" s="97">
        <v>18</v>
      </c>
      <c r="AF151" s="73" t="s">
        <v>2019</v>
      </c>
      <c r="AG151" s="97">
        <v>0</v>
      </c>
      <c r="AH151" s="73" t="s">
        <v>3829</v>
      </c>
      <c r="AI151" s="73" t="s">
        <v>2019</v>
      </c>
      <c r="AJ151" s="73" t="s">
        <v>154</v>
      </c>
      <c r="AK151" s="73" t="s">
        <v>2019</v>
      </c>
      <c r="AL151" s="73" t="s">
        <v>154</v>
      </c>
      <c r="AM151" s="73" t="s">
        <v>154</v>
      </c>
      <c r="AN151" s="73" t="s">
        <v>154</v>
      </c>
      <c r="AO151" s="73" t="s">
        <v>3140</v>
      </c>
      <c r="AP151" s="92" t="s">
        <v>3192</v>
      </c>
    </row>
    <row r="152" spans="1:42" ht="66" customHeight="1">
      <c r="A152" s="73" t="s">
        <v>1564</v>
      </c>
      <c r="B152" s="73" t="str">
        <f t="shared" si="0"/>
        <v>JGM_1</v>
      </c>
      <c r="C152" s="73" t="s">
        <v>3033</v>
      </c>
      <c r="D152" s="73" t="s">
        <v>2019</v>
      </c>
      <c r="E152" s="73" t="s">
        <v>3133</v>
      </c>
      <c r="F152" s="73" t="s">
        <v>3046</v>
      </c>
      <c r="G152" s="97" t="s">
        <v>3165</v>
      </c>
      <c r="H152" s="97" t="s">
        <v>3165</v>
      </c>
      <c r="I152" s="108" t="str">
        <f t="shared" si="5"/>
        <v>Japan|NA</v>
      </c>
      <c r="J152" s="108" t="str">
        <f t="shared" si="6"/>
        <v xml:space="preserve">Chromista|Species|Sargassum piluliferum |Sargassum piluliferum </v>
      </c>
      <c r="K152" s="90">
        <v>1</v>
      </c>
      <c r="L152" s="90"/>
      <c r="M152" s="90"/>
      <c r="N152" s="73" t="s">
        <v>1568</v>
      </c>
      <c r="O152" s="97" t="s">
        <v>101</v>
      </c>
      <c r="P152" s="73" t="s">
        <v>1565</v>
      </c>
      <c r="Q152" s="91" t="str">
        <f>VLOOKUP($I152,'20260527_region_area_reclass'!$D$1:$G$42, 2,0)</f>
        <v>entire_japan</v>
      </c>
      <c r="R152" s="91" t="str">
        <f>VLOOKUP($I152,'20260527_region_area_reclass'!$D$1:$G$42, 3,0)</f>
        <v>Japan</v>
      </c>
      <c r="S152" s="91" t="str">
        <f>VLOOKUP($I152,'20260527_region_area_reclass'!$D$1:$G$42, 4,0)</f>
        <v>Japan</v>
      </c>
      <c r="T152" s="91" t="str">
        <f>VLOOKUP($J152,'20260527_taxonomy_reclass'!$H$1:$L$211,2,0)</f>
        <v>Chromista</v>
      </c>
      <c r="U152" s="91" t="str">
        <f>VLOOKUP($J152,'20260527_taxonomy_reclass'!$H$1:$L$211,3,0)</f>
        <v>Species</v>
      </c>
      <c r="V152" s="91" t="str">
        <f>VLOOKUP($J152,'20260527_taxonomy_reclass'!$H$1:$L$211,4,0)</f>
        <v xml:space="preserve">Sargassum piluliferum </v>
      </c>
      <c r="W152" s="91" t="str">
        <f>VLOOKUP($J152,'20260527_taxonomy_reclass'!$H$1:$L$211,5,0)</f>
        <v xml:space="preserve">Sargassum piluliferum </v>
      </c>
      <c r="X152" s="73" t="s">
        <v>172</v>
      </c>
      <c r="Y152" s="73" t="s">
        <v>3136</v>
      </c>
      <c r="Z152" s="73" t="s">
        <v>3137</v>
      </c>
      <c r="AA152" s="73" t="s">
        <v>3191</v>
      </c>
      <c r="AB152" s="73" t="s">
        <v>3139</v>
      </c>
      <c r="AC152" s="115" t="s">
        <v>2019</v>
      </c>
      <c r="AD152" s="115" t="s">
        <v>2019</v>
      </c>
      <c r="AE152" s="97">
        <v>28</v>
      </c>
      <c r="AF152" s="73" t="s">
        <v>2019</v>
      </c>
      <c r="AG152" s="97">
        <v>-0.46</v>
      </c>
      <c r="AH152" s="73" t="s">
        <v>3829</v>
      </c>
      <c r="AI152" s="73" t="s">
        <v>2019</v>
      </c>
      <c r="AJ152" s="73" t="s">
        <v>154</v>
      </c>
      <c r="AK152" s="73" t="s">
        <v>2019</v>
      </c>
      <c r="AL152" s="73" t="s">
        <v>154</v>
      </c>
      <c r="AM152" s="73" t="s">
        <v>154</v>
      </c>
      <c r="AN152" s="73" t="s">
        <v>154</v>
      </c>
      <c r="AO152" s="73" t="s">
        <v>3140</v>
      </c>
      <c r="AP152" s="92" t="s">
        <v>3192</v>
      </c>
    </row>
    <row r="153" spans="1:42" ht="66" customHeight="1">
      <c r="A153" s="73" t="s">
        <v>1564</v>
      </c>
      <c r="B153" s="73" t="str">
        <f t="shared" si="0"/>
        <v>JGM_1</v>
      </c>
      <c r="C153" s="73" t="s">
        <v>3033</v>
      </c>
      <c r="D153" s="73" t="s">
        <v>2019</v>
      </c>
      <c r="E153" s="73" t="s">
        <v>3133</v>
      </c>
      <c r="F153" s="73" t="s">
        <v>3046</v>
      </c>
      <c r="G153" s="97" t="s">
        <v>3165</v>
      </c>
      <c r="H153" s="97" t="s">
        <v>3165</v>
      </c>
      <c r="I153" s="108" t="str">
        <f t="shared" si="5"/>
        <v>Japan|NA</v>
      </c>
      <c r="J153" s="108" t="str">
        <f t="shared" si="6"/>
        <v xml:space="preserve">Chromista|Species|Sargassum piluliferum |Sargassum piluliferum </v>
      </c>
      <c r="K153" s="90">
        <v>1</v>
      </c>
      <c r="L153" s="90"/>
      <c r="M153" s="90"/>
      <c r="N153" s="73" t="s">
        <v>1568</v>
      </c>
      <c r="O153" s="97" t="s">
        <v>101</v>
      </c>
      <c r="P153" s="73" t="s">
        <v>1565</v>
      </c>
      <c r="Q153" s="91" t="str">
        <f>VLOOKUP($I153,'20260527_region_area_reclass'!$D$1:$G$42, 2,0)</f>
        <v>entire_japan</v>
      </c>
      <c r="R153" s="91" t="str">
        <f>VLOOKUP($I153,'20260527_region_area_reclass'!$D$1:$G$42, 3,0)</f>
        <v>Japan</v>
      </c>
      <c r="S153" s="91" t="str">
        <f>VLOOKUP($I153,'20260527_region_area_reclass'!$D$1:$G$42, 4,0)</f>
        <v>Japan</v>
      </c>
      <c r="T153" s="91" t="str">
        <f>VLOOKUP($J153,'20260527_taxonomy_reclass'!$H$1:$L$211,2,0)</f>
        <v>Chromista</v>
      </c>
      <c r="U153" s="91" t="str">
        <f>VLOOKUP($J153,'20260527_taxonomy_reclass'!$H$1:$L$211,3,0)</f>
        <v>Species</v>
      </c>
      <c r="V153" s="91" t="str">
        <f>VLOOKUP($J153,'20260527_taxonomy_reclass'!$H$1:$L$211,4,0)</f>
        <v xml:space="preserve">Sargassum piluliferum </v>
      </c>
      <c r="W153" s="91" t="str">
        <f>VLOOKUP($J153,'20260527_taxonomy_reclass'!$H$1:$L$211,5,0)</f>
        <v xml:space="preserve">Sargassum piluliferum </v>
      </c>
      <c r="X153" s="73" t="s">
        <v>172</v>
      </c>
      <c r="Y153" s="73" t="s">
        <v>3136</v>
      </c>
      <c r="Z153" s="73" t="s">
        <v>3137</v>
      </c>
      <c r="AA153" s="73" t="s">
        <v>3193</v>
      </c>
      <c r="AB153" s="73" t="s">
        <v>3139</v>
      </c>
      <c r="AC153" s="115" t="s">
        <v>2019</v>
      </c>
      <c r="AD153" s="115" t="s">
        <v>2019</v>
      </c>
      <c r="AE153" s="97">
        <v>26.5</v>
      </c>
      <c r="AF153" s="73" t="s">
        <v>2019</v>
      </c>
      <c r="AG153" s="97">
        <v>0.94</v>
      </c>
      <c r="AH153" s="73" t="s">
        <v>3829</v>
      </c>
      <c r="AI153" s="73" t="s">
        <v>2019</v>
      </c>
      <c r="AJ153" s="73" t="s">
        <v>154</v>
      </c>
      <c r="AK153" s="73" t="s">
        <v>2019</v>
      </c>
      <c r="AL153" s="73" t="s">
        <v>154</v>
      </c>
      <c r="AM153" s="73" t="s">
        <v>154</v>
      </c>
      <c r="AN153" s="73" t="s">
        <v>154</v>
      </c>
      <c r="AO153" s="73" t="s">
        <v>3140</v>
      </c>
      <c r="AP153" s="92" t="s">
        <v>3192</v>
      </c>
    </row>
    <row r="154" spans="1:42" ht="66" customHeight="1">
      <c r="A154" s="73" t="s">
        <v>1564</v>
      </c>
      <c r="B154" s="73" t="str">
        <f t="shared" si="0"/>
        <v>JGM_1</v>
      </c>
      <c r="C154" s="73" t="s">
        <v>3033</v>
      </c>
      <c r="D154" s="73" t="s">
        <v>2019</v>
      </c>
      <c r="E154" s="73" t="s">
        <v>3133</v>
      </c>
      <c r="F154" s="73" t="s">
        <v>3046</v>
      </c>
      <c r="G154" s="97" t="s">
        <v>3166</v>
      </c>
      <c r="H154" s="97" t="s">
        <v>3166</v>
      </c>
      <c r="I154" s="108" t="str">
        <f t="shared" si="5"/>
        <v>Japan|NA</v>
      </c>
      <c r="J154" s="108" t="str">
        <f t="shared" si="6"/>
        <v xml:space="preserve">Chromista|Species|Sargassum patens |Sargassum patens </v>
      </c>
      <c r="K154" s="90">
        <v>1</v>
      </c>
      <c r="L154" s="90"/>
      <c r="M154" s="90"/>
      <c r="N154" s="73" t="s">
        <v>1568</v>
      </c>
      <c r="O154" s="97" t="s">
        <v>101</v>
      </c>
      <c r="P154" s="73" t="s">
        <v>1565</v>
      </c>
      <c r="Q154" s="91" t="str">
        <f>VLOOKUP($I154,'20260527_region_area_reclass'!$D$1:$G$42, 2,0)</f>
        <v>entire_japan</v>
      </c>
      <c r="R154" s="91" t="str">
        <f>VLOOKUP($I154,'20260527_region_area_reclass'!$D$1:$G$42, 3,0)</f>
        <v>Japan</v>
      </c>
      <c r="S154" s="91" t="str">
        <f>VLOOKUP($I154,'20260527_region_area_reclass'!$D$1:$G$42, 4,0)</f>
        <v>Japan</v>
      </c>
      <c r="T154" s="91" t="str">
        <f>VLOOKUP($J154,'20260527_taxonomy_reclass'!$H$1:$L$211,2,0)</f>
        <v>Chromista</v>
      </c>
      <c r="U154" s="91" t="str">
        <f>VLOOKUP($J154,'20260527_taxonomy_reclass'!$H$1:$L$211,3,0)</f>
        <v>Species</v>
      </c>
      <c r="V154" s="91" t="str">
        <f>VLOOKUP($J154,'20260527_taxonomy_reclass'!$H$1:$L$211,4,0)</f>
        <v xml:space="preserve">Sargassum patens </v>
      </c>
      <c r="W154" s="91" t="str">
        <f>VLOOKUP($J154,'20260527_taxonomy_reclass'!$H$1:$L$211,5,0)</f>
        <v xml:space="preserve">Sargassum patens </v>
      </c>
      <c r="X154" s="73" t="s">
        <v>172</v>
      </c>
      <c r="Y154" s="73" t="s">
        <v>3136</v>
      </c>
      <c r="Z154" s="73" t="s">
        <v>3137</v>
      </c>
      <c r="AA154" s="73" t="s">
        <v>3191</v>
      </c>
      <c r="AB154" s="73" t="s">
        <v>3139</v>
      </c>
      <c r="AC154" s="115" t="s">
        <v>2019</v>
      </c>
      <c r="AD154" s="115" t="s">
        <v>2019</v>
      </c>
      <c r="AE154" s="97">
        <v>24</v>
      </c>
      <c r="AF154" s="73" t="s">
        <v>2019</v>
      </c>
      <c r="AG154" s="97">
        <v>0</v>
      </c>
      <c r="AH154" s="73" t="s">
        <v>3829</v>
      </c>
      <c r="AI154" s="73" t="s">
        <v>2019</v>
      </c>
      <c r="AJ154" s="73" t="s">
        <v>154</v>
      </c>
      <c r="AK154" s="73" t="s">
        <v>2019</v>
      </c>
      <c r="AL154" s="73" t="s">
        <v>154</v>
      </c>
      <c r="AM154" s="73" t="s">
        <v>154</v>
      </c>
      <c r="AN154" s="73" t="s">
        <v>154</v>
      </c>
      <c r="AO154" s="73" t="s">
        <v>3140</v>
      </c>
      <c r="AP154" s="92" t="s">
        <v>3192</v>
      </c>
    </row>
    <row r="155" spans="1:42" ht="66" customHeight="1">
      <c r="A155" s="73" t="s">
        <v>1564</v>
      </c>
      <c r="B155" s="73" t="str">
        <f t="shared" si="0"/>
        <v>JGM_1</v>
      </c>
      <c r="C155" s="73" t="s">
        <v>3033</v>
      </c>
      <c r="D155" s="73" t="s">
        <v>2019</v>
      </c>
      <c r="E155" s="73" t="s">
        <v>3133</v>
      </c>
      <c r="F155" s="73" t="s">
        <v>3046</v>
      </c>
      <c r="G155" s="97" t="s">
        <v>3166</v>
      </c>
      <c r="H155" s="97" t="s">
        <v>3166</v>
      </c>
      <c r="I155" s="108" t="str">
        <f t="shared" si="5"/>
        <v>Japan|NA</v>
      </c>
      <c r="J155" s="108" t="str">
        <f t="shared" si="6"/>
        <v xml:space="preserve">Chromista|Species|Sargassum patens |Sargassum patens </v>
      </c>
      <c r="K155" s="90">
        <v>1</v>
      </c>
      <c r="L155" s="90"/>
      <c r="M155" s="90"/>
      <c r="N155" s="73" t="s">
        <v>1568</v>
      </c>
      <c r="O155" s="97" t="s">
        <v>101</v>
      </c>
      <c r="P155" s="73" t="s">
        <v>1565</v>
      </c>
      <c r="Q155" s="91" t="str">
        <f>VLOOKUP($I155,'20260527_region_area_reclass'!$D$1:$G$42, 2,0)</f>
        <v>entire_japan</v>
      </c>
      <c r="R155" s="91" t="str">
        <f>VLOOKUP($I155,'20260527_region_area_reclass'!$D$1:$G$42, 3,0)</f>
        <v>Japan</v>
      </c>
      <c r="S155" s="91" t="str">
        <f>VLOOKUP($I155,'20260527_region_area_reclass'!$D$1:$G$42, 4,0)</f>
        <v>Japan</v>
      </c>
      <c r="T155" s="91" t="str">
        <f>VLOOKUP($J155,'20260527_taxonomy_reclass'!$H$1:$L$211,2,0)</f>
        <v>Chromista</v>
      </c>
      <c r="U155" s="91" t="str">
        <f>VLOOKUP($J155,'20260527_taxonomy_reclass'!$H$1:$L$211,3,0)</f>
        <v>Species</v>
      </c>
      <c r="V155" s="91" t="str">
        <f>VLOOKUP($J155,'20260527_taxonomy_reclass'!$H$1:$L$211,4,0)</f>
        <v xml:space="preserve">Sargassum patens </v>
      </c>
      <c r="W155" s="91" t="str">
        <f>VLOOKUP($J155,'20260527_taxonomy_reclass'!$H$1:$L$211,5,0)</f>
        <v xml:space="preserve">Sargassum patens </v>
      </c>
      <c r="X155" s="73" t="s">
        <v>172</v>
      </c>
      <c r="Y155" s="73" t="s">
        <v>3136</v>
      </c>
      <c r="Z155" s="73" t="s">
        <v>3137</v>
      </c>
      <c r="AA155" s="73" t="s">
        <v>3193</v>
      </c>
      <c r="AB155" s="73" t="s">
        <v>3139</v>
      </c>
      <c r="AC155" s="115" t="s">
        <v>2019</v>
      </c>
      <c r="AD155" s="115" t="s">
        <v>2019</v>
      </c>
      <c r="AE155" s="97">
        <v>31</v>
      </c>
      <c r="AF155" s="73" t="s">
        <v>2019</v>
      </c>
      <c r="AG155" s="97">
        <v>0.43</v>
      </c>
      <c r="AH155" s="73" t="s">
        <v>3829</v>
      </c>
      <c r="AI155" s="73" t="s">
        <v>2019</v>
      </c>
      <c r="AJ155" s="73" t="s">
        <v>154</v>
      </c>
      <c r="AK155" s="73" t="s">
        <v>2019</v>
      </c>
      <c r="AL155" s="73" t="s">
        <v>154</v>
      </c>
      <c r="AM155" s="73" t="s">
        <v>154</v>
      </c>
      <c r="AN155" s="73" t="s">
        <v>154</v>
      </c>
      <c r="AO155" s="73" t="s">
        <v>3140</v>
      </c>
      <c r="AP155" s="92" t="s">
        <v>3192</v>
      </c>
    </row>
    <row r="156" spans="1:42" ht="66" customHeight="1">
      <c r="A156" s="73" t="s">
        <v>1564</v>
      </c>
      <c r="B156" s="73" t="str">
        <f t="shared" si="0"/>
        <v>JGM_1</v>
      </c>
      <c r="C156" s="73" t="s">
        <v>3033</v>
      </c>
      <c r="D156" s="73" t="s">
        <v>2019</v>
      </c>
      <c r="E156" s="73" t="s">
        <v>3133</v>
      </c>
      <c r="F156" s="73" t="s">
        <v>3046</v>
      </c>
      <c r="G156" s="97" t="s">
        <v>3167</v>
      </c>
      <c r="H156" s="97" t="s">
        <v>3167</v>
      </c>
      <c r="I156" s="108" t="str">
        <f t="shared" si="5"/>
        <v>Japan|NA</v>
      </c>
      <c r="J156" s="108" t="str">
        <f t="shared" si="6"/>
        <v xml:space="preserve">Chromista|Species|Sargassum hemiphyllum |Sargassum hemiphyllum </v>
      </c>
      <c r="K156" s="90">
        <v>1</v>
      </c>
      <c r="L156" s="90"/>
      <c r="M156" s="90"/>
      <c r="N156" s="73" t="s">
        <v>1568</v>
      </c>
      <c r="O156" s="97" t="s">
        <v>101</v>
      </c>
      <c r="P156" s="73" t="s">
        <v>1565</v>
      </c>
      <c r="Q156" s="91" t="str">
        <f>VLOOKUP($I156,'20260527_region_area_reclass'!$D$1:$G$42, 2,0)</f>
        <v>entire_japan</v>
      </c>
      <c r="R156" s="91" t="str">
        <f>VLOOKUP($I156,'20260527_region_area_reclass'!$D$1:$G$42, 3,0)</f>
        <v>Japan</v>
      </c>
      <c r="S156" s="91" t="str">
        <f>VLOOKUP($I156,'20260527_region_area_reclass'!$D$1:$G$42, 4,0)</f>
        <v>Japan</v>
      </c>
      <c r="T156" s="91" t="str">
        <f>VLOOKUP($J156,'20260527_taxonomy_reclass'!$H$1:$L$211,2,0)</f>
        <v>Chromista</v>
      </c>
      <c r="U156" s="91" t="str">
        <f>VLOOKUP($J156,'20260527_taxonomy_reclass'!$H$1:$L$211,3,0)</f>
        <v>Species</v>
      </c>
      <c r="V156" s="91" t="str">
        <f>VLOOKUP($J156,'20260527_taxonomy_reclass'!$H$1:$L$211,4,0)</f>
        <v xml:space="preserve">Sargassum hemiphyllum </v>
      </c>
      <c r="W156" s="91" t="str">
        <f>VLOOKUP($J156,'20260527_taxonomy_reclass'!$H$1:$L$211,5,0)</f>
        <v xml:space="preserve">Sargassum hemiphyllum </v>
      </c>
      <c r="X156" s="73" t="s">
        <v>172</v>
      </c>
      <c r="Y156" s="73" t="s">
        <v>3136</v>
      </c>
      <c r="Z156" s="73" t="s">
        <v>3137</v>
      </c>
      <c r="AA156" s="73" t="s">
        <v>3191</v>
      </c>
      <c r="AB156" s="73" t="s">
        <v>3139</v>
      </c>
      <c r="AC156" s="115" t="s">
        <v>2019</v>
      </c>
      <c r="AD156" s="115" t="s">
        <v>2019</v>
      </c>
      <c r="AE156" s="97">
        <v>42</v>
      </c>
      <c r="AF156" s="73" t="s">
        <v>2019</v>
      </c>
      <c r="AG156" s="97">
        <v>0</v>
      </c>
      <c r="AH156" s="73" t="s">
        <v>3829</v>
      </c>
      <c r="AI156" s="73" t="s">
        <v>2019</v>
      </c>
      <c r="AJ156" s="73" t="s">
        <v>154</v>
      </c>
      <c r="AK156" s="73" t="s">
        <v>2019</v>
      </c>
      <c r="AL156" s="73" t="s">
        <v>154</v>
      </c>
      <c r="AM156" s="73" t="s">
        <v>154</v>
      </c>
      <c r="AN156" s="73" t="s">
        <v>154</v>
      </c>
      <c r="AO156" s="73" t="s">
        <v>3140</v>
      </c>
      <c r="AP156" s="92" t="s">
        <v>3192</v>
      </c>
    </row>
    <row r="157" spans="1:42" ht="66" customHeight="1">
      <c r="A157" s="73" t="s">
        <v>1564</v>
      </c>
      <c r="B157" s="73" t="str">
        <f t="shared" si="0"/>
        <v>JGM_1</v>
      </c>
      <c r="C157" s="73" t="s">
        <v>3033</v>
      </c>
      <c r="D157" s="73" t="s">
        <v>2019</v>
      </c>
      <c r="E157" s="73" t="s">
        <v>3133</v>
      </c>
      <c r="F157" s="73" t="s">
        <v>3046</v>
      </c>
      <c r="G157" s="97" t="s">
        <v>3167</v>
      </c>
      <c r="H157" s="97" t="s">
        <v>3167</v>
      </c>
      <c r="I157" s="108" t="str">
        <f t="shared" si="5"/>
        <v>Japan|NA</v>
      </c>
      <c r="J157" s="108" t="str">
        <f t="shared" si="6"/>
        <v xml:space="preserve">Chromista|Species|Sargassum hemiphyllum |Sargassum hemiphyllum </v>
      </c>
      <c r="K157" s="90">
        <v>1</v>
      </c>
      <c r="L157" s="90"/>
      <c r="M157" s="90"/>
      <c r="N157" s="73" t="s">
        <v>1568</v>
      </c>
      <c r="O157" s="97" t="s">
        <v>101</v>
      </c>
      <c r="P157" s="73" t="s">
        <v>1565</v>
      </c>
      <c r="Q157" s="91" t="str">
        <f>VLOOKUP($I157,'20260527_region_area_reclass'!$D$1:$G$42, 2,0)</f>
        <v>entire_japan</v>
      </c>
      <c r="R157" s="91" t="str">
        <f>VLOOKUP($I157,'20260527_region_area_reclass'!$D$1:$G$42, 3,0)</f>
        <v>Japan</v>
      </c>
      <c r="S157" s="91" t="str">
        <f>VLOOKUP($I157,'20260527_region_area_reclass'!$D$1:$G$42, 4,0)</f>
        <v>Japan</v>
      </c>
      <c r="T157" s="91" t="str">
        <f>VLOOKUP($J157,'20260527_taxonomy_reclass'!$H$1:$L$211,2,0)</f>
        <v>Chromista</v>
      </c>
      <c r="U157" s="91" t="str">
        <f>VLOOKUP($J157,'20260527_taxonomy_reclass'!$H$1:$L$211,3,0)</f>
        <v>Species</v>
      </c>
      <c r="V157" s="91" t="str">
        <f>VLOOKUP($J157,'20260527_taxonomy_reclass'!$H$1:$L$211,4,0)</f>
        <v xml:space="preserve">Sargassum hemiphyllum </v>
      </c>
      <c r="W157" s="91" t="str">
        <f>VLOOKUP($J157,'20260527_taxonomy_reclass'!$H$1:$L$211,5,0)</f>
        <v xml:space="preserve">Sargassum hemiphyllum </v>
      </c>
      <c r="X157" s="73" t="s">
        <v>172</v>
      </c>
      <c r="Y157" s="73" t="s">
        <v>3136</v>
      </c>
      <c r="Z157" s="73" t="s">
        <v>3137</v>
      </c>
      <c r="AA157" s="73" t="s">
        <v>3193</v>
      </c>
      <c r="AB157" s="73" t="s">
        <v>3139</v>
      </c>
      <c r="AC157" s="115" t="s">
        <v>2019</v>
      </c>
      <c r="AD157" s="115" t="s">
        <v>2019</v>
      </c>
      <c r="AE157" s="97">
        <v>29.1</v>
      </c>
      <c r="AF157" s="73" t="s">
        <v>2019</v>
      </c>
      <c r="AG157" s="97">
        <v>3.39</v>
      </c>
      <c r="AH157" s="73" t="s">
        <v>3829</v>
      </c>
      <c r="AI157" s="73" t="s">
        <v>2019</v>
      </c>
      <c r="AJ157" s="73" t="s">
        <v>154</v>
      </c>
      <c r="AK157" s="73" t="s">
        <v>2019</v>
      </c>
      <c r="AL157" s="73" t="s">
        <v>154</v>
      </c>
      <c r="AM157" s="73" t="s">
        <v>154</v>
      </c>
      <c r="AN157" s="73" t="s">
        <v>154</v>
      </c>
      <c r="AO157" s="73" t="s">
        <v>3140</v>
      </c>
      <c r="AP157" s="92" t="s">
        <v>3192</v>
      </c>
    </row>
    <row r="158" spans="1:42" ht="66" customHeight="1">
      <c r="A158" s="73" t="s">
        <v>1564</v>
      </c>
      <c r="B158" s="73" t="str">
        <f t="shared" si="0"/>
        <v>JGM_1</v>
      </c>
      <c r="C158" s="73" t="s">
        <v>3033</v>
      </c>
      <c r="D158" s="73" t="s">
        <v>2019</v>
      </c>
      <c r="E158" s="73" t="s">
        <v>3133</v>
      </c>
      <c r="F158" s="73" t="s">
        <v>3046</v>
      </c>
      <c r="G158" s="97" t="s">
        <v>3168</v>
      </c>
      <c r="H158" s="97" t="s">
        <v>3168</v>
      </c>
      <c r="I158" s="108" t="str">
        <f t="shared" si="5"/>
        <v>Japan|NA</v>
      </c>
      <c r="J158" s="108" t="str">
        <f t="shared" si="6"/>
        <v xml:space="preserve">Chromista|Species|Sargassum yendoi |Sargassum yendoi </v>
      </c>
      <c r="K158" s="90">
        <v>1</v>
      </c>
      <c r="L158" s="90"/>
      <c r="M158" s="90"/>
      <c r="N158" s="73" t="s">
        <v>1568</v>
      </c>
      <c r="O158" s="97" t="s">
        <v>101</v>
      </c>
      <c r="P158" s="73" t="s">
        <v>1565</v>
      </c>
      <c r="Q158" s="91" t="str">
        <f>VLOOKUP($I158,'20260527_region_area_reclass'!$D$1:$G$42, 2,0)</f>
        <v>entire_japan</v>
      </c>
      <c r="R158" s="91" t="str">
        <f>VLOOKUP($I158,'20260527_region_area_reclass'!$D$1:$G$42, 3,0)</f>
        <v>Japan</v>
      </c>
      <c r="S158" s="91" t="str">
        <f>VLOOKUP($I158,'20260527_region_area_reclass'!$D$1:$G$42, 4,0)</f>
        <v>Japan</v>
      </c>
      <c r="T158" s="91" t="str">
        <f>VLOOKUP($J158,'20260527_taxonomy_reclass'!$H$1:$L$211,2,0)</f>
        <v>Chromista</v>
      </c>
      <c r="U158" s="91" t="str">
        <f>VLOOKUP($J158,'20260527_taxonomy_reclass'!$H$1:$L$211,3,0)</f>
        <v>Species</v>
      </c>
      <c r="V158" s="91" t="str">
        <f>VLOOKUP($J158,'20260527_taxonomy_reclass'!$H$1:$L$211,4,0)</f>
        <v xml:space="preserve">Sargassum yendoi </v>
      </c>
      <c r="W158" s="91" t="str">
        <f>VLOOKUP($J158,'20260527_taxonomy_reclass'!$H$1:$L$211,5,0)</f>
        <v xml:space="preserve">Sargassum yendoi </v>
      </c>
      <c r="X158" s="73" t="s">
        <v>172</v>
      </c>
      <c r="Y158" s="73" t="s">
        <v>3136</v>
      </c>
      <c r="Z158" s="73" t="s">
        <v>3137</v>
      </c>
      <c r="AA158" s="73" t="s">
        <v>3191</v>
      </c>
      <c r="AB158" s="73" t="s">
        <v>3139</v>
      </c>
      <c r="AC158" s="115" t="s">
        <v>2019</v>
      </c>
      <c r="AD158" s="115" t="s">
        <v>2019</v>
      </c>
      <c r="AE158" s="97">
        <v>30</v>
      </c>
      <c r="AF158" s="73" t="s">
        <v>2019</v>
      </c>
      <c r="AG158" s="97">
        <v>0.3</v>
      </c>
      <c r="AH158" s="73" t="s">
        <v>3829</v>
      </c>
      <c r="AI158" s="73" t="s">
        <v>2019</v>
      </c>
      <c r="AJ158" s="73" t="s">
        <v>154</v>
      </c>
      <c r="AK158" s="73" t="s">
        <v>2019</v>
      </c>
      <c r="AL158" s="73" t="s">
        <v>154</v>
      </c>
      <c r="AM158" s="73" t="s">
        <v>154</v>
      </c>
      <c r="AN158" s="73" t="s">
        <v>154</v>
      </c>
      <c r="AO158" s="73" t="s">
        <v>3140</v>
      </c>
      <c r="AP158" s="92" t="s">
        <v>3192</v>
      </c>
    </row>
    <row r="159" spans="1:42" ht="66" customHeight="1">
      <c r="A159" s="73" t="s">
        <v>1564</v>
      </c>
      <c r="B159" s="73" t="str">
        <f t="shared" si="0"/>
        <v>JGM_1</v>
      </c>
      <c r="C159" s="73" t="s">
        <v>3033</v>
      </c>
      <c r="D159" s="73" t="s">
        <v>2019</v>
      </c>
      <c r="E159" s="73" t="s">
        <v>3133</v>
      </c>
      <c r="F159" s="73" t="s">
        <v>3046</v>
      </c>
      <c r="G159" s="97" t="s">
        <v>3168</v>
      </c>
      <c r="H159" s="97" t="s">
        <v>3168</v>
      </c>
      <c r="I159" s="108" t="str">
        <f t="shared" si="5"/>
        <v>Japan|NA</v>
      </c>
      <c r="J159" s="108" t="str">
        <f t="shared" si="6"/>
        <v xml:space="preserve">Chromista|Species|Sargassum yendoi |Sargassum yendoi </v>
      </c>
      <c r="K159" s="90">
        <v>1</v>
      </c>
      <c r="L159" s="90"/>
      <c r="M159" s="90"/>
      <c r="N159" s="73" t="s">
        <v>1568</v>
      </c>
      <c r="O159" s="97" t="s">
        <v>101</v>
      </c>
      <c r="P159" s="73" t="s">
        <v>1565</v>
      </c>
      <c r="Q159" s="91" t="str">
        <f>VLOOKUP($I159,'20260527_region_area_reclass'!$D$1:$G$42, 2,0)</f>
        <v>entire_japan</v>
      </c>
      <c r="R159" s="91" t="str">
        <f>VLOOKUP($I159,'20260527_region_area_reclass'!$D$1:$G$42, 3,0)</f>
        <v>Japan</v>
      </c>
      <c r="S159" s="91" t="str">
        <f>VLOOKUP($I159,'20260527_region_area_reclass'!$D$1:$G$42, 4,0)</f>
        <v>Japan</v>
      </c>
      <c r="T159" s="91" t="str">
        <f>VLOOKUP($J159,'20260527_taxonomy_reclass'!$H$1:$L$211,2,0)</f>
        <v>Chromista</v>
      </c>
      <c r="U159" s="91" t="str">
        <f>VLOOKUP($J159,'20260527_taxonomy_reclass'!$H$1:$L$211,3,0)</f>
        <v>Species</v>
      </c>
      <c r="V159" s="91" t="str">
        <f>VLOOKUP($J159,'20260527_taxonomy_reclass'!$H$1:$L$211,4,0)</f>
        <v xml:space="preserve">Sargassum yendoi </v>
      </c>
      <c r="W159" s="91" t="str">
        <f>VLOOKUP($J159,'20260527_taxonomy_reclass'!$H$1:$L$211,5,0)</f>
        <v xml:space="preserve">Sargassum yendoi </v>
      </c>
      <c r="X159" s="73" t="s">
        <v>172</v>
      </c>
      <c r="Y159" s="73" t="s">
        <v>3136</v>
      </c>
      <c r="Z159" s="73" t="s">
        <v>3137</v>
      </c>
      <c r="AA159" s="73" t="s">
        <v>3193</v>
      </c>
      <c r="AB159" s="73" t="s">
        <v>3139</v>
      </c>
      <c r="AC159" s="115" t="s">
        <v>2019</v>
      </c>
      <c r="AD159" s="115" t="s">
        <v>2019</v>
      </c>
      <c r="AE159" s="97">
        <v>55</v>
      </c>
      <c r="AF159" s="73" t="s">
        <v>2019</v>
      </c>
      <c r="AG159" s="97">
        <v>0</v>
      </c>
      <c r="AH159" s="73" t="s">
        <v>3829</v>
      </c>
      <c r="AI159" s="73" t="s">
        <v>2019</v>
      </c>
      <c r="AJ159" s="73" t="s">
        <v>154</v>
      </c>
      <c r="AK159" s="73" t="s">
        <v>2019</v>
      </c>
      <c r="AL159" s="73" t="s">
        <v>154</v>
      </c>
      <c r="AM159" s="73" t="s">
        <v>154</v>
      </c>
      <c r="AN159" s="73" t="s">
        <v>154</v>
      </c>
      <c r="AO159" s="73" t="s">
        <v>3140</v>
      </c>
      <c r="AP159" s="92" t="s">
        <v>3192</v>
      </c>
    </row>
    <row r="160" spans="1:42" ht="66" customHeight="1">
      <c r="A160" s="73" t="s">
        <v>1564</v>
      </c>
      <c r="B160" s="73" t="str">
        <f t="shared" si="0"/>
        <v>JGM_1</v>
      </c>
      <c r="C160" s="73" t="s">
        <v>3033</v>
      </c>
      <c r="D160" s="73" t="s">
        <v>2019</v>
      </c>
      <c r="E160" s="73" t="s">
        <v>3133</v>
      </c>
      <c r="F160" s="73" t="s">
        <v>3046</v>
      </c>
      <c r="G160" s="97" t="s">
        <v>3169</v>
      </c>
      <c r="H160" s="97" t="s">
        <v>3169</v>
      </c>
      <c r="I160" s="108" t="str">
        <f t="shared" si="5"/>
        <v>Japan|NA</v>
      </c>
      <c r="J160" s="108" t="str">
        <f t="shared" si="6"/>
        <v xml:space="preserve">Chromista|Species|Sargassum yamamotoi |Sargassum yamamotoi </v>
      </c>
      <c r="K160" s="90">
        <v>1</v>
      </c>
      <c r="L160" s="90"/>
      <c r="M160" s="90"/>
      <c r="N160" s="73" t="s">
        <v>1568</v>
      </c>
      <c r="O160" s="97" t="s">
        <v>101</v>
      </c>
      <c r="P160" s="73" t="s">
        <v>1565</v>
      </c>
      <c r="Q160" s="91" t="str">
        <f>VLOOKUP($I160,'20260527_region_area_reclass'!$D$1:$G$42, 2,0)</f>
        <v>entire_japan</v>
      </c>
      <c r="R160" s="91" t="str">
        <f>VLOOKUP($I160,'20260527_region_area_reclass'!$D$1:$G$42, 3,0)</f>
        <v>Japan</v>
      </c>
      <c r="S160" s="91" t="str">
        <f>VLOOKUP($I160,'20260527_region_area_reclass'!$D$1:$G$42, 4,0)</f>
        <v>Japan</v>
      </c>
      <c r="T160" s="91" t="str">
        <f>VLOOKUP($J160,'20260527_taxonomy_reclass'!$H$1:$L$211,2,0)</f>
        <v>Chromista</v>
      </c>
      <c r="U160" s="91" t="str">
        <f>VLOOKUP($J160,'20260527_taxonomy_reclass'!$H$1:$L$211,3,0)</f>
        <v>Species</v>
      </c>
      <c r="V160" s="91" t="str">
        <f>VLOOKUP($J160,'20260527_taxonomy_reclass'!$H$1:$L$211,4,0)</f>
        <v xml:space="preserve">Sargassum yamamotoi </v>
      </c>
      <c r="W160" s="91" t="str">
        <f>VLOOKUP($J160,'20260527_taxonomy_reclass'!$H$1:$L$211,5,0)</f>
        <v xml:space="preserve">Sargassum yamamotoi </v>
      </c>
      <c r="X160" s="73" t="s">
        <v>172</v>
      </c>
      <c r="Y160" s="73" t="s">
        <v>3136</v>
      </c>
      <c r="Z160" s="73" t="s">
        <v>3137</v>
      </c>
      <c r="AA160" s="73" t="s">
        <v>3191</v>
      </c>
      <c r="AB160" s="73" t="s">
        <v>3139</v>
      </c>
      <c r="AC160" s="115" t="s">
        <v>2019</v>
      </c>
      <c r="AD160" s="115" t="s">
        <v>2019</v>
      </c>
      <c r="AE160" s="97">
        <v>42</v>
      </c>
      <c r="AF160" s="73" t="s">
        <v>2019</v>
      </c>
      <c r="AG160" s="97">
        <v>0.43</v>
      </c>
      <c r="AH160" s="73" t="s">
        <v>3829</v>
      </c>
      <c r="AI160" s="73" t="s">
        <v>2019</v>
      </c>
      <c r="AJ160" s="73" t="s">
        <v>154</v>
      </c>
      <c r="AK160" s="73" t="s">
        <v>2019</v>
      </c>
      <c r="AL160" s="73" t="s">
        <v>154</v>
      </c>
      <c r="AM160" s="73" t="s">
        <v>154</v>
      </c>
      <c r="AN160" s="73" t="s">
        <v>154</v>
      </c>
      <c r="AO160" s="73" t="s">
        <v>3140</v>
      </c>
      <c r="AP160" s="92" t="s">
        <v>3192</v>
      </c>
    </row>
    <row r="161" spans="1:42" ht="66" customHeight="1">
      <c r="A161" s="73" t="s">
        <v>1564</v>
      </c>
      <c r="B161" s="73" t="str">
        <f t="shared" si="0"/>
        <v>JGM_1</v>
      </c>
      <c r="C161" s="73" t="s">
        <v>3033</v>
      </c>
      <c r="D161" s="73" t="s">
        <v>2019</v>
      </c>
      <c r="E161" s="73" t="s">
        <v>3133</v>
      </c>
      <c r="F161" s="73" t="s">
        <v>3046</v>
      </c>
      <c r="G161" s="97" t="s">
        <v>3169</v>
      </c>
      <c r="H161" s="97" t="s">
        <v>3169</v>
      </c>
      <c r="I161" s="108" t="str">
        <f t="shared" si="5"/>
        <v>Japan|NA</v>
      </c>
      <c r="J161" s="108" t="str">
        <f t="shared" si="6"/>
        <v xml:space="preserve">Chromista|Species|Sargassum yamamotoi |Sargassum yamamotoi </v>
      </c>
      <c r="K161" s="90">
        <v>1</v>
      </c>
      <c r="L161" s="90"/>
      <c r="M161" s="90"/>
      <c r="N161" s="73" t="s">
        <v>1568</v>
      </c>
      <c r="O161" s="97" t="s">
        <v>101</v>
      </c>
      <c r="P161" s="73" t="s">
        <v>1565</v>
      </c>
      <c r="Q161" s="91" t="str">
        <f>VLOOKUP($I161,'20260527_region_area_reclass'!$D$1:$G$42, 2,0)</f>
        <v>entire_japan</v>
      </c>
      <c r="R161" s="91" t="str">
        <f>VLOOKUP($I161,'20260527_region_area_reclass'!$D$1:$G$42, 3,0)</f>
        <v>Japan</v>
      </c>
      <c r="S161" s="91" t="str">
        <f>VLOOKUP($I161,'20260527_region_area_reclass'!$D$1:$G$42, 4,0)</f>
        <v>Japan</v>
      </c>
      <c r="T161" s="91" t="str">
        <f>VLOOKUP($J161,'20260527_taxonomy_reclass'!$H$1:$L$211,2,0)</f>
        <v>Chromista</v>
      </c>
      <c r="U161" s="91" t="str">
        <f>VLOOKUP($J161,'20260527_taxonomy_reclass'!$H$1:$L$211,3,0)</f>
        <v>Species</v>
      </c>
      <c r="V161" s="91" t="str">
        <f>VLOOKUP($J161,'20260527_taxonomy_reclass'!$H$1:$L$211,4,0)</f>
        <v xml:space="preserve">Sargassum yamamotoi </v>
      </c>
      <c r="W161" s="91" t="str">
        <f>VLOOKUP($J161,'20260527_taxonomy_reclass'!$H$1:$L$211,5,0)</f>
        <v xml:space="preserve">Sargassum yamamotoi </v>
      </c>
      <c r="X161" s="73" t="s">
        <v>172</v>
      </c>
      <c r="Y161" s="73" t="s">
        <v>3136</v>
      </c>
      <c r="Z161" s="73" t="s">
        <v>3137</v>
      </c>
      <c r="AA161" s="73" t="s">
        <v>3193</v>
      </c>
      <c r="AB161" s="73" t="s">
        <v>3139</v>
      </c>
      <c r="AC161" s="115" t="s">
        <v>2019</v>
      </c>
      <c r="AD161" s="115" t="s">
        <v>2019</v>
      </c>
      <c r="AE161" s="97">
        <v>15</v>
      </c>
      <c r="AF161" s="73" t="s">
        <v>2019</v>
      </c>
      <c r="AG161" s="97">
        <v>-1.62</v>
      </c>
      <c r="AH161" s="73" t="s">
        <v>3829</v>
      </c>
      <c r="AI161" s="73" t="s">
        <v>2019</v>
      </c>
      <c r="AJ161" s="73" t="s">
        <v>154</v>
      </c>
      <c r="AK161" s="73" t="s">
        <v>2019</v>
      </c>
      <c r="AL161" s="73" t="s">
        <v>154</v>
      </c>
      <c r="AM161" s="73" t="s">
        <v>154</v>
      </c>
      <c r="AN161" s="73" t="s">
        <v>154</v>
      </c>
      <c r="AO161" s="73" t="s">
        <v>3140</v>
      </c>
      <c r="AP161" s="92" t="s">
        <v>3192</v>
      </c>
    </row>
    <row r="162" spans="1:42" ht="66" customHeight="1">
      <c r="A162" s="73" t="s">
        <v>1564</v>
      </c>
      <c r="B162" s="73" t="str">
        <f t="shared" si="0"/>
        <v>JGM_1</v>
      </c>
      <c r="C162" s="73" t="s">
        <v>3033</v>
      </c>
      <c r="D162" s="73" t="s">
        <v>2019</v>
      </c>
      <c r="E162" s="73" t="s">
        <v>3133</v>
      </c>
      <c r="F162" s="73" t="s">
        <v>3046</v>
      </c>
      <c r="G162" s="97" t="s">
        <v>3170</v>
      </c>
      <c r="H162" s="97" t="s">
        <v>3170</v>
      </c>
      <c r="I162" s="108" t="str">
        <f t="shared" si="5"/>
        <v>Japan|NA</v>
      </c>
      <c r="J162" s="108" t="str">
        <f t="shared" si="6"/>
        <v xml:space="preserve">Chromista|Species|Sargassum okamurae |Sargassum okamurae </v>
      </c>
      <c r="K162" s="90">
        <v>1</v>
      </c>
      <c r="L162" s="90"/>
      <c r="M162" s="90"/>
      <c r="N162" s="73" t="s">
        <v>1568</v>
      </c>
      <c r="O162" s="97" t="s">
        <v>101</v>
      </c>
      <c r="P162" s="73" t="s">
        <v>1565</v>
      </c>
      <c r="Q162" s="91" t="str">
        <f>VLOOKUP($I162,'20260527_region_area_reclass'!$D$1:$G$42, 2,0)</f>
        <v>entire_japan</v>
      </c>
      <c r="R162" s="91" t="str">
        <f>VLOOKUP($I162,'20260527_region_area_reclass'!$D$1:$G$42, 3,0)</f>
        <v>Japan</v>
      </c>
      <c r="S162" s="91" t="str">
        <f>VLOOKUP($I162,'20260527_region_area_reclass'!$D$1:$G$42, 4,0)</f>
        <v>Japan</v>
      </c>
      <c r="T162" s="91" t="str">
        <f>VLOOKUP($J162,'20260527_taxonomy_reclass'!$H$1:$L$211,2,0)</f>
        <v>Chromista</v>
      </c>
      <c r="U162" s="91" t="str">
        <f>VLOOKUP($J162,'20260527_taxonomy_reclass'!$H$1:$L$211,3,0)</f>
        <v>Species</v>
      </c>
      <c r="V162" s="91" t="str">
        <f>VLOOKUP($J162,'20260527_taxonomy_reclass'!$H$1:$L$211,4,0)</f>
        <v xml:space="preserve">Sargassum okamurae </v>
      </c>
      <c r="W162" s="91" t="str">
        <f>VLOOKUP($J162,'20260527_taxonomy_reclass'!$H$1:$L$211,5,0)</f>
        <v xml:space="preserve">Sargassum okamurae </v>
      </c>
      <c r="X162" s="73" t="s">
        <v>172</v>
      </c>
      <c r="Y162" s="73" t="s">
        <v>3136</v>
      </c>
      <c r="Z162" s="73" t="s">
        <v>3137</v>
      </c>
      <c r="AA162" s="73" t="s">
        <v>3191</v>
      </c>
      <c r="AB162" s="73" t="s">
        <v>3139</v>
      </c>
      <c r="AC162" s="115" t="s">
        <v>2019</v>
      </c>
      <c r="AD162" s="115" t="s">
        <v>2019</v>
      </c>
      <c r="AE162" s="97">
        <v>17</v>
      </c>
      <c r="AF162" s="73" t="s">
        <v>2019</v>
      </c>
      <c r="AG162" s="97">
        <v>-3.54</v>
      </c>
      <c r="AH162" s="73" t="s">
        <v>3829</v>
      </c>
      <c r="AI162" s="73" t="s">
        <v>2019</v>
      </c>
      <c r="AJ162" s="73" t="s">
        <v>154</v>
      </c>
      <c r="AK162" s="73" t="s">
        <v>2019</v>
      </c>
      <c r="AL162" s="73" t="s">
        <v>154</v>
      </c>
      <c r="AM162" s="73" t="s">
        <v>154</v>
      </c>
      <c r="AN162" s="73" t="s">
        <v>154</v>
      </c>
      <c r="AO162" s="73" t="s">
        <v>3140</v>
      </c>
      <c r="AP162" s="92" t="s">
        <v>3192</v>
      </c>
    </row>
    <row r="163" spans="1:42" ht="66" customHeight="1">
      <c r="A163" s="73" t="s">
        <v>1564</v>
      </c>
      <c r="B163" s="73" t="str">
        <f t="shared" si="0"/>
        <v>JGM_1</v>
      </c>
      <c r="C163" s="73" t="s">
        <v>3033</v>
      </c>
      <c r="D163" s="73" t="s">
        <v>2019</v>
      </c>
      <c r="E163" s="73" t="s">
        <v>3133</v>
      </c>
      <c r="F163" s="73" t="s">
        <v>3046</v>
      </c>
      <c r="G163" s="97" t="s">
        <v>3170</v>
      </c>
      <c r="H163" s="97" t="s">
        <v>3170</v>
      </c>
      <c r="I163" s="108" t="str">
        <f t="shared" si="5"/>
        <v>Japan|NA</v>
      </c>
      <c r="J163" s="108" t="str">
        <f t="shared" si="6"/>
        <v xml:space="preserve">Chromista|Species|Sargassum okamurae |Sargassum okamurae </v>
      </c>
      <c r="K163" s="90">
        <v>1</v>
      </c>
      <c r="L163" s="90"/>
      <c r="M163" s="90"/>
      <c r="N163" s="73" t="s">
        <v>1568</v>
      </c>
      <c r="O163" s="97" t="s">
        <v>101</v>
      </c>
      <c r="P163" s="73" t="s">
        <v>1565</v>
      </c>
      <c r="Q163" s="91" t="str">
        <f>VLOOKUP($I163,'20260527_region_area_reclass'!$D$1:$G$42, 2,0)</f>
        <v>entire_japan</v>
      </c>
      <c r="R163" s="91" t="str">
        <f>VLOOKUP($I163,'20260527_region_area_reclass'!$D$1:$G$42, 3,0)</f>
        <v>Japan</v>
      </c>
      <c r="S163" s="91" t="str">
        <f>VLOOKUP($I163,'20260527_region_area_reclass'!$D$1:$G$42, 4,0)</f>
        <v>Japan</v>
      </c>
      <c r="T163" s="91" t="str">
        <f>VLOOKUP($J163,'20260527_taxonomy_reclass'!$H$1:$L$211,2,0)</f>
        <v>Chromista</v>
      </c>
      <c r="U163" s="91" t="str">
        <f>VLOOKUP($J163,'20260527_taxonomy_reclass'!$H$1:$L$211,3,0)</f>
        <v>Species</v>
      </c>
      <c r="V163" s="91" t="str">
        <f>VLOOKUP($J163,'20260527_taxonomy_reclass'!$H$1:$L$211,4,0)</f>
        <v xml:space="preserve">Sargassum okamurae </v>
      </c>
      <c r="W163" s="91" t="str">
        <f>VLOOKUP($J163,'20260527_taxonomy_reclass'!$H$1:$L$211,5,0)</f>
        <v xml:space="preserve">Sargassum okamurae </v>
      </c>
      <c r="X163" s="73" t="s">
        <v>172</v>
      </c>
      <c r="Y163" s="73" t="s">
        <v>3136</v>
      </c>
      <c r="Z163" s="73" t="s">
        <v>3137</v>
      </c>
      <c r="AA163" s="73" t="s">
        <v>3193</v>
      </c>
      <c r="AB163" s="73" t="s">
        <v>3139</v>
      </c>
      <c r="AC163" s="115" t="s">
        <v>2019</v>
      </c>
      <c r="AD163" s="115" t="s">
        <v>2019</v>
      </c>
      <c r="AE163" s="97">
        <v>13.3</v>
      </c>
      <c r="AF163" s="73" t="s">
        <v>2019</v>
      </c>
      <c r="AG163" s="97">
        <v>0.05</v>
      </c>
      <c r="AH163" s="73" t="s">
        <v>3829</v>
      </c>
      <c r="AI163" s="73" t="s">
        <v>2019</v>
      </c>
      <c r="AJ163" s="73" t="s">
        <v>154</v>
      </c>
      <c r="AK163" s="73" t="s">
        <v>2019</v>
      </c>
      <c r="AL163" s="73" t="s">
        <v>154</v>
      </c>
      <c r="AM163" s="73" t="s">
        <v>154</v>
      </c>
      <c r="AN163" s="73" t="s">
        <v>154</v>
      </c>
      <c r="AO163" s="73" t="s">
        <v>3140</v>
      </c>
      <c r="AP163" s="92" t="s">
        <v>3192</v>
      </c>
    </row>
    <row r="164" spans="1:42" ht="66" customHeight="1">
      <c r="A164" s="73" t="s">
        <v>1564</v>
      </c>
      <c r="B164" s="73" t="str">
        <f t="shared" si="0"/>
        <v>JGM_1</v>
      </c>
      <c r="C164" s="73" t="s">
        <v>3033</v>
      </c>
      <c r="D164" s="73" t="s">
        <v>2019</v>
      </c>
      <c r="E164" s="73" t="s">
        <v>3133</v>
      </c>
      <c r="F164" s="73" t="s">
        <v>3046</v>
      </c>
      <c r="G164" s="97" t="s">
        <v>3171</v>
      </c>
      <c r="H164" s="97" t="s">
        <v>3171</v>
      </c>
      <c r="I164" s="108" t="str">
        <f t="shared" si="5"/>
        <v>Japan|NA</v>
      </c>
      <c r="J164" s="108" t="str">
        <f t="shared" si="6"/>
        <v xml:space="preserve">Chromista|Species|Sargassum crispifolium |Sargassum crispifolium </v>
      </c>
      <c r="K164" s="90">
        <v>1</v>
      </c>
      <c r="L164" s="90"/>
      <c r="M164" s="90"/>
      <c r="N164" s="73" t="s">
        <v>1568</v>
      </c>
      <c r="O164" s="97" t="s">
        <v>101</v>
      </c>
      <c r="P164" s="73" t="s">
        <v>1565</v>
      </c>
      <c r="Q164" s="91" t="str">
        <f>VLOOKUP($I164,'20260527_region_area_reclass'!$D$1:$G$42, 2,0)</f>
        <v>entire_japan</v>
      </c>
      <c r="R164" s="91" t="str">
        <f>VLOOKUP($I164,'20260527_region_area_reclass'!$D$1:$G$42, 3,0)</f>
        <v>Japan</v>
      </c>
      <c r="S164" s="91" t="str">
        <f>VLOOKUP($I164,'20260527_region_area_reclass'!$D$1:$G$42, 4,0)</f>
        <v>Japan</v>
      </c>
      <c r="T164" s="91" t="str">
        <f>VLOOKUP($J164,'20260527_taxonomy_reclass'!$H$1:$L$211,2,0)</f>
        <v>Chromista</v>
      </c>
      <c r="U164" s="91" t="str">
        <f>VLOOKUP($J164,'20260527_taxonomy_reclass'!$H$1:$L$211,3,0)</f>
        <v>Species</v>
      </c>
      <c r="V164" s="91" t="str">
        <f>VLOOKUP($J164,'20260527_taxonomy_reclass'!$H$1:$L$211,4,0)</f>
        <v xml:space="preserve">Sargassum crispifolium </v>
      </c>
      <c r="W164" s="91" t="str">
        <f>VLOOKUP($J164,'20260527_taxonomy_reclass'!$H$1:$L$211,5,0)</f>
        <v xml:space="preserve">Sargassum crispifolium </v>
      </c>
      <c r="X164" s="73" t="s">
        <v>172</v>
      </c>
      <c r="Y164" s="73" t="s">
        <v>3136</v>
      </c>
      <c r="Z164" s="73" t="s">
        <v>3137</v>
      </c>
      <c r="AA164" s="73" t="s">
        <v>3191</v>
      </c>
      <c r="AB164" s="73" t="s">
        <v>3139</v>
      </c>
      <c r="AC164" s="115" t="s">
        <v>2019</v>
      </c>
      <c r="AD164" s="115" t="s">
        <v>2019</v>
      </c>
      <c r="AE164" s="97">
        <v>19.5</v>
      </c>
      <c r="AF164" s="73" t="s">
        <v>2019</v>
      </c>
      <c r="AG164" s="97">
        <v>-0.34</v>
      </c>
      <c r="AH164" s="73" t="s">
        <v>3829</v>
      </c>
      <c r="AI164" s="73" t="s">
        <v>2019</v>
      </c>
      <c r="AJ164" s="73" t="s">
        <v>154</v>
      </c>
      <c r="AK164" s="73" t="s">
        <v>2019</v>
      </c>
      <c r="AL164" s="73" t="s">
        <v>154</v>
      </c>
      <c r="AM164" s="73" t="s">
        <v>154</v>
      </c>
      <c r="AN164" s="73" t="s">
        <v>154</v>
      </c>
      <c r="AO164" s="73" t="s">
        <v>3140</v>
      </c>
      <c r="AP164" s="92" t="s">
        <v>3192</v>
      </c>
    </row>
    <row r="165" spans="1:42" ht="66" customHeight="1">
      <c r="A165" s="73" t="s">
        <v>1564</v>
      </c>
      <c r="B165" s="73" t="str">
        <f t="shared" si="0"/>
        <v>JGM_1</v>
      </c>
      <c r="C165" s="73" t="s">
        <v>3033</v>
      </c>
      <c r="D165" s="73" t="s">
        <v>2019</v>
      </c>
      <c r="E165" s="73" t="s">
        <v>3133</v>
      </c>
      <c r="F165" s="73" t="s">
        <v>3046</v>
      </c>
      <c r="G165" s="97" t="s">
        <v>3171</v>
      </c>
      <c r="H165" s="97" t="s">
        <v>3171</v>
      </c>
      <c r="I165" s="108" t="str">
        <f t="shared" si="5"/>
        <v>Japan|NA</v>
      </c>
      <c r="J165" s="108" t="str">
        <f t="shared" si="6"/>
        <v xml:space="preserve">Chromista|Species|Sargassum crispifolium |Sargassum crispifolium </v>
      </c>
      <c r="K165" s="90">
        <v>1</v>
      </c>
      <c r="L165" s="90"/>
      <c r="M165" s="90"/>
      <c r="N165" s="73" t="s">
        <v>1568</v>
      </c>
      <c r="O165" s="97" t="s">
        <v>101</v>
      </c>
      <c r="P165" s="73" t="s">
        <v>1565</v>
      </c>
      <c r="Q165" s="91" t="str">
        <f>VLOOKUP($I165,'20260527_region_area_reclass'!$D$1:$G$42, 2,0)</f>
        <v>entire_japan</v>
      </c>
      <c r="R165" s="91" t="str">
        <f>VLOOKUP($I165,'20260527_region_area_reclass'!$D$1:$G$42, 3,0)</f>
        <v>Japan</v>
      </c>
      <c r="S165" s="91" t="str">
        <f>VLOOKUP($I165,'20260527_region_area_reclass'!$D$1:$G$42, 4,0)</f>
        <v>Japan</v>
      </c>
      <c r="T165" s="91" t="str">
        <f>VLOOKUP($J165,'20260527_taxonomy_reclass'!$H$1:$L$211,2,0)</f>
        <v>Chromista</v>
      </c>
      <c r="U165" s="91" t="str">
        <f>VLOOKUP($J165,'20260527_taxonomy_reclass'!$H$1:$L$211,3,0)</f>
        <v>Species</v>
      </c>
      <c r="V165" s="91" t="str">
        <f>VLOOKUP($J165,'20260527_taxonomy_reclass'!$H$1:$L$211,4,0)</f>
        <v xml:space="preserve">Sargassum crispifolium </v>
      </c>
      <c r="W165" s="91" t="str">
        <f>VLOOKUP($J165,'20260527_taxonomy_reclass'!$H$1:$L$211,5,0)</f>
        <v xml:space="preserve">Sargassum crispifolium </v>
      </c>
      <c r="X165" s="73" t="s">
        <v>172</v>
      </c>
      <c r="Y165" s="73" t="s">
        <v>3136</v>
      </c>
      <c r="Z165" s="73" t="s">
        <v>3137</v>
      </c>
      <c r="AA165" s="73" t="s">
        <v>3193</v>
      </c>
      <c r="AB165" s="73" t="s">
        <v>3139</v>
      </c>
      <c r="AC165" s="115" t="s">
        <v>2019</v>
      </c>
      <c r="AD165" s="115" t="s">
        <v>2019</v>
      </c>
      <c r="AE165" s="97">
        <v>46</v>
      </c>
      <c r="AF165" s="73" t="s">
        <v>2019</v>
      </c>
      <c r="AG165" s="97">
        <v>3.09</v>
      </c>
      <c r="AH165" s="73" t="s">
        <v>3829</v>
      </c>
      <c r="AI165" s="73" t="s">
        <v>2019</v>
      </c>
      <c r="AJ165" s="73" t="s">
        <v>154</v>
      </c>
      <c r="AK165" s="73" t="s">
        <v>2019</v>
      </c>
      <c r="AL165" s="73" t="s">
        <v>154</v>
      </c>
      <c r="AM165" s="73" t="s">
        <v>154</v>
      </c>
      <c r="AN165" s="73" t="s">
        <v>154</v>
      </c>
      <c r="AO165" s="73" t="s">
        <v>3140</v>
      </c>
      <c r="AP165" s="92" t="s">
        <v>3192</v>
      </c>
    </row>
    <row r="166" spans="1:42" ht="66" customHeight="1">
      <c r="A166" s="73" t="s">
        <v>1564</v>
      </c>
      <c r="B166" s="73" t="str">
        <f t="shared" si="0"/>
        <v>JGM_1</v>
      </c>
      <c r="C166" s="73" t="s">
        <v>3033</v>
      </c>
      <c r="D166" s="73" t="s">
        <v>2019</v>
      </c>
      <c r="E166" s="73" t="s">
        <v>3133</v>
      </c>
      <c r="F166" s="73" t="s">
        <v>3046</v>
      </c>
      <c r="G166" s="97" t="s">
        <v>3172</v>
      </c>
      <c r="H166" s="97" t="s">
        <v>3172</v>
      </c>
      <c r="I166" s="108" t="str">
        <f t="shared" si="5"/>
        <v>Japan|NA</v>
      </c>
      <c r="J166" s="108" t="str">
        <f t="shared" si="6"/>
        <v xml:space="preserve">Chromista|Species|Sargassum nipponicum |Sargassum nipponicum </v>
      </c>
      <c r="K166" s="90">
        <v>1</v>
      </c>
      <c r="L166" s="90"/>
      <c r="M166" s="90"/>
      <c r="N166" s="73" t="s">
        <v>1568</v>
      </c>
      <c r="O166" s="97" t="s">
        <v>101</v>
      </c>
      <c r="P166" s="73" t="s">
        <v>1565</v>
      </c>
      <c r="Q166" s="91" t="str">
        <f>VLOOKUP($I166,'20260527_region_area_reclass'!$D$1:$G$42, 2,0)</f>
        <v>entire_japan</v>
      </c>
      <c r="R166" s="91" t="str">
        <f>VLOOKUP($I166,'20260527_region_area_reclass'!$D$1:$G$42, 3,0)</f>
        <v>Japan</v>
      </c>
      <c r="S166" s="91" t="str">
        <f>VLOOKUP($I166,'20260527_region_area_reclass'!$D$1:$G$42, 4,0)</f>
        <v>Japan</v>
      </c>
      <c r="T166" s="91" t="str">
        <f>VLOOKUP($J166,'20260527_taxonomy_reclass'!$H$1:$L$211,2,0)</f>
        <v>Chromista</v>
      </c>
      <c r="U166" s="91" t="str">
        <f>VLOOKUP($J166,'20260527_taxonomy_reclass'!$H$1:$L$211,3,0)</f>
        <v>Species</v>
      </c>
      <c r="V166" s="91" t="str">
        <f>VLOOKUP($J166,'20260527_taxonomy_reclass'!$H$1:$L$211,4,0)</f>
        <v xml:space="preserve">Sargassum nipponicum </v>
      </c>
      <c r="W166" s="91" t="str">
        <f>VLOOKUP($J166,'20260527_taxonomy_reclass'!$H$1:$L$211,5,0)</f>
        <v xml:space="preserve">Sargassum nipponicum </v>
      </c>
      <c r="X166" s="73" t="s">
        <v>172</v>
      </c>
      <c r="Y166" s="73" t="s">
        <v>3136</v>
      </c>
      <c r="Z166" s="73" t="s">
        <v>3137</v>
      </c>
      <c r="AA166" s="73" t="s">
        <v>3191</v>
      </c>
      <c r="AB166" s="73" t="s">
        <v>3139</v>
      </c>
      <c r="AC166" s="115" t="s">
        <v>2019</v>
      </c>
      <c r="AD166" s="115" t="s">
        <v>2019</v>
      </c>
      <c r="AE166" s="97">
        <v>39</v>
      </c>
      <c r="AF166" s="73" t="s">
        <v>2019</v>
      </c>
      <c r="AG166" s="97">
        <v>0</v>
      </c>
      <c r="AH166" s="73" t="s">
        <v>3829</v>
      </c>
      <c r="AI166" s="73" t="s">
        <v>2019</v>
      </c>
      <c r="AJ166" s="73" t="s">
        <v>154</v>
      </c>
      <c r="AK166" s="73" t="s">
        <v>2019</v>
      </c>
      <c r="AL166" s="73" t="s">
        <v>154</v>
      </c>
      <c r="AM166" s="73" t="s">
        <v>154</v>
      </c>
      <c r="AN166" s="73" t="s">
        <v>154</v>
      </c>
      <c r="AO166" s="73" t="s">
        <v>3140</v>
      </c>
      <c r="AP166" s="92" t="s">
        <v>3192</v>
      </c>
    </row>
    <row r="167" spans="1:42" ht="66" customHeight="1">
      <c r="A167" s="73" t="s">
        <v>1564</v>
      </c>
      <c r="B167" s="73" t="str">
        <f t="shared" si="0"/>
        <v>JGM_1</v>
      </c>
      <c r="C167" s="73" t="s">
        <v>3033</v>
      </c>
      <c r="D167" s="73" t="s">
        <v>2019</v>
      </c>
      <c r="E167" s="73" t="s">
        <v>3133</v>
      </c>
      <c r="F167" s="73" t="s">
        <v>3046</v>
      </c>
      <c r="G167" s="97" t="s">
        <v>3172</v>
      </c>
      <c r="H167" s="97" t="s">
        <v>3172</v>
      </c>
      <c r="I167" s="108" t="str">
        <f t="shared" si="5"/>
        <v>Japan|NA</v>
      </c>
      <c r="J167" s="108" t="str">
        <f t="shared" si="6"/>
        <v xml:space="preserve">Chromista|Species|Sargassum nipponicum |Sargassum nipponicum </v>
      </c>
      <c r="K167" s="90">
        <v>1</v>
      </c>
      <c r="L167" s="90"/>
      <c r="M167" s="90"/>
      <c r="N167" s="73" t="s">
        <v>1568</v>
      </c>
      <c r="O167" s="97" t="s">
        <v>101</v>
      </c>
      <c r="P167" s="73" t="s">
        <v>1565</v>
      </c>
      <c r="Q167" s="91" t="str">
        <f>VLOOKUP($I167,'20260527_region_area_reclass'!$D$1:$G$42, 2,0)</f>
        <v>entire_japan</v>
      </c>
      <c r="R167" s="91" t="str">
        <f>VLOOKUP($I167,'20260527_region_area_reclass'!$D$1:$G$42, 3,0)</f>
        <v>Japan</v>
      </c>
      <c r="S167" s="91" t="str">
        <f>VLOOKUP($I167,'20260527_region_area_reclass'!$D$1:$G$42, 4,0)</f>
        <v>Japan</v>
      </c>
      <c r="T167" s="91" t="str">
        <f>VLOOKUP($J167,'20260527_taxonomy_reclass'!$H$1:$L$211,2,0)</f>
        <v>Chromista</v>
      </c>
      <c r="U167" s="91" t="str">
        <f>VLOOKUP($J167,'20260527_taxonomy_reclass'!$H$1:$L$211,3,0)</f>
        <v>Species</v>
      </c>
      <c r="V167" s="91" t="str">
        <f>VLOOKUP($J167,'20260527_taxonomy_reclass'!$H$1:$L$211,4,0)</f>
        <v xml:space="preserve">Sargassum nipponicum </v>
      </c>
      <c r="W167" s="91" t="str">
        <f>VLOOKUP($J167,'20260527_taxonomy_reclass'!$H$1:$L$211,5,0)</f>
        <v xml:space="preserve">Sargassum nipponicum </v>
      </c>
      <c r="X167" s="73" t="s">
        <v>172</v>
      </c>
      <c r="Y167" s="73" t="s">
        <v>3136</v>
      </c>
      <c r="Z167" s="73" t="s">
        <v>3137</v>
      </c>
      <c r="AA167" s="73" t="s">
        <v>3193</v>
      </c>
      <c r="AB167" s="73" t="s">
        <v>3139</v>
      </c>
      <c r="AC167" s="115" t="s">
        <v>2019</v>
      </c>
      <c r="AD167" s="115" t="s">
        <v>2019</v>
      </c>
      <c r="AE167" s="97">
        <v>17.5</v>
      </c>
      <c r="AF167" s="73" t="s">
        <v>2019</v>
      </c>
      <c r="AG167" s="97">
        <v>-5.71</v>
      </c>
      <c r="AH167" s="73" t="s">
        <v>3829</v>
      </c>
      <c r="AI167" s="73" t="s">
        <v>2019</v>
      </c>
      <c r="AJ167" s="73" t="s">
        <v>154</v>
      </c>
      <c r="AK167" s="73" t="s">
        <v>2019</v>
      </c>
      <c r="AL167" s="73" t="s">
        <v>154</v>
      </c>
      <c r="AM167" s="73" t="s">
        <v>154</v>
      </c>
      <c r="AN167" s="73" t="s">
        <v>154</v>
      </c>
      <c r="AO167" s="73" t="s">
        <v>3140</v>
      </c>
      <c r="AP167" s="92" t="s">
        <v>3192</v>
      </c>
    </row>
    <row r="168" spans="1:42" ht="66" customHeight="1">
      <c r="A168" s="73" t="s">
        <v>1564</v>
      </c>
      <c r="B168" s="73" t="str">
        <f t="shared" si="0"/>
        <v>JGM_1</v>
      </c>
      <c r="C168" s="73" t="s">
        <v>3033</v>
      </c>
      <c r="D168" s="73" t="s">
        <v>2019</v>
      </c>
      <c r="E168" s="73" t="s">
        <v>3133</v>
      </c>
      <c r="F168" s="73" t="s">
        <v>3046</v>
      </c>
      <c r="G168" s="97" t="s">
        <v>3173</v>
      </c>
      <c r="H168" s="97" t="s">
        <v>3173</v>
      </c>
      <c r="I168" s="108" t="str">
        <f t="shared" si="5"/>
        <v>Japan|NA</v>
      </c>
      <c r="J168" s="108" t="str">
        <f t="shared" si="6"/>
        <v xml:space="preserve">Chromista|Species|Sargassum alternato-pinnatum |Sargassum alternato-pinnatum </v>
      </c>
      <c r="K168" s="90">
        <v>1</v>
      </c>
      <c r="L168" s="90"/>
      <c r="M168" s="90"/>
      <c r="N168" s="73" t="s">
        <v>1568</v>
      </c>
      <c r="O168" s="97" t="s">
        <v>101</v>
      </c>
      <c r="P168" s="73" t="s">
        <v>1565</v>
      </c>
      <c r="Q168" s="91" t="str">
        <f>VLOOKUP($I168,'20260527_region_area_reclass'!$D$1:$G$42, 2,0)</f>
        <v>entire_japan</v>
      </c>
      <c r="R168" s="91" t="str">
        <f>VLOOKUP($I168,'20260527_region_area_reclass'!$D$1:$G$42, 3,0)</f>
        <v>Japan</v>
      </c>
      <c r="S168" s="91" t="str">
        <f>VLOOKUP($I168,'20260527_region_area_reclass'!$D$1:$G$42, 4,0)</f>
        <v>Japan</v>
      </c>
      <c r="T168" s="91" t="str">
        <f>VLOOKUP($J168,'20260527_taxonomy_reclass'!$H$1:$L$211,2,0)</f>
        <v>Chromista</v>
      </c>
      <c r="U168" s="91" t="str">
        <f>VLOOKUP($J168,'20260527_taxonomy_reclass'!$H$1:$L$211,3,0)</f>
        <v>Species</v>
      </c>
      <c r="V168" s="91" t="str">
        <f>VLOOKUP($J168,'20260527_taxonomy_reclass'!$H$1:$L$211,4,0)</f>
        <v xml:space="preserve">Sargassum alternato-pinnatum </v>
      </c>
      <c r="W168" s="91" t="str">
        <f>VLOOKUP($J168,'20260527_taxonomy_reclass'!$H$1:$L$211,5,0)</f>
        <v xml:space="preserve">Sargassum alternato-pinnatum </v>
      </c>
      <c r="X168" s="73" t="s">
        <v>172</v>
      </c>
      <c r="Y168" s="73" t="s">
        <v>3136</v>
      </c>
      <c r="Z168" s="73" t="s">
        <v>3137</v>
      </c>
      <c r="AA168" s="73" t="s">
        <v>3191</v>
      </c>
      <c r="AB168" s="73" t="s">
        <v>3139</v>
      </c>
      <c r="AC168" s="115" t="s">
        <v>2019</v>
      </c>
      <c r="AD168" s="115" t="s">
        <v>2019</v>
      </c>
      <c r="AE168" s="97">
        <v>14</v>
      </c>
      <c r="AF168" s="73" t="s">
        <v>2019</v>
      </c>
      <c r="AG168" s="97">
        <v>9.2899999999999991</v>
      </c>
      <c r="AH168" s="73" t="s">
        <v>3829</v>
      </c>
      <c r="AI168" s="73" t="s">
        <v>2019</v>
      </c>
      <c r="AJ168" s="73" t="s">
        <v>154</v>
      </c>
      <c r="AK168" s="73" t="s">
        <v>2019</v>
      </c>
      <c r="AL168" s="73" t="s">
        <v>154</v>
      </c>
      <c r="AM168" s="73" t="s">
        <v>154</v>
      </c>
      <c r="AN168" s="73" t="s">
        <v>154</v>
      </c>
      <c r="AO168" s="73" t="s">
        <v>3140</v>
      </c>
      <c r="AP168" s="92" t="s">
        <v>3192</v>
      </c>
    </row>
    <row r="169" spans="1:42" ht="66" customHeight="1">
      <c r="A169" s="73" t="s">
        <v>1564</v>
      </c>
      <c r="B169" s="73" t="str">
        <f t="shared" si="0"/>
        <v>JGM_1</v>
      </c>
      <c r="C169" s="73" t="s">
        <v>3033</v>
      </c>
      <c r="D169" s="73" t="s">
        <v>2019</v>
      </c>
      <c r="E169" s="73" t="s">
        <v>3133</v>
      </c>
      <c r="F169" s="73" t="s">
        <v>3046</v>
      </c>
      <c r="G169" s="97" t="s">
        <v>3174</v>
      </c>
      <c r="H169" s="97" t="s">
        <v>3174</v>
      </c>
      <c r="I169" s="108" t="str">
        <f t="shared" si="5"/>
        <v>Japan|NA</v>
      </c>
      <c r="J169" s="108" t="str">
        <f t="shared" si="6"/>
        <v xml:space="preserve">Chromista|Species|Sargassum ilicifolium |Sargassum ilicifolium </v>
      </c>
      <c r="K169" s="90">
        <v>1</v>
      </c>
      <c r="L169" s="90"/>
      <c r="M169" s="90"/>
      <c r="N169" s="73" t="s">
        <v>1568</v>
      </c>
      <c r="O169" s="97" t="s">
        <v>101</v>
      </c>
      <c r="P169" s="73" t="s">
        <v>1565</v>
      </c>
      <c r="Q169" s="91" t="str">
        <f>VLOOKUP($I169,'20260527_region_area_reclass'!$D$1:$G$42, 2,0)</f>
        <v>entire_japan</v>
      </c>
      <c r="R169" s="91" t="str">
        <f>VLOOKUP($I169,'20260527_region_area_reclass'!$D$1:$G$42, 3,0)</f>
        <v>Japan</v>
      </c>
      <c r="S169" s="91" t="str">
        <f>VLOOKUP($I169,'20260527_region_area_reclass'!$D$1:$G$42, 4,0)</f>
        <v>Japan</v>
      </c>
      <c r="T169" s="91" t="str">
        <f>VLOOKUP($J169,'20260527_taxonomy_reclass'!$H$1:$L$211,2,0)</f>
        <v>Chromista</v>
      </c>
      <c r="U169" s="91" t="str">
        <f>VLOOKUP($J169,'20260527_taxonomy_reclass'!$H$1:$L$211,3,0)</f>
        <v>Species</v>
      </c>
      <c r="V169" s="91" t="str">
        <f>VLOOKUP($J169,'20260527_taxonomy_reclass'!$H$1:$L$211,4,0)</f>
        <v xml:space="preserve">Sargassum ilicifolium </v>
      </c>
      <c r="W169" s="91" t="str">
        <f>VLOOKUP($J169,'20260527_taxonomy_reclass'!$H$1:$L$211,5,0)</f>
        <v xml:space="preserve">Sargassum ilicifolium </v>
      </c>
      <c r="X169" s="73" t="s">
        <v>172</v>
      </c>
      <c r="Y169" s="73" t="s">
        <v>3136</v>
      </c>
      <c r="Z169" s="73" t="s">
        <v>3137</v>
      </c>
      <c r="AA169" s="73" t="s">
        <v>3191</v>
      </c>
      <c r="AB169" s="73" t="s">
        <v>3139</v>
      </c>
      <c r="AC169" s="115" t="s">
        <v>2019</v>
      </c>
      <c r="AD169" s="115" t="s">
        <v>2019</v>
      </c>
      <c r="AE169" s="97">
        <v>15</v>
      </c>
      <c r="AF169" s="73" t="s">
        <v>2019</v>
      </c>
      <c r="AG169" s="97">
        <v>4.5</v>
      </c>
      <c r="AH169" s="73" t="s">
        <v>3829</v>
      </c>
      <c r="AI169" s="73" t="s">
        <v>2019</v>
      </c>
      <c r="AJ169" s="73" t="s">
        <v>154</v>
      </c>
      <c r="AK169" s="73" t="s">
        <v>2019</v>
      </c>
      <c r="AL169" s="73" t="s">
        <v>154</v>
      </c>
      <c r="AM169" s="73" t="s">
        <v>154</v>
      </c>
      <c r="AN169" s="73" t="s">
        <v>154</v>
      </c>
      <c r="AO169" s="73" t="s">
        <v>3140</v>
      </c>
      <c r="AP169" s="92" t="s">
        <v>3192</v>
      </c>
    </row>
    <row r="170" spans="1:42" ht="66" customHeight="1">
      <c r="A170" s="73" t="s">
        <v>1564</v>
      </c>
      <c r="B170" s="73" t="str">
        <f t="shared" si="0"/>
        <v>JGM_1</v>
      </c>
      <c r="C170" s="73" t="s">
        <v>3033</v>
      </c>
      <c r="D170" s="73" t="s">
        <v>2019</v>
      </c>
      <c r="E170" s="73" t="s">
        <v>3126</v>
      </c>
      <c r="F170" s="73" t="s">
        <v>3046</v>
      </c>
      <c r="G170" s="97" t="s">
        <v>3175</v>
      </c>
      <c r="H170" s="73" t="s">
        <v>3175</v>
      </c>
      <c r="I170" s="108" t="str">
        <f t="shared" si="5"/>
        <v>Japan|NA</v>
      </c>
      <c r="J170" s="108" t="str">
        <f t="shared" si="6"/>
        <v>Animalia|Species|Oulastrea crispata|Oulastrea crispata</v>
      </c>
      <c r="K170" s="90">
        <v>1</v>
      </c>
      <c r="L170" s="90"/>
      <c r="M170" s="90"/>
      <c r="N170" s="73" t="s">
        <v>1568</v>
      </c>
      <c r="O170" s="97" t="s">
        <v>101</v>
      </c>
      <c r="P170" s="73" t="s">
        <v>1565</v>
      </c>
      <c r="Q170" s="91" t="str">
        <f>VLOOKUP($I170,'20260527_region_area_reclass'!$D$1:$G$42, 2,0)</f>
        <v>entire_japan</v>
      </c>
      <c r="R170" s="91" t="str">
        <f>VLOOKUP($I170,'20260527_region_area_reclass'!$D$1:$G$42, 3,0)</f>
        <v>Japan</v>
      </c>
      <c r="S170" s="91" t="str">
        <f>VLOOKUP($I170,'20260527_region_area_reclass'!$D$1:$G$42, 4,0)</f>
        <v>Japan</v>
      </c>
      <c r="T170" s="91" t="str">
        <f>VLOOKUP($J170,'20260527_taxonomy_reclass'!$H$1:$L$211,2,0)</f>
        <v>Animalia</v>
      </c>
      <c r="U170" s="91" t="str">
        <f>VLOOKUP($J170,'20260527_taxonomy_reclass'!$H$1:$L$211,3,0)</f>
        <v>Species</v>
      </c>
      <c r="V170" s="91" t="str">
        <f>VLOOKUP($J170,'20260527_taxonomy_reclass'!$H$1:$L$211,4,0)</f>
        <v>Oulastrea crispata</v>
      </c>
      <c r="W170" s="91" t="str">
        <f>VLOOKUP($J170,'20260527_taxonomy_reclass'!$H$1:$L$211,5,0)</f>
        <v>Oulastrea crispata</v>
      </c>
      <c r="X170" s="73" t="s">
        <v>172</v>
      </c>
      <c r="Y170" s="73" t="s">
        <v>3136</v>
      </c>
      <c r="Z170" s="73" t="s">
        <v>3137</v>
      </c>
      <c r="AA170" s="73" t="s">
        <v>3191</v>
      </c>
      <c r="AB170" s="73" t="s">
        <v>3139</v>
      </c>
      <c r="AC170" s="115" t="s">
        <v>2019</v>
      </c>
      <c r="AD170" s="115" t="s">
        <v>2019</v>
      </c>
      <c r="AE170" s="97">
        <v>26</v>
      </c>
      <c r="AF170" s="73" t="s">
        <v>2019</v>
      </c>
      <c r="AG170" s="97">
        <v>1.07</v>
      </c>
      <c r="AH170" s="73" t="s">
        <v>3829</v>
      </c>
      <c r="AI170" s="73" t="s">
        <v>2019</v>
      </c>
      <c r="AJ170" s="73" t="s">
        <v>154</v>
      </c>
      <c r="AK170" s="73" t="s">
        <v>2019</v>
      </c>
      <c r="AL170" s="73" t="s">
        <v>154</v>
      </c>
      <c r="AM170" s="73" t="s">
        <v>154</v>
      </c>
      <c r="AN170" s="73" t="s">
        <v>154</v>
      </c>
      <c r="AO170" s="73" t="s">
        <v>3140</v>
      </c>
      <c r="AP170" s="92" t="s">
        <v>3192</v>
      </c>
    </row>
    <row r="171" spans="1:42" ht="66" customHeight="1">
      <c r="A171" s="73" t="s">
        <v>1564</v>
      </c>
      <c r="B171" s="73" t="str">
        <f t="shared" si="0"/>
        <v>JGM_1</v>
      </c>
      <c r="C171" s="73" t="s">
        <v>3033</v>
      </c>
      <c r="D171" s="73" t="s">
        <v>2019</v>
      </c>
      <c r="E171" s="73" t="s">
        <v>3126</v>
      </c>
      <c r="F171" s="73" t="s">
        <v>3046</v>
      </c>
      <c r="G171" s="97" t="s">
        <v>3176</v>
      </c>
      <c r="H171" s="73" t="s">
        <v>3176</v>
      </c>
      <c r="I171" s="108" t="str">
        <f t="shared" si="5"/>
        <v>Japan|NA</v>
      </c>
      <c r="J171" s="108" t="str">
        <f t="shared" si="6"/>
        <v>Animalia|Species|Alveopora japonica|Alveopora japonica</v>
      </c>
      <c r="K171" s="90">
        <v>1</v>
      </c>
      <c r="L171" s="90"/>
      <c r="M171" s="90"/>
      <c r="N171" s="73" t="s">
        <v>1568</v>
      </c>
      <c r="O171" s="97" t="s">
        <v>101</v>
      </c>
      <c r="P171" s="73" t="s">
        <v>1565</v>
      </c>
      <c r="Q171" s="91" t="str">
        <f>VLOOKUP($I171,'20260527_region_area_reclass'!$D$1:$G$42, 2,0)</f>
        <v>entire_japan</v>
      </c>
      <c r="R171" s="91" t="str">
        <f>VLOOKUP($I171,'20260527_region_area_reclass'!$D$1:$G$42, 3,0)</f>
        <v>Japan</v>
      </c>
      <c r="S171" s="91" t="str">
        <f>VLOOKUP($I171,'20260527_region_area_reclass'!$D$1:$G$42, 4,0)</f>
        <v>Japan</v>
      </c>
      <c r="T171" s="91" t="str">
        <f>VLOOKUP($J171,'20260527_taxonomy_reclass'!$H$1:$L$211,2,0)</f>
        <v>Animalia</v>
      </c>
      <c r="U171" s="91" t="str">
        <f>VLOOKUP($J171,'20260527_taxonomy_reclass'!$H$1:$L$211,3,0)</f>
        <v>Species</v>
      </c>
      <c r="V171" s="91" t="str">
        <f>VLOOKUP($J171,'20260527_taxonomy_reclass'!$H$1:$L$211,4,0)</f>
        <v>Alveopora japonica</v>
      </c>
      <c r="W171" s="91" t="str">
        <f>VLOOKUP($J171,'20260527_taxonomy_reclass'!$H$1:$L$211,5,0)</f>
        <v>Alveopora japonica</v>
      </c>
      <c r="X171" s="73" t="s">
        <v>172</v>
      </c>
      <c r="Y171" s="73" t="s">
        <v>3136</v>
      </c>
      <c r="Z171" s="73" t="s">
        <v>3137</v>
      </c>
      <c r="AA171" s="73" t="s">
        <v>3191</v>
      </c>
      <c r="AB171" s="73" t="s">
        <v>3139</v>
      </c>
      <c r="AC171" s="115" t="s">
        <v>2019</v>
      </c>
      <c r="AD171" s="115" t="s">
        <v>2019</v>
      </c>
      <c r="AE171" s="97">
        <v>20</v>
      </c>
      <c r="AF171" s="73" t="s">
        <v>2019</v>
      </c>
      <c r="AG171" s="97">
        <v>1.63</v>
      </c>
      <c r="AH171" s="73" t="s">
        <v>3829</v>
      </c>
      <c r="AI171" s="73" t="s">
        <v>2019</v>
      </c>
      <c r="AJ171" s="73" t="s">
        <v>154</v>
      </c>
      <c r="AK171" s="73" t="s">
        <v>2019</v>
      </c>
      <c r="AL171" s="73" t="s">
        <v>154</v>
      </c>
      <c r="AM171" s="73" t="s">
        <v>154</v>
      </c>
      <c r="AN171" s="73" t="s">
        <v>154</v>
      </c>
      <c r="AO171" s="73" t="s">
        <v>3140</v>
      </c>
      <c r="AP171" s="92" t="s">
        <v>3192</v>
      </c>
    </row>
    <row r="172" spans="1:42" ht="66" customHeight="1">
      <c r="A172" s="73" t="s">
        <v>1564</v>
      </c>
      <c r="B172" s="73" t="str">
        <f t="shared" si="0"/>
        <v>JGM_1</v>
      </c>
      <c r="C172" s="73" t="s">
        <v>3033</v>
      </c>
      <c r="D172" s="73" t="s">
        <v>2019</v>
      </c>
      <c r="E172" s="73" t="s">
        <v>3126</v>
      </c>
      <c r="F172" s="73" t="s">
        <v>3046</v>
      </c>
      <c r="G172" s="97" t="s">
        <v>3176</v>
      </c>
      <c r="H172" s="73" t="s">
        <v>3176</v>
      </c>
      <c r="I172" s="108" t="str">
        <f t="shared" si="5"/>
        <v>Japan|NA</v>
      </c>
      <c r="J172" s="108" t="str">
        <f t="shared" si="6"/>
        <v>Animalia|Species|Alveopora japonica|Alveopora japonica</v>
      </c>
      <c r="K172" s="90">
        <v>1</v>
      </c>
      <c r="L172" s="90"/>
      <c r="M172" s="90"/>
      <c r="N172" s="73" t="s">
        <v>1568</v>
      </c>
      <c r="O172" s="97" t="s">
        <v>101</v>
      </c>
      <c r="P172" s="73" t="s">
        <v>1565</v>
      </c>
      <c r="Q172" s="91" t="str">
        <f>VLOOKUP($I172,'20260527_region_area_reclass'!$D$1:$G$42, 2,0)</f>
        <v>entire_japan</v>
      </c>
      <c r="R172" s="91" t="str">
        <f>VLOOKUP($I172,'20260527_region_area_reclass'!$D$1:$G$42, 3,0)</f>
        <v>Japan</v>
      </c>
      <c r="S172" s="91" t="str">
        <f>VLOOKUP($I172,'20260527_region_area_reclass'!$D$1:$G$42, 4,0)</f>
        <v>Japan</v>
      </c>
      <c r="T172" s="91" t="str">
        <f>VLOOKUP($J172,'20260527_taxonomy_reclass'!$H$1:$L$211,2,0)</f>
        <v>Animalia</v>
      </c>
      <c r="U172" s="91" t="str">
        <f>VLOOKUP($J172,'20260527_taxonomy_reclass'!$H$1:$L$211,3,0)</f>
        <v>Species</v>
      </c>
      <c r="V172" s="91" t="str">
        <f>VLOOKUP($J172,'20260527_taxonomy_reclass'!$H$1:$L$211,4,0)</f>
        <v>Alveopora japonica</v>
      </c>
      <c r="W172" s="91" t="str">
        <f>VLOOKUP($J172,'20260527_taxonomy_reclass'!$H$1:$L$211,5,0)</f>
        <v>Alveopora japonica</v>
      </c>
      <c r="X172" s="73" t="s">
        <v>172</v>
      </c>
      <c r="Y172" s="73" t="s">
        <v>3136</v>
      </c>
      <c r="Z172" s="73" t="s">
        <v>3137</v>
      </c>
      <c r="AA172" s="73" t="s">
        <v>3193</v>
      </c>
      <c r="AB172" s="73" t="s">
        <v>3139</v>
      </c>
      <c r="AC172" s="115" t="s">
        <v>2019</v>
      </c>
      <c r="AD172" s="115" t="s">
        <v>2019</v>
      </c>
      <c r="AE172" s="97">
        <v>13.5</v>
      </c>
      <c r="AF172" s="73" t="s">
        <v>2019</v>
      </c>
      <c r="AG172" s="97">
        <v>0</v>
      </c>
      <c r="AH172" s="73" t="s">
        <v>3829</v>
      </c>
      <c r="AI172" s="73" t="s">
        <v>2019</v>
      </c>
      <c r="AJ172" s="73" t="s">
        <v>154</v>
      </c>
      <c r="AK172" s="73" t="s">
        <v>2019</v>
      </c>
      <c r="AL172" s="73" t="s">
        <v>154</v>
      </c>
      <c r="AM172" s="73" t="s">
        <v>154</v>
      </c>
      <c r="AN172" s="73" t="s">
        <v>154</v>
      </c>
      <c r="AO172" s="73" t="s">
        <v>3140</v>
      </c>
      <c r="AP172" s="92" t="s">
        <v>3192</v>
      </c>
    </row>
    <row r="173" spans="1:42" ht="66" customHeight="1">
      <c r="A173" s="73" t="s">
        <v>1564</v>
      </c>
      <c r="B173" s="73" t="str">
        <f t="shared" si="0"/>
        <v>JGM_1</v>
      </c>
      <c r="C173" s="73" t="s">
        <v>3033</v>
      </c>
      <c r="D173" s="73" t="s">
        <v>2019</v>
      </c>
      <c r="E173" s="73" t="s">
        <v>3126</v>
      </c>
      <c r="F173" s="73" t="s">
        <v>3046</v>
      </c>
      <c r="G173" s="97" t="s">
        <v>3177</v>
      </c>
      <c r="H173" s="73" t="s">
        <v>3177</v>
      </c>
      <c r="I173" s="108" t="str">
        <f t="shared" si="5"/>
        <v>Japan|NA</v>
      </c>
      <c r="J173" s="108" t="str">
        <f t="shared" si="6"/>
        <v>Animalia|Species|Acropora pruinosa|Acropora pruinosa</v>
      </c>
      <c r="K173" s="90">
        <v>1</v>
      </c>
      <c r="L173" s="90"/>
      <c r="M173" s="90"/>
      <c r="N173" s="73" t="s">
        <v>1568</v>
      </c>
      <c r="O173" s="97" t="s">
        <v>101</v>
      </c>
      <c r="P173" s="73" t="s">
        <v>1565</v>
      </c>
      <c r="Q173" s="91" t="str">
        <f>VLOOKUP($I173,'20260527_region_area_reclass'!$D$1:$G$42, 2,0)</f>
        <v>entire_japan</v>
      </c>
      <c r="R173" s="91" t="str">
        <f>VLOOKUP($I173,'20260527_region_area_reclass'!$D$1:$G$42, 3,0)</f>
        <v>Japan</v>
      </c>
      <c r="S173" s="91" t="str">
        <f>VLOOKUP($I173,'20260527_region_area_reclass'!$D$1:$G$42, 4,0)</f>
        <v>Japan</v>
      </c>
      <c r="T173" s="91" t="str">
        <f>VLOOKUP($J173,'20260527_taxonomy_reclass'!$H$1:$L$211,2,0)</f>
        <v>Animalia</v>
      </c>
      <c r="U173" s="91" t="str">
        <f>VLOOKUP($J173,'20260527_taxonomy_reclass'!$H$1:$L$211,3,0)</f>
        <v>Species</v>
      </c>
      <c r="V173" s="91" t="str">
        <f>VLOOKUP($J173,'20260527_taxonomy_reclass'!$H$1:$L$211,4,0)</f>
        <v>Acropora pruinosa</v>
      </c>
      <c r="W173" s="91" t="str">
        <f>VLOOKUP($J173,'20260527_taxonomy_reclass'!$H$1:$L$211,5,0)</f>
        <v>Acropora pruinosa</v>
      </c>
      <c r="X173" s="73" t="s">
        <v>172</v>
      </c>
      <c r="Y173" s="73" t="s">
        <v>3136</v>
      </c>
      <c r="Z173" s="73" t="s">
        <v>3137</v>
      </c>
      <c r="AA173" s="73" t="s">
        <v>3191</v>
      </c>
      <c r="AB173" s="73" t="s">
        <v>3139</v>
      </c>
      <c r="AC173" s="115" t="s">
        <v>2019</v>
      </c>
      <c r="AD173" s="115" t="s">
        <v>2019</v>
      </c>
      <c r="AE173" s="97">
        <v>62.5</v>
      </c>
      <c r="AF173" s="73" t="s">
        <v>2019</v>
      </c>
      <c r="AG173" s="97">
        <v>0</v>
      </c>
      <c r="AH173" s="73" t="s">
        <v>3829</v>
      </c>
      <c r="AI173" s="73" t="s">
        <v>2019</v>
      </c>
      <c r="AJ173" s="73" t="s">
        <v>154</v>
      </c>
      <c r="AK173" s="73" t="s">
        <v>2019</v>
      </c>
      <c r="AL173" s="73" t="s">
        <v>154</v>
      </c>
      <c r="AM173" s="73" t="s">
        <v>154</v>
      </c>
      <c r="AN173" s="73" t="s">
        <v>154</v>
      </c>
      <c r="AO173" s="73" t="s">
        <v>3140</v>
      </c>
      <c r="AP173" s="92" t="s">
        <v>3192</v>
      </c>
    </row>
    <row r="174" spans="1:42" ht="66" customHeight="1">
      <c r="A174" s="73" t="s">
        <v>1564</v>
      </c>
      <c r="B174" s="73" t="str">
        <f t="shared" si="0"/>
        <v>JGM_1</v>
      </c>
      <c r="C174" s="73" t="s">
        <v>3033</v>
      </c>
      <c r="D174" s="73" t="s">
        <v>2019</v>
      </c>
      <c r="E174" s="73" t="s">
        <v>3126</v>
      </c>
      <c r="F174" s="73" t="s">
        <v>3046</v>
      </c>
      <c r="G174" s="73" t="s">
        <v>3177</v>
      </c>
      <c r="H174" s="73" t="s">
        <v>3177</v>
      </c>
      <c r="I174" s="108" t="str">
        <f t="shared" si="5"/>
        <v>Japan|NA</v>
      </c>
      <c r="J174" s="108" t="str">
        <f t="shared" si="6"/>
        <v>Animalia|Species|Acropora pruinosa|Acropora pruinosa</v>
      </c>
      <c r="K174" s="90">
        <v>1</v>
      </c>
      <c r="L174" s="90"/>
      <c r="M174" s="90"/>
      <c r="N174" s="73" t="s">
        <v>1568</v>
      </c>
      <c r="O174" s="97" t="s">
        <v>101</v>
      </c>
      <c r="P174" s="73" t="s">
        <v>1565</v>
      </c>
      <c r="Q174" s="91" t="str">
        <f>VLOOKUP($I174,'20260527_region_area_reclass'!$D$1:$G$42, 2,0)</f>
        <v>entire_japan</v>
      </c>
      <c r="R174" s="91" t="str">
        <f>VLOOKUP($I174,'20260527_region_area_reclass'!$D$1:$G$42, 3,0)</f>
        <v>Japan</v>
      </c>
      <c r="S174" s="91" t="str">
        <f>VLOOKUP($I174,'20260527_region_area_reclass'!$D$1:$G$42, 4,0)</f>
        <v>Japan</v>
      </c>
      <c r="T174" s="91" t="str">
        <f>VLOOKUP($J174,'20260527_taxonomy_reclass'!$H$1:$L$211,2,0)</f>
        <v>Animalia</v>
      </c>
      <c r="U174" s="91" t="str">
        <f>VLOOKUP($J174,'20260527_taxonomy_reclass'!$H$1:$L$211,3,0)</f>
        <v>Species</v>
      </c>
      <c r="V174" s="91" t="str">
        <f>VLOOKUP($J174,'20260527_taxonomy_reclass'!$H$1:$L$211,4,0)</f>
        <v>Acropora pruinosa</v>
      </c>
      <c r="W174" s="91" t="str">
        <f>VLOOKUP($J174,'20260527_taxonomy_reclass'!$H$1:$L$211,5,0)</f>
        <v>Acropora pruinosa</v>
      </c>
      <c r="X174" s="73" t="s">
        <v>172</v>
      </c>
      <c r="Y174" s="73" t="s">
        <v>3136</v>
      </c>
      <c r="Z174" s="73" t="s">
        <v>3137</v>
      </c>
      <c r="AA174" s="73" t="s">
        <v>3193</v>
      </c>
      <c r="AB174" s="73" t="s">
        <v>3139</v>
      </c>
      <c r="AC174" s="115" t="s">
        <v>2019</v>
      </c>
      <c r="AD174" s="115" t="s">
        <v>2019</v>
      </c>
      <c r="AE174" s="97">
        <v>29.5</v>
      </c>
      <c r="AF174" s="73" t="s">
        <v>2019</v>
      </c>
      <c r="AG174" s="97">
        <v>0.52</v>
      </c>
      <c r="AH174" s="73" t="s">
        <v>3829</v>
      </c>
      <c r="AI174" s="73" t="s">
        <v>2019</v>
      </c>
      <c r="AJ174" s="73" t="s">
        <v>154</v>
      </c>
      <c r="AK174" s="73" t="s">
        <v>2019</v>
      </c>
      <c r="AL174" s="73" t="s">
        <v>154</v>
      </c>
      <c r="AM174" s="73" t="s">
        <v>154</v>
      </c>
      <c r="AN174" s="73" t="s">
        <v>154</v>
      </c>
      <c r="AO174" s="73" t="s">
        <v>3140</v>
      </c>
      <c r="AP174" s="92" t="s">
        <v>3192</v>
      </c>
    </row>
    <row r="175" spans="1:42" ht="66" customHeight="1">
      <c r="A175" s="73" t="s">
        <v>1564</v>
      </c>
      <c r="B175" s="73" t="str">
        <f t="shared" si="0"/>
        <v>JGM_1</v>
      </c>
      <c r="C175" s="73" t="s">
        <v>3033</v>
      </c>
      <c r="D175" s="73" t="s">
        <v>2019</v>
      </c>
      <c r="E175" s="73" t="s">
        <v>3126</v>
      </c>
      <c r="F175" s="73" t="s">
        <v>3046</v>
      </c>
      <c r="G175" s="97" t="s">
        <v>3178</v>
      </c>
      <c r="H175" s="73" t="s">
        <v>3178</v>
      </c>
      <c r="I175" s="108" t="str">
        <f t="shared" si="5"/>
        <v>Japan|NA</v>
      </c>
      <c r="J175" s="108" t="str">
        <f t="shared" si="6"/>
        <v>Animalia|Species|Dipsastraea speciosa|Dipsastraea speciosa</v>
      </c>
      <c r="K175" s="90">
        <v>1</v>
      </c>
      <c r="L175" s="90"/>
      <c r="M175" s="90"/>
      <c r="N175" s="73" t="s">
        <v>1568</v>
      </c>
      <c r="O175" s="97" t="s">
        <v>101</v>
      </c>
      <c r="P175" s="73" t="s">
        <v>1565</v>
      </c>
      <c r="Q175" s="91" t="str">
        <f>VLOOKUP($I175,'20260527_region_area_reclass'!$D$1:$G$42, 2,0)</f>
        <v>entire_japan</v>
      </c>
      <c r="R175" s="91" t="str">
        <f>VLOOKUP($I175,'20260527_region_area_reclass'!$D$1:$G$42, 3,0)</f>
        <v>Japan</v>
      </c>
      <c r="S175" s="91" t="str">
        <f>VLOOKUP($I175,'20260527_region_area_reclass'!$D$1:$G$42, 4,0)</f>
        <v>Japan</v>
      </c>
      <c r="T175" s="91" t="str">
        <f>VLOOKUP($J175,'20260527_taxonomy_reclass'!$H$1:$L$211,2,0)</f>
        <v>Animalia</v>
      </c>
      <c r="U175" s="91" t="str">
        <f>VLOOKUP($J175,'20260527_taxonomy_reclass'!$H$1:$L$211,3,0)</f>
        <v>Species</v>
      </c>
      <c r="V175" s="91" t="str">
        <f>VLOOKUP($J175,'20260527_taxonomy_reclass'!$H$1:$L$211,4,0)</f>
        <v>Dipsastraea speciosa</v>
      </c>
      <c r="W175" s="91" t="str">
        <f>VLOOKUP($J175,'20260527_taxonomy_reclass'!$H$1:$L$211,5,0)</f>
        <v>Dipsastraea speciosa</v>
      </c>
      <c r="X175" s="73" t="s">
        <v>172</v>
      </c>
      <c r="Y175" s="73" t="s">
        <v>3136</v>
      </c>
      <c r="Z175" s="73" t="s">
        <v>3137</v>
      </c>
      <c r="AA175" s="73" t="s">
        <v>3191</v>
      </c>
      <c r="AB175" s="73" t="s">
        <v>3139</v>
      </c>
      <c r="AC175" s="115" t="s">
        <v>2019</v>
      </c>
      <c r="AD175" s="115" t="s">
        <v>2019</v>
      </c>
      <c r="AE175" s="97">
        <v>40</v>
      </c>
      <c r="AF175" s="73" t="s">
        <v>2019</v>
      </c>
      <c r="AG175" s="97">
        <v>0</v>
      </c>
      <c r="AH175" s="73" t="s">
        <v>3829</v>
      </c>
      <c r="AI175" s="73" t="s">
        <v>2019</v>
      </c>
      <c r="AJ175" s="73" t="s">
        <v>154</v>
      </c>
      <c r="AK175" s="73" t="s">
        <v>2019</v>
      </c>
      <c r="AL175" s="73" t="s">
        <v>154</v>
      </c>
      <c r="AM175" s="73" t="s">
        <v>154</v>
      </c>
      <c r="AN175" s="73" t="s">
        <v>154</v>
      </c>
      <c r="AO175" s="73" t="s">
        <v>3140</v>
      </c>
      <c r="AP175" s="92" t="s">
        <v>3192</v>
      </c>
    </row>
    <row r="176" spans="1:42" ht="66" customHeight="1">
      <c r="A176" s="73" t="s">
        <v>1564</v>
      </c>
      <c r="B176" s="73" t="str">
        <f t="shared" si="0"/>
        <v>JGM_1</v>
      </c>
      <c r="C176" s="73" t="s">
        <v>3033</v>
      </c>
      <c r="D176" s="73" t="s">
        <v>2019</v>
      </c>
      <c r="E176" s="73" t="s">
        <v>3126</v>
      </c>
      <c r="F176" s="73" t="s">
        <v>3046</v>
      </c>
      <c r="G176" s="97" t="s">
        <v>3179</v>
      </c>
      <c r="H176" s="73" t="s">
        <v>3179</v>
      </c>
      <c r="I176" s="108" t="str">
        <f t="shared" si="5"/>
        <v>Japan|NA</v>
      </c>
      <c r="J176" s="108" t="str">
        <f t="shared" si="6"/>
        <v>Animalia|Species|Hydnophora exesa|Hydnophora exesa</v>
      </c>
      <c r="K176" s="90">
        <v>1</v>
      </c>
      <c r="L176" s="90"/>
      <c r="M176" s="90"/>
      <c r="N176" s="73" t="s">
        <v>1568</v>
      </c>
      <c r="O176" s="97" t="s">
        <v>101</v>
      </c>
      <c r="P176" s="73" t="s">
        <v>1565</v>
      </c>
      <c r="Q176" s="91" t="str">
        <f>VLOOKUP($I176,'20260527_region_area_reclass'!$D$1:$G$42, 2,0)</f>
        <v>entire_japan</v>
      </c>
      <c r="R176" s="91" t="str">
        <f>VLOOKUP($I176,'20260527_region_area_reclass'!$D$1:$G$42, 3,0)</f>
        <v>Japan</v>
      </c>
      <c r="S176" s="91" t="str">
        <f>VLOOKUP($I176,'20260527_region_area_reclass'!$D$1:$G$42, 4,0)</f>
        <v>Japan</v>
      </c>
      <c r="T176" s="91" t="str">
        <f>VLOOKUP($J176,'20260527_taxonomy_reclass'!$H$1:$L$211,2,0)</f>
        <v>Animalia</v>
      </c>
      <c r="U176" s="91" t="str">
        <f>VLOOKUP($J176,'20260527_taxonomy_reclass'!$H$1:$L$211,3,0)</f>
        <v>Species</v>
      </c>
      <c r="V176" s="91" t="str">
        <f>VLOOKUP($J176,'20260527_taxonomy_reclass'!$H$1:$L$211,4,0)</f>
        <v>Hydnophora exesa</v>
      </c>
      <c r="W176" s="91" t="str">
        <f>VLOOKUP($J176,'20260527_taxonomy_reclass'!$H$1:$L$211,5,0)</f>
        <v>Hydnophora exesa</v>
      </c>
      <c r="X176" s="73" t="s">
        <v>172</v>
      </c>
      <c r="Y176" s="73" t="s">
        <v>3136</v>
      </c>
      <c r="Z176" s="73" t="s">
        <v>3137</v>
      </c>
      <c r="AA176" s="73" t="s">
        <v>3191</v>
      </c>
      <c r="AB176" s="73" t="s">
        <v>3139</v>
      </c>
      <c r="AC176" s="115" t="s">
        <v>2019</v>
      </c>
      <c r="AD176" s="115" t="s">
        <v>2019</v>
      </c>
      <c r="AE176" s="97">
        <v>60.5</v>
      </c>
      <c r="AF176" s="73" t="s">
        <v>2019</v>
      </c>
      <c r="AG176" s="97">
        <v>0</v>
      </c>
      <c r="AH176" s="73" t="s">
        <v>3829</v>
      </c>
      <c r="AI176" s="73" t="s">
        <v>2019</v>
      </c>
      <c r="AJ176" s="73" t="s">
        <v>154</v>
      </c>
      <c r="AK176" s="73" t="s">
        <v>2019</v>
      </c>
      <c r="AL176" s="73" t="s">
        <v>154</v>
      </c>
      <c r="AM176" s="73" t="s">
        <v>154</v>
      </c>
      <c r="AN176" s="73" t="s">
        <v>154</v>
      </c>
      <c r="AO176" s="73" t="s">
        <v>3140</v>
      </c>
      <c r="AP176" s="92" t="s">
        <v>3192</v>
      </c>
    </row>
    <row r="177" spans="1:42" ht="66" customHeight="1">
      <c r="A177" s="73" t="s">
        <v>1564</v>
      </c>
      <c r="B177" s="73" t="str">
        <f t="shared" si="0"/>
        <v>JGM_1</v>
      </c>
      <c r="C177" s="73" t="s">
        <v>3033</v>
      </c>
      <c r="D177" s="73" t="s">
        <v>2019</v>
      </c>
      <c r="E177" s="73" t="s">
        <v>3126</v>
      </c>
      <c r="F177" s="73" t="s">
        <v>3046</v>
      </c>
      <c r="G177" s="73" t="s">
        <v>3180</v>
      </c>
      <c r="H177" s="73" t="s">
        <v>3180</v>
      </c>
      <c r="I177" s="108" t="str">
        <f t="shared" si="5"/>
        <v>Japan|NA</v>
      </c>
      <c r="J177" s="108" t="str">
        <f t="shared" si="6"/>
        <v>Animalia|Species|Acropora solitaryensis|Acropora solitaryensis</v>
      </c>
      <c r="K177" s="90">
        <v>1</v>
      </c>
      <c r="L177" s="90"/>
      <c r="M177" s="90"/>
      <c r="N177" s="73" t="s">
        <v>1568</v>
      </c>
      <c r="O177" s="97" t="s">
        <v>101</v>
      </c>
      <c r="P177" s="73" t="s">
        <v>1565</v>
      </c>
      <c r="Q177" s="91" t="str">
        <f>VLOOKUP($I177,'20260527_region_area_reclass'!$D$1:$G$42, 2,0)</f>
        <v>entire_japan</v>
      </c>
      <c r="R177" s="91" t="str">
        <f>VLOOKUP($I177,'20260527_region_area_reclass'!$D$1:$G$42, 3,0)</f>
        <v>Japan</v>
      </c>
      <c r="S177" s="91" t="str">
        <f>VLOOKUP($I177,'20260527_region_area_reclass'!$D$1:$G$42, 4,0)</f>
        <v>Japan</v>
      </c>
      <c r="T177" s="91" t="str">
        <f>VLOOKUP($J177,'20260527_taxonomy_reclass'!$H$1:$L$211,2,0)</f>
        <v>Animalia</v>
      </c>
      <c r="U177" s="91" t="str">
        <f>VLOOKUP($J177,'20260527_taxonomy_reclass'!$H$1:$L$211,3,0)</f>
        <v>Species</v>
      </c>
      <c r="V177" s="91" t="str">
        <f>VLOOKUP($J177,'20260527_taxonomy_reclass'!$H$1:$L$211,4,0)</f>
        <v>Acropora solitaryensis</v>
      </c>
      <c r="W177" s="91" t="str">
        <f>VLOOKUP($J177,'20260527_taxonomy_reclass'!$H$1:$L$211,5,0)</f>
        <v>Acropora solitaryensis</v>
      </c>
      <c r="X177" s="73" t="s">
        <v>172</v>
      </c>
      <c r="Y177" s="73" t="s">
        <v>3136</v>
      </c>
      <c r="Z177" s="73" t="s">
        <v>3137</v>
      </c>
      <c r="AA177" s="73" t="s">
        <v>3191</v>
      </c>
      <c r="AB177" s="73" t="s">
        <v>3139</v>
      </c>
      <c r="AC177" s="115" t="s">
        <v>2019</v>
      </c>
      <c r="AD177" s="115" t="s">
        <v>2019</v>
      </c>
      <c r="AE177" s="97">
        <v>21</v>
      </c>
      <c r="AF177" s="73" t="s">
        <v>2019</v>
      </c>
      <c r="AG177" s="97">
        <v>10.3</v>
      </c>
      <c r="AH177" s="73" t="s">
        <v>3829</v>
      </c>
      <c r="AI177" s="73" t="s">
        <v>2019</v>
      </c>
      <c r="AJ177" s="73" t="s">
        <v>154</v>
      </c>
      <c r="AK177" s="73" t="s">
        <v>2019</v>
      </c>
      <c r="AL177" s="73" t="s">
        <v>154</v>
      </c>
      <c r="AM177" s="73" t="s">
        <v>154</v>
      </c>
      <c r="AN177" s="73" t="s">
        <v>154</v>
      </c>
      <c r="AO177" s="73" t="s">
        <v>3140</v>
      </c>
      <c r="AP177" s="92" t="s">
        <v>3192</v>
      </c>
    </row>
    <row r="178" spans="1:42" ht="66" customHeight="1">
      <c r="A178" s="73" t="s">
        <v>1564</v>
      </c>
      <c r="B178" s="73" t="str">
        <f t="shared" si="0"/>
        <v>JGM_1</v>
      </c>
      <c r="C178" s="73" t="s">
        <v>3033</v>
      </c>
      <c r="D178" s="73" t="s">
        <v>2019</v>
      </c>
      <c r="E178" s="73" t="s">
        <v>3126</v>
      </c>
      <c r="F178" s="73" t="s">
        <v>3046</v>
      </c>
      <c r="G178" s="73" t="s">
        <v>3181</v>
      </c>
      <c r="H178" s="73" t="s">
        <v>3181</v>
      </c>
      <c r="I178" s="108" t="str">
        <f t="shared" si="5"/>
        <v>Japan|NA</v>
      </c>
      <c r="J178" s="108" t="str">
        <f t="shared" si="6"/>
        <v>Animalia|Species|Acropora spicifera|Acropora spicifera</v>
      </c>
      <c r="K178" s="90">
        <v>1</v>
      </c>
      <c r="L178" s="90"/>
      <c r="M178" s="90"/>
      <c r="N178" s="73" t="s">
        <v>1568</v>
      </c>
      <c r="O178" s="97" t="s">
        <v>101</v>
      </c>
      <c r="P178" s="73" t="s">
        <v>1565</v>
      </c>
      <c r="Q178" s="91" t="str">
        <f>VLOOKUP($I178,'20260527_region_area_reclass'!$D$1:$G$42, 2,0)</f>
        <v>entire_japan</v>
      </c>
      <c r="R178" s="91" t="str">
        <f>VLOOKUP($I178,'20260527_region_area_reclass'!$D$1:$G$42, 3,0)</f>
        <v>Japan</v>
      </c>
      <c r="S178" s="91" t="str">
        <f>VLOOKUP($I178,'20260527_region_area_reclass'!$D$1:$G$42, 4,0)</f>
        <v>Japan</v>
      </c>
      <c r="T178" s="91" t="str">
        <f>VLOOKUP($J178,'20260527_taxonomy_reclass'!$H$1:$L$211,2,0)</f>
        <v>Animalia</v>
      </c>
      <c r="U178" s="91" t="str">
        <f>VLOOKUP($J178,'20260527_taxonomy_reclass'!$H$1:$L$211,3,0)</f>
        <v>Species</v>
      </c>
      <c r="V178" s="91" t="str">
        <f>VLOOKUP($J178,'20260527_taxonomy_reclass'!$H$1:$L$211,4,0)</f>
        <v>Acropora spicifera</v>
      </c>
      <c r="W178" s="91" t="str">
        <f>VLOOKUP($J178,'20260527_taxonomy_reclass'!$H$1:$L$211,5,0)</f>
        <v>Acropora spicifera</v>
      </c>
      <c r="X178" s="73" t="s">
        <v>172</v>
      </c>
      <c r="Y178" s="73" t="s">
        <v>3136</v>
      </c>
      <c r="Z178" s="73" t="s">
        <v>3137</v>
      </c>
      <c r="AA178" s="73" t="s">
        <v>3191</v>
      </c>
      <c r="AB178" s="73" t="s">
        <v>3139</v>
      </c>
      <c r="AC178" s="115" t="s">
        <v>2019</v>
      </c>
      <c r="AD178" s="115" t="s">
        <v>2019</v>
      </c>
      <c r="AE178" s="97">
        <v>17.3</v>
      </c>
      <c r="AF178" s="73" t="s">
        <v>2019</v>
      </c>
      <c r="AG178" s="97">
        <v>5.15</v>
      </c>
      <c r="AH178" s="73" t="s">
        <v>3829</v>
      </c>
      <c r="AI178" s="73" t="s">
        <v>2019</v>
      </c>
      <c r="AJ178" s="73" t="s">
        <v>154</v>
      </c>
      <c r="AK178" s="73" t="s">
        <v>2019</v>
      </c>
      <c r="AL178" s="73" t="s">
        <v>154</v>
      </c>
      <c r="AM178" s="73" t="s">
        <v>154</v>
      </c>
      <c r="AN178" s="73" t="s">
        <v>154</v>
      </c>
      <c r="AO178" s="73" t="s">
        <v>3140</v>
      </c>
      <c r="AP178" s="92" t="s">
        <v>3192</v>
      </c>
    </row>
    <row r="179" spans="1:42" ht="66" customHeight="1">
      <c r="A179" s="73" t="s">
        <v>1564</v>
      </c>
      <c r="B179" s="73" t="str">
        <f t="shared" si="0"/>
        <v>JGM_1</v>
      </c>
      <c r="C179" s="73" t="s">
        <v>3033</v>
      </c>
      <c r="D179" s="73" t="s">
        <v>2019</v>
      </c>
      <c r="E179" s="73" t="s">
        <v>3126</v>
      </c>
      <c r="F179" s="73" t="s">
        <v>3046</v>
      </c>
      <c r="G179" s="73" t="s">
        <v>3181</v>
      </c>
      <c r="H179" s="73" t="s">
        <v>3181</v>
      </c>
      <c r="I179" s="108" t="str">
        <f t="shared" si="5"/>
        <v>Japan|NA</v>
      </c>
      <c r="J179" s="108" t="str">
        <f t="shared" si="6"/>
        <v>Animalia|Species|Acropora spicifera|Acropora spicifera</v>
      </c>
      <c r="K179" s="90">
        <v>1</v>
      </c>
      <c r="L179" s="90"/>
      <c r="M179" s="90"/>
      <c r="N179" s="73" t="s">
        <v>1568</v>
      </c>
      <c r="O179" s="97" t="s">
        <v>101</v>
      </c>
      <c r="P179" s="73" t="s">
        <v>1565</v>
      </c>
      <c r="Q179" s="91" t="str">
        <f>VLOOKUP($I179,'20260527_region_area_reclass'!$D$1:$G$42, 2,0)</f>
        <v>entire_japan</v>
      </c>
      <c r="R179" s="91" t="str">
        <f>VLOOKUP($I179,'20260527_region_area_reclass'!$D$1:$G$42, 3,0)</f>
        <v>Japan</v>
      </c>
      <c r="S179" s="91" t="str">
        <f>VLOOKUP($I179,'20260527_region_area_reclass'!$D$1:$G$42, 4,0)</f>
        <v>Japan</v>
      </c>
      <c r="T179" s="91" t="str">
        <f>VLOOKUP($J179,'20260527_taxonomy_reclass'!$H$1:$L$211,2,0)</f>
        <v>Animalia</v>
      </c>
      <c r="U179" s="91" t="str">
        <f>VLOOKUP($J179,'20260527_taxonomy_reclass'!$H$1:$L$211,3,0)</f>
        <v>Species</v>
      </c>
      <c r="V179" s="91" t="str">
        <f>VLOOKUP($J179,'20260527_taxonomy_reclass'!$H$1:$L$211,4,0)</f>
        <v>Acropora spicifera</v>
      </c>
      <c r="W179" s="91" t="str">
        <f>VLOOKUP($J179,'20260527_taxonomy_reclass'!$H$1:$L$211,5,0)</f>
        <v>Acropora spicifera</v>
      </c>
      <c r="X179" s="73" t="s">
        <v>172</v>
      </c>
      <c r="Y179" s="73" t="s">
        <v>3136</v>
      </c>
      <c r="Z179" s="73" t="s">
        <v>3137</v>
      </c>
      <c r="AA179" s="73" t="s">
        <v>3193</v>
      </c>
      <c r="AB179" s="73" t="s">
        <v>3139</v>
      </c>
      <c r="AC179" s="115" t="s">
        <v>2019</v>
      </c>
      <c r="AD179" s="115" t="s">
        <v>2019</v>
      </c>
      <c r="AE179" s="97">
        <v>22</v>
      </c>
      <c r="AF179" s="73" t="s">
        <v>2019</v>
      </c>
      <c r="AG179" s="97">
        <v>0.84</v>
      </c>
      <c r="AH179" s="73" t="s">
        <v>3829</v>
      </c>
      <c r="AI179" s="73" t="s">
        <v>2019</v>
      </c>
      <c r="AJ179" s="73" t="s">
        <v>154</v>
      </c>
      <c r="AK179" s="73" t="s">
        <v>2019</v>
      </c>
      <c r="AL179" s="73" t="s">
        <v>154</v>
      </c>
      <c r="AM179" s="73" t="s">
        <v>154</v>
      </c>
      <c r="AN179" s="73" t="s">
        <v>154</v>
      </c>
      <c r="AO179" s="73" t="s">
        <v>3140</v>
      </c>
      <c r="AP179" s="92" t="s">
        <v>3192</v>
      </c>
    </row>
    <row r="180" spans="1:42" ht="66" customHeight="1">
      <c r="A180" s="73" t="s">
        <v>1564</v>
      </c>
      <c r="B180" s="73" t="str">
        <f t="shared" si="0"/>
        <v>JGM_1</v>
      </c>
      <c r="C180" s="73" t="s">
        <v>3033</v>
      </c>
      <c r="D180" s="73" t="s">
        <v>2019</v>
      </c>
      <c r="E180" s="73" t="s">
        <v>3126</v>
      </c>
      <c r="F180" s="73" t="s">
        <v>3046</v>
      </c>
      <c r="G180" s="97" t="s">
        <v>3182</v>
      </c>
      <c r="H180" s="73" t="s">
        <v>3182</v>
      </c>
      <c r="I180" s="108" t="str">
        <f t="shared" si="5"/>
        <v>Japan|NA</v>
      </c>
      <c r="J180" s="108" t="str">
        <f t="shared" si="6"/>
        <v>Animalia|Species|Pocillopora damicornis|Pocillopora damicornis</v>
      </c>
      <c r="K180" s="90">
        <v>1</v>
      </c>
      <c r="L180" s="90"/>
      <c r="M180" s="90"/>
      <c r="N180" s="73" t="s">
        <v>1568</v>
      </c>
      <c r="O180" s="97" t="s">
        <v>101</v>
      </c>
      <c r="P180" s="73" t="s">
        <v>1565</v>
      </c>
      <c r="Q180" s="91" t="str">
        <f>VLOOKUP($I180,'20260527_region_area_reclass'!$D$1:$G$42, 2,0)</f>
        <v>entire_japan</v>
      </c>
      <c r="R180" s="91" t="str">
        <f>VLOOKUP($I180,'20260527_region_area_reclass'!$D$1:$G$42, 3,0)</f>
        <v>Japan</v>
      </c>
      <c r="S180" s="91" t="str">
        <f>VLOOKUP($I180,'20260527_region_area_reclass'!$D$1:$G$42, 4,0)</f>
        <v>Japan</v>
      </c>
      <c r="T180" s="91" t="str">
        <f>VLOOKUP($J180,'20260527_taxonomy_reclass'!$H$1:$L$211,2,0)</f>
        <v>Animalia</v>
      </c>
      <c r="U180" s="91" t="str">
        <f>VLOOKUP($J180,'20260527_taxonomy_reclass'!$H$1:$L$211,3,0)</f>
        <v>Species</v>
      </c>
      <c r="V180" s="91" t="str">
        <f>VLOOKUP($J180,'20260527_taxonomy_reclass'!$H$1:$L$211,4,0)</f>
        <v>Pocillopora damicornis</v>
      </c>
      <c r="W180" s="91" t="str">
        <f>VLOOKUP($J180,'20260527_taxonomy_reclass'!$H$1:$L$211,5,0)</f>
        <v>Pocillopora damicornis</v>
      </c>
      <c r="X180" s="73" t="s">
        <v>172</v>
      </c>
      <c r="Y180" s="73" t="s">
        <v>3136</v>
      </c>
      <c r="Z180" s="73" t="s">
        <v>3137</v>
      </c>
      <c r="AA180" s="73" t="s">
        <v>3191</v>
      </c>
      <c r="AB180" s="73" t="s">
        <v>3139</v>
      </c>
      <c r="AC180" s="115" t="s">
        <v>2019</v>
      </c>
      <c r="AD180" s="115" t="s">
        <v>2019</v>
      </c>
      <c r="AE180" s="97">
        <v>22.5</v>
      </c>
      <c r="AF180" s="73" t="s">
        <v>2019</v>
      </c>
      <c r="AG180" s="97">
        <v>7.21</v>
      </c>
      <c r="AH180" s="73" t="s">
        <v>3829</v>
      </c>
      <c r="AI180" s="73" t="s">
        <v>2019</v>
      </c>
      <c r="AJ180" s="73" t="s">
        <v>154</v>
      </c>
      <c r="AK180" s="73" t="s">
        <v>2019</v>
      </c>
      <c r="AL180" s="73" t="s">
        <v>154</v>
      </c>
      <c r="AM180" s="73" t="s">
        <v>154</v>
      </c>
      <c r="AN180" s="73" t="s">
        <v>154</v>
      </c>
      <c r="AO180" s="73" t="s">
        <v>3140</v>
      </c>
      <c r="AP180" s="92" t="s">
        <v>3192</v>
      </c>
    </row>
    <row r="181" spans="1:42" ht="66" customHeight="1">
      <c r="A181" s="73" t="s">
        <v>1564</v>
      </c>
      <c r="B181" s="73" t="str">
        <f t="shared" si="0"/>
        <v>JGM_1</v>
      </c>
      <c r="C181" s="73" t="s">
        <v>3033</v>
      </c>
      <c r="D181" s="73" t="s">
        <v>2019</v>
      </c>
      <c r="E181" s="73" t="s">
        <v>3126</v>
      </c>
      <c r="F181" s="73" t="s">
        <v>3046</v>
      </c>
      <c r="G181" s="97" t="s">
        <v>3183</v>
      </c>
      <c r="H181" s="73" t="s">
        <v>3183</v>
      </c>
      <c r="I181" s="108" t="str">
        <f t="shared" si="5"/>
        <v>Japan|NA</v>
      </c>
      <c r="J181" s="108" t="str">
        <f t="shared" si="6"/>
        <v>Animalia|Species|Pavona decussata|Pavona decussata</v>
      </c>
      <c r="K181" s="90">
        <v>1</v>
      </c>
      <c r="L181" s="90"/>
      <c r="M181" s="90"/>
      <c r="N181" s="73" t="s">
        <v>1568</v>
      </c>
      <c r="O181" s="97" t="s">
        <v>101</v>
      </c>
      <c r="P181" s="73" t="s">
        <v>1565</v>
      </c>
      <c r="Q181" s="91" t="str">
        <f>VLOOKUP($I181,'20260527_region_area_reclass'!$D$1:$G$42, 2,0)</f>
        <v>entire_japan</v>
      </c>
      <c r="R181" s="91" t="str">
        <f>VLOOKUP($I181,'20260527_region_area_reclass'!$D$1:$G$42, 3,0)</f>
        <v>Japan</v>
      </c>
      <c r="S181" s="91" t="str">
        <f>VLOOKUP($I181,'20260527_region_area_reclass'!$D$1:$G$42, 4,0)</f>
        <v>Japan</v>
      </c>
      <c r="T181" s="91" t="str">
        <f>VLOOKUP($J181,'20260527_taxonomy_reclass'!$H$1:$L$211,2,0)</f>
        <v>Animalia</v>
      </c>
      <c r="U181" s="91" t="str">
        <f>VLOOKUP($J181,'20260527_taxonomy_reclass'!$H$1:$L$211,3,0)</f>
        <v>Species</v>
      </c>
      <c r="V181" s="91" t="str">
        <f>VLOOKUP($J181,'20260527_taxonomy_reclass'!$H$1:$L$211,4,0)</f>
        <v>Pavona decussata</v>
      </c>
      <c r="W181" s="91" t="str">
        <f>VLOOKUP($J181,'20260527_taxonomy_reclass'!$H$1:$L$211,5,0)</f>
        <v>Pavona decussata</v>
      </c>
      <c r="X181" s="73" t="s">
        <v>172</v>
      </c>
      <c r="Y181" s="73" t="s">
        <v>3136</v>
      </c>
      <c r="Z181" s="73" t="s">
        <v>3137</v>
      </c>
      <c r="AA181" s="73" t="s">
        <v>3191</v>
      </c>
      <c r="AB181" s="73" t="s">
        <v>3139</v>
      </c>
      <c r="AC181" s="115" t="s">
        <v>2019</v>
      </c>
      <c r="AD181" s="115" t="s">
        <v>2019</v>
      </c>
      <c r="AE181" s="97">
        <v>44.5</v>
      </c>
      <c r="AF181" s="73" t="s">
        <v>2019</v>
      </c>
      <c r="AG181" s="97">
        <v>6.47</v>
      </c>
      <c r="AH181" s="73" t="s">
        <v>3829</v>
      </c>
      <c r="AI181" s="73" t="s">
        <v>2019</v>
      </c>
      <c r="AJ181" s="73" t="s">
        <v>154</v>
      </c>
      <c r="AK181" s="73" t="s">
        <v>2019</v>
      </c>
      <c r="AL181" s="73" t="s">
        <v>154</v>
      </c>
      <c r="AM181" s="73" t="s">
        <v>154</v>
      </c>
      <c r="AN181" s="73" t="s">
        <v>154</v>
      </c>
      <c r="AO181" s="73" t="s">
        <v>3140</v>
      </c>
      <c r="AP181" s="92" t="s">
        <v>3192</v>
      </c>
    </row>
    <row r="182" spans="1:42" ht="66" customHeight="1">
      <c r="A182" s="73" t="s">
        <v>1564</v>
      </c>
      <c r="B182" s="73" t="str">
        <f t="shared" si="0"/>
        <v>JGM_1</v>
      </c>
      <c r="C182" s="73" t="s">
        <v>3033</v>
      </c>
      <c r="D182" s="73" t="s">
        <v>2019</v>
      </c>
      <c r="E182" s="73" t="s">
        <v>3126</v>
      </c>
      <c r="F182" s="73" t="s">
        <v>3046</v>
      </c>
      <c r="G182" s="97" t="s">
        <v>3201</v>
      </c>
      <c r="H182" s="73" t="s">
        <v>3185</v>
      </c>
      <c r="I182" s="108" t="str">
        <f t="shared" si="5"/>
        <v>Japan|NA</v>
      </c>
      <c r="J182" s="108" t="str">
        <f t="shared" si="6"/>
        <v>Animalia|Species|Caulastraea tumida|Astraeosmilia tumida</v>
      </c>
      <c r="K182" s="90">
        <v>1</v>
      </c>
      <c r="L182" s="90"/>
      <c r="M182" s="90"/>
      <c r="N182" s="73" t="s">
        <v>1568</v>
      </c>
      <c r="O182" s="97" t="s">
        <v>101</v>
      </c>
      <c r="P182" s="73" t="s">
        <v>1565</v>
      </c>
      <c r="Q182" s="91" t="str">
        <f>VLOOKUP($I182,'20260527_region_area_reclass'!$D$1:$G$42, 2,0)</f>
        <v>entire_japan</v>
      </c>
      <c r="R182" s="91" t="str">
        <f>VLOOKUP($I182,'20260527_region_area_reclass'!$D$1:$G$42, 3,0)</f>
        <v>Japan</v>
      </c>
      <c r="S182" s="91" t="str">
        <f>VLOOKUP($I182,'20260527_region_area_reclass'!$D$1:$G$42, 4,0)</f>
        <v>Japan</v>
      </c>
      <c r="T182" s="91" t="str">
        <f>VLOOKUP($J182,'20260527_taxonomy_reclass'!$H$1:$L$211,2,0)</f>
        <v>Animalia</v>
      </c>
      <c r="U182" s="91" t="str">
        <f>VLOOKUP($J182,'20260527_taxonomy_reclass'!$H$1:$L$211,3,0)</f>
        <v>Species</v>
      </c>
      <c r="V182" s="91" t="str">
        <f>VLOOKUP($J182,'20260527_taxonomy_reclass'!$H$1:$L$211,4,0)</f>
        <v>Caulastraea tumida</v>
      </c>
      <c r="W182" s="91" t="str">
        <f>VLOOKUP($J182,'20260527_taxonomy_reclass'!$H$1:$L$211,5,0)</f>
        <v>Astraeosmilia tumida</v>
      </c>
      <c r="X182" s="73" t="s">
        <v>172</v>
      </c>
      <c r="Y182" s="73" t="s">
        <v>3136</v>
      </c>
      <c r="Z182" s="73" t="s">
        <v>3137</v>
      </c>
      <c r="AA182" s="73" t="s">
        <v>3191</v>
      </c>
      <c r="AB182" s="73" t="s">
        <v>3139</v>
      </c>
      <c r="AC182" s="115" t="s">
        <v>2019</v>
      </c>
      <c r="AD182" s="115" t="s">
        <v>2019</v>
      </c>
      <c r="AE182" s="97">
        <v>61</v>
      </c>
      <c r="AF182" s="73" t="s">
        <v>2019</v>
      </c>
      <c r="AG182" s="97">
        <v>0</v>
      </c>
      <c r="AH182" s="73" t="s">
        <v>3829</v>
      </c>
      <c r="AI182" s="73" t="s">
        <v>2019</v>
      </c>
      <c r="AJ182" s="73" t="s">
        <v>154</v>
      </c>
      <c r="AK182" s="73" t="s">
        <v>2019</v>
      </c>
      <c r="AL182" s="73" t="s">
        <v>154</v>
      </c>
      <c r="AM182" s="73" t="s">
        <v>154</v>
      </c>
      <c r="AN182" s="73" t="s">
        <v>154</v>
      </c>
      <c r="AO182" s="73" t="s">
        <v>3140</v>
      </c>
      <c r="AP182" s="92" t="s">
        <v>3192</v>
      </c>
    </row>
    <row r="183" spans="1:42" ht="66" customHeight="1">
      <c r="A183" s="73" t="s">
        <v>1564</v>
      </c>
      <c r="B183" s="73" t="str">
        <f t="shared" si="0"/>
        <v>JGM_1</v>
      </c>
      <c r="C183" s="73" t="s">
        <v>3033</v>
      </c>
      <c r="D183" s="73" t="s">
        <v>2019</v>
      </c>
      <c r="E183" s="73" t="s">
        <v>3126</v>
      </c>
      <c r="F183" s="73" t="s">
        <v>3046</v>
      </c>
      <c r="G183" s="97" t="s">
        <v>3186</v>
      </c>
      <c r="H183" s="73" t="s">
        <v>3186</v>
      </c>
      <c r="I183" s="108" t="str">
        <f t="shared" si="5"/>
        <v>Japan|NA</v>
      </c>
      <c r="J183" s="108" t="str">
        <f t="shared" si="6"/>
        <v>Animalia|Species|Lithophyllon undulatum|Lithophyllon undulatum</v>
      </c>
      <c r="K183" s="90">
        <v>1</v>
      </c>
      <c r="L183" s="90"/>
      <c r="M183" s="90"/>
      <c r="N183" s="73" t="s">
        <v>1568</v>
      </c>
      <c r="O183" s="97" t="s">
        <v>101</v>
      </c>
      <c r="P183" s="73" t="s">
        <v>1565</v>
      </c>
      <c r="Q183" s="91" t="str">
        <f>VLOOKUP($I183,'20260527_region_area_reclass'!$D$1:$G$42, 2,0)</f>
        <v>entire_japan</v>
      </c>
      <c r="R183" s="91" t="str">
        <f>VLOOKUP($I183,'20260527_region_area_reclass'!$D$1:$G$42, 3,0)</f>
        <v>Japan</v>
      </c>
      <c r="S183" s="91" t="str">
        <f>VLOOKUP($I183,'20260527_region_area_reclass'!$D$1:$G$42, 4,0)</f>
        <v>Japan</v>
      </c>
      <c r="T183" s="91" t="str">
        <f>VLOOKUP($J183,'20260527_taxonomy_reclass'!$H$1:$L$211,2,0)</f>
        <v>Animalia</v>
      </c>
      <c r="U183" s="91" t="str">
        <f>VLOOKUP($J183,'20260527_taxonomy_reclass'!$H$1:$L$211,3,0)</f>
        <v>Species</v>
      </c>
      <c r="V183" s="91" t="str">
        <f>VLOOKUP($J183,'20260527_taxonomy_reclass'!$H$1:$L$211,4,0)</f>
        <v>Lithophyllon undulatum</v>
      </c>
      <c r="W183" s="91" t="str">
        <f>VLOOKUP($J183,'20260527_taxonomy_reclass'!$H$1:$L$211,5,0)</f>
        <v>Lithophyllon undulatum</v>
      </c>
      <c r="X183" s="73" t="s">
        <v>172</v>
      </c>
      <c r="Y183" s="73" t="s">
        <v>3136</v>
      </c>
      <c r="Z183" s="73" t="s">
        <v>3137</v>
      </c>
      <c r="AA183" s="73" t="s">
        <v>3191</v>
      </c>
      <c r="AB183" s="73" t="s">
        <v>3139</v>
      </c>
      <c r="AC183" s="115" t="s">
        <v>2019</v>
      </c>
      <c r="AD183" s="115" t="s">
        <v>2019</v>
      </c>
      <c r="AE183" s="97">
        <v>58.5</v>
      </c>
      <c r="AF183" s="73" t="s">
        <v>2019</v>
      </c>
      <c r="AG183" s="97">
        <v>0</v>
      </c>
      <c r="AH183" s="73" t="s">
        <v>3829</v>
      </c>
      <c r="AI183" s="73" t="s">
        <v>2019</v>
      </c>
      <c r="AJ183" s="73" t="s">
        <v>154</v>
      </c>
      <c r="AK183" s="73" t="s">
        <v>2019</v>
      </c>
      <c r="AL183" s="73" t="s">
        <v>154</v>
      </c>
      <c r="AM183" s="73" t="s">
        <v>154</v>
      </c>
      <c r="AN183" s="73" t="s">
        <v>154</v>
      </c>
      <c r="AO183" s="73" t="s">
        <v>3140</v>
      </c>
      <c r="AP183" s="92" t="s">
        <v>3192</v>
      </c>
    </row>
    <row r="184" spans="1:42" ht="66" customHeight="1">
      <c r="A184" s="73" t="s">
        <v>1564</v>
      </c>
      <c r="B184" s="73" t="str">
        <f t="shared" si="0"/>
        <v>JGM_1</v>
      </c>
      <c r="C184" s="73" t="s">
        <v>3033</v>
      </c>
      <c r="D184" s="73" t="s">
        <v>2019</v>
      </c>
      <c r="E184" s="73" t="s">
        <v>3126</v>
      </c>
      <c r="F184" s="73" t="s">
        <v>3046</v>
      </c>
      <c r="G184" s="73" t="s">
        <v>3187</v>
      </c>
      <c r="H184" s="73" t="s">
        <v>3187</v>
      </c>
      <c r="I184" s="108" t="str">
        <f t="shared" si="5"/>
        <v>Japan|NA</v>
      </c>
      <c r="J184" s="108" t="str">
        <f t="shared" si="6"/>
        <v>Animalia|Species|Acropora muricata|Acropora muricata</v>
      </c>
      <c r="K184" s="90">
        <v>1</v>
      </c>
      <c r="L184" s="90"/>
      <c r="M184" s="90"/>
      <c r="N184" s="73" t="s">
        <v>1568</v>
      </c>
      <c r="O184" s="97" t="s">
        <v>101</v>
      </c>
      <c r="P184" s="73" t="s">
        <v>1565</v>
      </c>
      <c r="Q184" s="91" t="str">
        <f>VLOOKUP($I184,'20260527_region_area_reclass'!$D$1:$G$42, 2,0)</f>
        <v>entire_japan</v>
      </c>
      <c r="R184" s="91" t="str">
        <f>VLOOKUP($I184,'20260527_region_area_reclass'!$D$1:$G$42, 3,0)</f>
        <v>Japan</v>
      </c>
      <c r="S184" s="91" t="str">
        <f>VLOOKUP($I184,'20260527_region_area_reclass'!$D$1:$G$42, 4,0)</f>
        <v>Japan</v>
      </c>
      <c r="T184" s="91" t="str">
        <f>VLOOKUP($J184,'20260527_taxonomy_reclass'!$H$1:$L$211,2,0)</f>
        <v>Animalia</v>
      </c>
      <c r="U184" s="91" t="str">
        <f>VLOOKUP($J184,'20260527_taxonomy_reclass'!$H$1:$L$211,3,0)</f>
        <v>Species</v>
      </c>
      <c r="V184" s="91" t="str">
        <f>VLOOKUP($J184,'20260527_taxonomy_reclass'!$H$1:$L$211,4,0)</f>
        <v>Acropora muricata</v>
      </c>
      <c r="W184" s="91" t="str">
        <f>VLOOKUP($J184,'20260527_taxonomy_reclass'!$H$1:$L$211,5,0)</f>
        <v>Acropora muricata</v>
      </c>
      <c r="X184" s="73" t="s">
        <v>172</v>
      </c>
      <c r="Y184" s="73" t="s">
        <v>3136</v>
      </c>
      <c r="Z184" s="73" t="s">
        <v>3137</v>
      </c>
      <c r="AA184" s="73" t="s">
        <v>3191</v>
      </c>
      <c r="AB184" s="73" t="s">
        <v>3139</v>
      </c>
      <c r="AC184" s="115" t="s">
        <v>2019</v>
      </c>
      <c r="AD184" s="115" t="s">
        <v>2019</v>
      </c>
      <c r="AE184" s="97">
        <v>41</v>
      </c>
      <c r="AF184" s="73" t="s">
        <v>2019</v>
      </c>
      <c r="AG184" s="97">
        <v>8.08</v>
      </c>
      <c r="AH184" s="73" t="s">
        <v>3829</v>
      </c>
      <c r="AI184" s="73" t="s">
        <v>2019</v>
      </c>
      <c r="AJ184" s="73" t="s">
        <v>154</v>
      </c>
      <c r="AK184" s="73" t="s">
        <v>2019</v>
      </c>
      <c r="AL184" s="73" t="s">
        <v>154</v>
      </c>
      <c r="AM184" s="73" t="s">
        <v>154</v>
      </c>
      <c r="AN184" s="73" t="s">
        <v>154</v>
      </c>
      <c r="AO184" s="73" t="s">
        <v>3140</v>
      </c>
      <c r="AP184" s="92" t="s">
        <v>3192</v>
      </c>
    </row>
    <row r="185" spans="1:42" ht="66" customHeight="1">
      <c r="A185" s="73" t="s">
        <v>1564</v>
      </c>
      <c r="B185" s="73" t="str">
        <f t="shared" si="0"/>
        <v>JGM_1</v>
      </c>
      <c r="C185" s="73" t="s">
        <v>3033</v>
      </c>
      <c r="D185" s="73" t="s">
        <v>2019</v>
      </c>
      <c r="E185" s="73" t="s">
        <v>3126</v>
      </c>
      <c r="F185" s="73" t="s">
        <v>3046</v>
      </c>
      <c r="G185" s="97" t="s">
        <v>3188</v>
      </c>
      <c r="H185" s="73" t="s">
        <v>3188</v>
      </c>
      <c r="I185" s="108" t="str">
        <f t="shared" si="5"/>
        <v>Japan|NA</v>
      </c>
      <c r="J185" s="108" t="str">
        <f t="shared" si="6"/>
        <v>Animalia|Species|Siganus fuscescens|Siganus fuscescens</v>
      </c>
      <c r="K185" s="90">
        <v>1</v>
      </c>
      <c r="L185" s="90"/>
      <c r="M185" s="90"/>
      <c r="N185" s="73" t="s">
        <v>1568</v>
      </c>
      <c r="O185" s="97" t="s">
        <v>101</v>
      </c>
      <c r="P185" s="73" t="s">
        <v>1565</v>
      </c>
      <c r="Q185" s="91" t="str">
        <f>VLOOKUP($I185,'20260527_region_area_reclass'!$D$1:$G$42, 2,0)</f>
        <v>entire_japan</v>
      </c>
      <c r="R185" s="91" t="str">
        <f>VLOOKUP($I185,'20260527_region_area_reclass'!$D$1:$G$42, 3,0)</f>
        <v>Japan</v>
      </c>
      <c r="S185" s="91" t="str">
        <f>VLOOKUP($I185,'20260527_region_area_reclass'!$D$1:$G$42, 4,0)</f>
        <v>Japan</v>
      </c>
      <c r="T185" s="91" t="str">
        <f>VLOOKUP($J185,'20260527_taxonomy_reclass'!$H$1:$L$211,2,0)</f>
        <v>Animalia</v>
      </c>
      <c r="U185" s="91" t="str">
        <f>VLOOKUP($J185,'20260527_taxonomy_reclass'!$H$1:$L$211,3,0)</f>
        <v>Species</v>
      </c>
      <c r="V185" s="91" t="str">
        <f>VLOOKUP($J185,'20260527_taxonomy_reclass'!$H$1:$L$211,4,0)</f>
        <v>Siganus fuscescens</v>
      </c>
      <c r="W185" s="91" t="str">
        <f>VLOOKUP($J185,'20260527_taxonomy_reclass'!$H$1:$L$211,5,0)</f>
        <v>Siganus fuscescens</v>
      </c>
      <c r="X185" s="73" t="s">
        <v>172</v>
      </c>
      <c r="Y185" s="73" t="s">
        <v>3136</v>
      </c>
      <c r="Z185" s="73" t="s">
        <v>3137</v>
      </c>
      <c r="AA185" s="73" t="s">
        <v>3191</v>
      </c>
      <c r="AB185" s="73" t="s">
        <v>3139</v>
      </c>
      <c r="AC185" s="115" t="s">
        <v>2019</v>
      </c>
      <c r="AD185" s="115" t="s">
        <v>2019</v>
      </c>
      <c r="AE185" s="97">
        <v>12.5</v>
      </c>
      <c r="AF185" s="73" t="s">
        <v>2019</v>
      </c>
      <c r="AG185" s="97">
        <v>21.42</v>
      </c>
      <c r="AH185" s="73" t="s">
        <v>3829</v>
      </c>
      <c r="AI185" s="73" t="s">
        <v>2019</v>
      </c>
      <c r="AJ185" s="73" t="s">
        <v>154</v>
      </c>
      <c r="AK185" s="73" t="s">
        <v>2019</v>
      </c>
      <c r="AL185" s="73" t="s">
        <v>154</v>
      </c>
      <c r="AM185" s="73" t="s">
        <v>154</v>
      </c>
      <c r="AN185" s="73" t="s">
        <v>154</v>
      </c>
      <c r="AO185" s="73" t="s">
        <v>3140</v>
      </c>
      <c r="AP185" s="92" t="s">
        <v>3192</v>
      </c>
    </row>
    <row r="186" spans="1:42" ht="66" customHeight="1">
      <c r="A186" s="73" t="s">
        <v>1564</v>
      </c>
      <c r="B186" s="73" t="str">
        <f t="shared" si="0"/>
        <v>JGM_1</v>
      </c>
      <c r="C186" s="73" t="s">
        <v>3033</v>
      </c>
      <c r="D186" s="73" t="s">
        <v>2019</v>
      </c>
      <c r="E186" s="73" t="s">
        <v>3126</v>
      </c>
      <c r="F186" s="73" t="s">
        <v>3046</v>
      </c>
      <c r="G186" s="97" t="s">
        <v>3189</v>
      </c>
      <c r="H186" s="73" t="s">
        <v>3189</v>
      </c>
      <c r="I186" s="108" t="str">
        <f t="shared" si="5"/>
        <v>Japan|NA</v>
      </c>
      <c r="J186" s="108" t="str">
        <f t="shared" si="6"/>
        <v>Animalia|Species|Calotomus japonicus|Calotomus japonicus</v>
      </c>
      <c r="K186" s="90">
        <v>1</v>
      </c>
      <c r="L186" s="90"/>
      <c r="M186" s="90"/>
      <c r="N186" s="73" t="s">
        <v>1568</v>
      </c>
      <c r="O186" s="97" t="s">
        <v>101</v>
      </c>
      <c r="P186" s="73" t="s">
        <v>1565</v>
      </c>
      <c r="Q186" s="91" t="str">
        <f>VLOOKUP($I186,'20260527_region_area_reclass'!$D$1:$G$42, 2,0)</f>
        <v>entire_japan</v>
      </c>
      <c r="R186" s="91" t="str">
        <f>VLOOKUP($I186,'20260527_region_area_reclass'!$D$1:$G$42, 3,0)</f>
        <v>Japan</v>
      </c>
      <c r="S186" s="91" t="str">
        <f>VLOOKUP($I186,'20260527_region_area_reclass'!$D$1:$G$42, 4,0)</f>
        <v>Japan</v>
      </c>
      <c r="T186" s="91" t="str">
        <f>VLOOKUP($J186,'20260527_taxonomy_reclass'!$H$1:$L$211,2,0)</f>
        <v>Animalia</v>
      </c>
      <c r="U186" s="91" t="str">
        <f>VLOOKUP($J186,'20260527_taxonomy_reclass'!$H$1:$L$211,3,0)</f>
        <v>Species</v>
      </c>
      <c r="V186" s="91" t="str">
        <f>VLOOKUP($J186,'20260527_taxonomy_reclass'!$H$1:$L$211,4,0)</f>
        <v>Calotomus japonicus</v>
      </c>
      <c r="W186" s="91" t="str">
        <f>VLOOKUP($J186,'20260527_taxonomy_reclass'!$H$1:$L$211,5,0)</f>
        <v>Calotomus japonicus</v>
      </c>
      <c r="X186" s="73" t="s">
        <v>172</v>
      </c>
      <c r="Y186" s="73" t="s">
        <v>3136</v>
      </c>
      <c r="Z186" s="73" t="s">
        <v>3137</v>
      </c>
      <c r="AA186" s="73" t="s">
        <v>3191</v>
      </c>
      <c r="AB186" s="73" t="s">
        <v>3139</v>
      </c>
      <c r="AC186" s="115" t="s">
        <v>2019</v>
      </c>
      <c r="AD186" s="115" t="s">
        <v>2019</v>
      </c>
      <c r="AE186" s="97">
        <v>15.3</v>
      </c>
      <c r="AF186" s="73" t="s">
        <v>2019</v>
      </c>
      <c r="AG186" s="97">
        <v>14.08</v>
      </c>
      <c r="AH186" s="73" t="s">
        <v>3829</v>
      </c>
      <c r="AI186" s="73" t="s">
        <v>2019</v>
      </c>
      <c r="AJ186" s="73" t="s">
        <v>154</v>
      </c>
      <c r="AK186" s="73" t="s">
        <v>2019</v>
      </c>
      <c r="AL186" s="73" t="s">
        <v>154</v>
      </c>
      <c r="AM186" s="73" t="s">
        <v>154</v>
      </c>
      <c r="AN186" s="73" t="s">
        <v>154</v>
      </c>
      <c r="AO186" s="73" t="s">
        <v>3140</v>
      </c>
      <c r="AP186" s="92" t="s">
        <v>3192</v>
      </c>
    </row>
    <row r="187" spans="1:42" ht="66" customHeight="1">
      <c r="A187" s="73" t="s">
        <v>1564</v>
      </c>
      <c r="B187" s="73" t="str">
        <f t="shared" si="0"/>
        <v>JGM_1</v>
      </c>
      <c r="C187" s="73" t="s">
        <v>3033</v>
      </c>
      <c r="D187" s="73" t="s">
        <v>2019</v>
      </c>
      <c r="E187" s="73" t="s">
        <v>3126</v>
      </c>
      <c r="F187" s="73" t="s">
        <v>3046</v>
      </c>
      <c r="G187" s="97" t="s">
        <v>3189</v>
      </c>
      <c r="H187" s="73" t="s">
        <v>3189</v>
      </c>
      <c r="I187" s="108" t="str">
        <f t="shared" si="5"/>
        <v>Japan|NA</v>
      </c>
      <c r="J187" s="108" t="str">
        <f t="shared" si="6"/>
        <v>Animalia|Species|Calotomus japonicus|Calotomus japonicus</v>
      </c>
      <c r="K187" s="90">
        <v>1</v>
      </c>
      <c r="L187" s="90"/>
      <c r="M187" s="90"/>
      <c r="N187" s="73" t="s">
        <v>1568</v>
      </c>
      <c r="O187" s="97" t="s">
        <v>101</v>
      </c>
      <c r="P187" s="73" t="s">
        <v>1565</v>
      </c>
      <c r="Q187" s="91" t="str">
        <f>VLOOKUP($I187,'20260527_region_area_reclass'!$D$1:$G$42, 2,0)</f>
        <v>entire_japan</v>
      </c>
      <c r="R187" s="91" t="str">
        <f>VLOOKUP($I187,'20260527_region_area_reclass'!$D$1:$G$42, 3,0)</f>
        <v>Japan</v>
      </c>
      <c r="S187" s="91" t="str">
        <f>VLOOKUP($I187,'20260527_region_area_reclass'!$D$1:$G$42, 4,0)</f>
        <v>Japan</v>
      </c>
      <c r="T187" s="91" t="str">
        <f>VLOOKUP($J187,'20260527_taxonomy_reclass'!$H$1:$L$211,2,0)</f>
        <v>Animalia</v>
      </c>
      <c r="U187" s="91" t="str">
        <f>VLOOKUP($J187,'20260527_taxonomy_reclass'!$H$1:$L$211,3,0)</f>
        <v>Species</v>
      </c>
      <c r="V187" s="91" t="str">
        <f>VLOOKUP($J187,'20260527_taxonomy_reclass'!$H$1:$L$211,4,0)</f>
        <v>Calotomus japonicus</v>
      </c>
      <c r="W187" s="91" t="str">
        <f>VLOOKUP($J187,'20260527_taxonomy_reclass'!$H$1:$L$211,5,0)</f>
        <v>Calotomus japonicus</v>
      </c>
      <c r="X187" s="73" t="s">
        <v>172</v>
      </c>
      <c r="Y187" s="73" t="s">
        <v>3136</v>
      </c>
      <c r="Z187" s="73" t="s">
        <v>3137</v>
      </c>
      <c r="AA187" s="73" t="s">
        <v>3193</v>
      </c>
      <c r="AB187" s="73" t="s">
        <v>3139</v>
      </c>
      <c r="AC187" s="115" t="s">
        <v>2019</v>
      </c>
      <c r="AD187" s="115" t="s">
        <v>2019</v>
      </c>
      <c r="AE187" s="97">
        <v>10</v>
      </c>
      <c r="AF187" s="73" t="s">
        <v>2019</v>
      </c>
      <c r="AG187" s="97">
        <v>0</v>
      </c>
      <c r="AH187" s="73" t="s">
        <v>3829</v>
      </c>
      <c r="AI187" s="73" t="s">
        <v>2019</v>
      </c>
      <c r="AJ187" s="73" t="s">
        <v>154</v>
      </c>
      <c r="AK187" s="73" t="s">
        <v>2019</v>
      </c>
      <c r="AL187" s="73" t="s">
        <v>154</v>
      </c>
      <c r="AM187" s="73" t="s">
        <v>154</v>
      </c>
      <c r="AN187" s="73" t="s">
        <v>154</v>
      </c>
      <c r="AO187" s="73" t="s">
        <v>3140</v>
      </c>
      <c r="AP187" s="92" t="s">
        <v>3192</v>
      </c>
    </row>
    <row r="188" spans="1:42" ht="66" customHeight="1">
      <c r="A188" s="73" t="s">
        <v>1564</v>
      </c>
      <c r="B188" s="73" t="str">
        <f t="shared" si="0"/>
        <v>JGM_1</v>
      </c>
      <c r="C188" s="73" t="s">
        <v>3033</v>
      </c>
      <c r="D188" s="73" t="s">
        <v>2019</v>
      </c>
      <c r="E188" s="73" t="s">
        <v>3126</v>
      </c>
      <c r="F188" s="73" t="s">
        <v>3046</v>
      </c>
      <c r="G188" s="97" t="s">
        <v>3190</v>
      </c>
      <c r="H188" s="73" t="s">
        <v>3190</v>
      </c>
      <c r="I188" s="108" t="str">
        <f t="shared" si="5"/>
        <v>Japan|NA</v>
      </c>
      <c r="J188" s="108" t="str">
        <f t="shared" si="6"/>
        <v>Animalia|Species|Kyphosus bigibbus|Kyphosus bigibbus</v>
      </c>
      <c r="K188" s="90">
        <v>1</v>
      </c>
      <c r="L188" s="90"/>
      <c r="M188" s="90"/>
      <c r="N188" s="73" t="s">
        <v>1568</v>
      </c>
      <c r="O188" s="97" t="s">
        <v>101</v>
      </c>
      <c r="P188" s="73" t="s">
        <v>1565</v>
      </c>
      <c r="Q188" s="91" t="str">
        <f>VLOOKUP($I188,'20260527_region_area_reclass'!$D$1:$G$42, 2,0)</f>
        <v>entire_japan</v>
      </c>
      <c r="R188" s="91" t="str">
        <f>VLOOKUP($I188,'20260527_region_area_reclass'!$D$1:$G$42, 3,0)</f>
        <v>Japan</v>
      </c>
      <c r="S188" s="91" t="str">
        <f>VLOOKUP($I188,'20260527_region_area_reclass'!$D$1:$G$42, 4,0)</f>
        <v>Japan</v>
      </c>
      <c r="T188" s="91" t="str">
        <f>VLOOKUP($J188,'20260527_taxonomy_reclass'!$H$1:$L$211,2,0)</f>
        <v>Animalia</v>
      </c>
      <c r="U188" s="91" t="str">
        <f>VLOOKUP($J188,'20260527_taxonomy_reclass'!$H$1:$L$211,3,0)</f>
        <v>Species</v>
      </c>
      <c r="V188" s="91" t="str">
        <f>VLOOKUP($J188,'20260527_taxonomy_reclass'!$H$1:$L$211,4,0)</f>
        <v>Kyphosus bigibbus</v>
      </c>
      <c r="W188" s="91" t="str">
        <f>VLOOKUP($J188,'20260527_taxonomy_reclass'!$H$1:$L$211,5,0)</f>
        <v>Kyphosus bigibbus</v>
      </c>
      <c r="X188" s="73" t="s">
        <v>172</v>
      </c>
      <c r="Y188" s="73" t="s">
        <v>3136</v>
      </c>
      <c r="Z188" s="73" t="s">
        <v>3137</v>
      </c>
      <c r="AA188" s="73" t="s">
        <v>3191</v>
      </c>
      <c r="AB188" s="73" t="s">
        <v>3139</v>
      </c>
      <c r="AC188" s="115" t="s">
        <v>2019</v>
      </c>
      <c r="AD188" s="115" t="s">
        <v>2019</v>
      </c>
      <c r="AE188" s="97">
        <v>11</v>
      </c>
      <c r="AF188" s="73" t="s">
        <v>2019</v>
      </c>
      <c r="AG188" s="97">
        <v>6.78</v>
      </c>
      <c r="AH188" s="73" t="s">
        <v>3829</v>
      </c>
      <c r="AI188" s="73" t="s">
        <v>2019</v>
      </c>
      <c r="AJ188" s="73" t="s">
        <v>154</v>
      </c>
      <c r="AK188" s="73" t="s">
        <v>2019</v>
      </c>
      <c r="AL188" s="73" t="s">
        <v>154</v>
      </c>
      <c r="AM188" s="73" t="s">
        <v>154</v>
      </c>
      <c r="AN188" s="73" t="s">
        <v>154</v>
      </c>
      <c r="AO188" s="73" t="s">
        <v>3140</v>
      </c>
      <c r="AP188" s="92" t="s">
        <v>3192</v>
      </c>
    </row>
    <row r="189" spans="1:42" ht="66" hidden="1" customHeight="1">
      <c r="A189" s="73" t="s">
        <v>1573</v>
      </c>
      <c r="B189" s="73" t="str">
        <f t="shared" si="0"/>
        <v>JGM_2</v>
      </c>
      <c r="C189" s="73" t="s">
        <v>3033</v>
      </c>
      <c r="D189" s="73" t="s">
        <v>2019</v>
      </c>
      <c r="E189" s="73" t="s">
        <v>3126</v>
      </c>
      <c r="F189" s="73" t="s">
        <v>3202</v>
      </c>
      <c r="G189" s="73" t="s">
        <v>3203</v>
      </c>
      <c r="H189" s="73" t="s">
        <v>3204</v>
      </c>
      <c r="I189" s="108" t="str">
        <f t="shared" si="5"/>
        <v>Japan|NA</v>
      </c>
      <c r="J189" s="108" t="str">
        <f t="shared" si="6"/>
        <v>Animalia|Species-group|Seriola quinqueradiata, Seriola dumerili, Seriola aureovittata|Seriola quinqueradiata, Seriola dumerili, Seriola lalandi</v>
      </c>
      <c r="K189" s="90">
        <v>1</v>
      </c>
      <c r="L189" s="90"/>
      <c r="M189" s="90" t="s">
        <v>3935</v>
      </c>
      <c r="N189" s="73" t="s">
        <v>1568</v>
      </c>
      <c r="O189" s="97" t="s">
        <v>101</v>
      </c>
      <c r="P189" s="73" t="s">
        <v>1574</v>
      </c>
      <c r="Q189" s="91" t="str">
        <f>VLOOKUP($I189,'20260527_region_area_reclass'!$D$1:$G$42, 2,0)</f>
        <v>entire_japan</v>
      </c>
      <c r="R189" s="91" t="str">
        <f>VLOOKUP($I189,'20260527_region_area_reclass'!$D$1:$G$42, 3,0)</f>
        <v>Japan</v>
      </c>
      <c r="S189" s="91" t="str">
        <f>VLOOKUP($I189,'20260527_region_area_reclass'!$D$1:$G$42, 4,0)</f>
        <v>Japan</v>
      </c>
      <c r="T189" s="91" t="str">
        <f>VLOOKUP($J189,'20260527_taxonomy_reclass'!$H$1:$L$211,2,0)</f>
        <v>Animalia</v>
      </c>
      <c r="U189" s="91" t="str">
        <f>VLOOKUP($J189,'20260527_taxonomy_reclass'!$H$1:$L$211,3,0)</f>
        <v>Genus</v>
      </c>
      <c r="V189" s="91" t="str">
        <f>VLOOKUP($J189,'20260527_taxonomy_reclass'!$H$1:$L$211,4,0)</f>
        <v>Seriola quinqueradiata, Seriola dumerili, Seriola aureovittata</v>
      </c>
      <c r="W189" s="91" t="str">
        <f>VLOOKUP($J189,'20260527_taxonomy_reclass'!$H$1:$L$211,5,0)</f>
        <v>Seriola spp.</v>
      </c>
      <c r="X189" s="73" t="s">
        <v>172</v>
      </c>
      <c r="Y189" s="73" t="s">
        <v>3205</v>
      </c>
      <c r="Z189" s="73" t="s">
        <v>3206</v>
      </c>
      <c r="AA189" s="73" t="s">
        <v>3138</v>
      </c>
      <c r="AB189" s="73" t="s">
        <v>3207</v>
      </c>
      <c r="AC189" s="97">
        <v>1894</v>
      </c>
      <c r="AD189" s="97">
        <v>2021</v>
      </c>
      <c r="AE189" s="97">
        <v>128</v>
      </c>
      <c r="AF189" s="102">
        <v>128</v>
      </c>
      <c r="AG189" s="97">
        <v>1.2548286132898667</v>
      </c>
      <c r="AH189" s="73" t="s">
        <v>3830</v>
      </c>
      <c r="AI189" s="97">
        <v>43.357362342623333</v>
      </c>
      <c r="AJ189" s="73" t="s">
        <v>3208</v>
      </c>
      <c r="AK189" s="73" t="s">
        <v>144</v>
      </c>
      <c r="AL189" s="73" t="s">
        <v>144</v>
      </c>
      <c r="AM189" s="73" t="s">
        <v>144</v>
      </c>
      <c r="AN189" s="73" t="s">
        <v>154</v>
      </c>
      <c r="AO189" s="73" t="s">
        <v>3208</v>
      </c>
      <c r="AP189" s="92" t="s">
        <v>3209</v>
      </c>
    </row>
    <row r="190" spans="1:42" ht="66" hidden="1" customHeight="1">
      <c r="A190" s="73" t="s">
        <v>1573</v>
      </c>
      <c r="B190" s="73" t="str">
        <f t="shared" si="0"/>
        <v>JGM_2</v>
      </c>
      <c r="C190" s="73" t="s">
        <v>3033</v>
      </c>
      <c r="D190" s="73" t="s">
        <v>2019</v>
      </c>
      <c r="E190" s="73" t="s">
        <v>3126</v>
      </c>
      <c r="F190" s="73" t="s">
        <v>3202</v>
      </c>
      <c r="G190" s="73" t="s">
        <v>3203</v>
      </c>
      <c r="H190" s="73" t="s">
        <v>3204</v>
      </c>
      <c r="I190" s="108" t="str">
        <f t="shared" si="5"/>
        <v>Japan|NA</v>
      </c>
      <c r="J190" s="108" t="str">
        <f t="shared" si="6"/>
        <v>Animalia|Species-group|Seriola quinqueradiata, Seriola dumerili, Seriola aureovittata|Seriola quinqueradiata, Seriola dumerili, Seriola lalandi</v>
      </c>
      <c r="K190" s="90">
        <v>1</v>
      </c>
      <c r="L190" s="90"/>
      <c r="M190" s="90" t="s">
        <v>3935</v>
      </c>
      <c r="N190" s="73" t="s">
        <v>1568</v>
      </c>
      <c r="O190" s="97" t="s">
        <v>101</v>
      </c>
      <c r="P190" s="73" t="s">
        <v>1574</v>
      </c>
      <c r="Q190" s="91" t="str">
        <f>VLOOKUP($I190,'20260527_region_area_reclass'!$D$1:$G$42, 2,0)</f>
        <v>entire_japan</v>
      </c>
      <c r="R190" s="91" t="str">
        <f>VLOOKUP($I190,'20260527_region_area_reclass'!$D$1:$G$42, 3,0)</f>
        <v>Japan</v>
      </c>
      <c r="S190" s="91" t="str">
        <f>VLOOKUP($I190,'20260527_region_area_reclass'!$D$1:$G$42, 4,0)</f>
        <v>Japan</v>
      </c>
      <c r="T190" s="91" t="str">
        <f>VLOOKUP($J190,'20260527_taxonomy_reclass'!$H$1:$L$211,2,0)</f>
        <v>Animalia</v>
      </c>
      <c r="U190" s="91" t="str">
        <f>VLOOKUP($J190,'20260527_taxonomy_reclass'!$H$1:$L$211,3,0)</f>
        <v>Genus</v>
      </c>
      <c r="V190" s="91" t="str">
        <f>VLOOKUP($J190,'20260527_taxonomy_reclass'!$H$1:$L$211,4,0)</f>
        <v>Seriola quinqueradiata, Seriola dumerili, Seriola aureovittata</v>
      </c>
      <c r="W190" s="91" t="str">
        <f>VLOOKUP($J190,'20260527_taxonomy_reclass'!$H$1:$L$211,5,0)</f>
        <v>Seriola spp.</v>
      </c>
      <c r="X190" s="73" t="s">
        <v>172</v>
      </c>
      <c r="Y190" s="73" t="s">
        <v>3205</v>
      </c>
      <c r="Z190" s="73" t="s">
        <v>3097</v>
      </c>
      <c r="AA190" s="73" t="s">
        <v>3138</v>
      </c>
      <c r="AB190" s="73" t="s">
        <v>3207</v>
      </c>
      <c r="AC190" s="97">
        <v>1894</v>
      </c>
      <c r="AD190" s="97">
        <v>2021</v>
      </c>
      <c r="AE190" s="97">
        <v>128</v>
      </c>
      <c r="AF190" s="102">
        <v>128</v>
      </c>
      <c r="AG190" s="97">
        <v>1.1798867803353822E-2</v>
      </c>
      <c r="AH190" s="73" t="s">
        <v>3830</v>
      </c>
      <c r="AI190" s="97">
        <v>43.357362342623333</v>
      </c>
      <c r="AJ190" s="73" t="s">
        <v>3208</v>
      </c>
      <c r="AK190" s="73" t="s">
        <v>144</v>
      </c>
      <c r="AL190" s="73" t="s">
        <v>144</v>
      </c>
      <c r="AM190" s="73" t="s">
        <v>144</v>
      </c>
      <c r="AN190" s="73" t="s">
        <v>154</v>
      </c>
      <c r="AO190" s="73" t="s">
        <v>3208</v>
      </c>
      <c r="AP190" s="92" t="s">
        <v>3209</v>
      </c>
    </row>
    <row r="191" spans="1:42" ht="66" hidden="1" customHeight="1">
      <c r="A191" s="73" t="s">
        <v>1573</v>
      </c>
      <c r="B191" s="73" t="str">
        <f t="shared" si="0"/>
        <v>JGM_2</v>
      </c>
      <c r="C191" s="73" t="s">
        <v>3033</v>
      </c>
      <c r="D191" s="73" t="s">
        <v>2019</v>
      </c>
      <c r="E191" s="73" t="s">
        <v>3126</v>
      </c>
      <c r="F191" s="73" t="s">
        <v>3202</v>
      </c>
      <c r="G191" s="73" t="s">
        <v>3210</v>
      </c>
      <c r="H191" s="73" t="s">
        <v>3210</v>
      </c>
      <c r="I191" s="108" t="str">
        <f t="shared" si="5"/>
        <v>Japan|NA</v>
      </c>
      <c r="J191" s="108" t="str">
        <f t="shared" si="6"/>
        <v>Animalia|Species-group|Scomberomorus niphonius, Scomberomorus commerson, Acanthocybium solandri|Scomberomorus niphonius, Scomberomorus commerson, Acanthocybium solandri</v>
      </c>
      <c r="K191" s="90">
        <v>1</v>
      </c>
      <c r="L191" s="90"/>
      <c r="M191" s="90"/>
      <c r="N191" s="73" t="s">
        <v>1568</v>
      </c>
      <c r="O191" s="97" t="s">
        <v>101</v>
      </c>
      <c r="P191" s="73" t="s">
        <v>1574</v>
      </c>
      <c r="Q191" s="91" t="str">
        <f>VLOOKUP($I191,'20260527_region_area_reclass'!$D$1:$G$42, 2,0)</f>
        <v>entire_japan</v>
      </c>
      <c r="R191" s="91" t="str">
        <f>VLOOKUP($I191,'20260527_region_area_reclass'!$D$1:$G$42, 3,0)</f>
        <v>Japan</v>
      </c>
      <c r="S191" s="91" t="str">
        <f>VLOOKUP($I191,'20260527_region_area_reclass'!$D$1:$G$42, 4,0)</f>
        <v>Japan</v>
      </c>
      <c r="T191" s="91" t="str">
        <f>VLOOKUP($J191,'20260527_taxonomy_reclass'!$H$1:$L$211,2,0)</f>
        <v>Animalia</v>
      </c>
      <c r="U191" s="91" t="str">
        <f>VLOOKUP($J191,'20260527_taxonomy_reclass'!$H$1:$L$211,3,0)</f>
        <v>Family</v>
      </c>
      <c r="V191" s="91" t="str">
        <f>VLOOKUP($J191,'20260527_taxonomy_reclass'!$H$1:$L$211,4,0)</f>
        <v>Scomberomorus niphonius, Scomberomorus commerson, Acanthocybium solandri</v>
      </c>
      <c r="W191" s="91" t="str">
        <f>VLOOKUP($J191,'20260527_taxonomy_reclass'!$H$1:$L$211,5,0)</f>
        <v>Scombridae spp.</v>
      </c>
      <c r="X191" s="73" t="s">
        <v>172</v>
      </c>
      <c r="Y191" s="73" t="s">
        <v>3205</v>
      </c>
      <c r="Z191" s="73" t="s">
        <v>3206</v>
      </c>
      <c r="AA191" s="73" t="s">
        <v>3138</v>
      </c>
      <c r="AB191" s="73" t="s">
        <v>3207</v>
      </c>
      <c r="AC191" s="97">
        <v>1894</v>
      </c>
      <c r="AD191" s="97">
        <v>2021</v>
      </c>
      <c r="AE191" s="97">
        <v>128</v>
      </c>
      <c r="AF191" s="97">
        <v>118</v>
      </c>
      <c r="AG191" s="97">
        <v>-2.2395410773614691E-3</v>
      </c>
      <c r="AH191" s="73" t="s">
        <v>3830</v>
      </c>
      <c r="AI191" s="97">
        <v>46.422350865505791</v>
      </c>
      <c r="AJ191" s="73" t="s">
        <v>3208</v>
      </c>
      <c r="AK191" s="73" t="s">
        <v>154</v>
      </c>
      <c r="AL191" s="73" t="s">
        <v>144</v>
      </c>
      <c r="AM191" s="73" t="s">
        <v>144</v>
      </c>
      <c r="AN191" s="73" t="s">
        <v>154</v>
      </c>
      <c r="AO191" s="73" t="s">
        <v>3208</v>
      </c>
      <c r="AP191" s="92" t="s">
        <v>3209</v>
      </c>
    </row>
    <row r="192" spans="1:42" ht="66" hidden="1" customHeight="1">
      <c r="A192" s="73" t="s">
        <v>1573</v>
      </c>
      <c r="B192" s="73" t="str">
        <f t="shared" si="0"/>
        <v>JGM_2</v>
      </c>
      <c r="C192" s="73" t="s">
        <v>3033</v>
      </c>
      <c r="D192" s="73" t="s">
        <v>2019</v>
      </c>
      <c r="E192" s="73" t="s">
        <v>3126</v>
      </c>
      <c r="F192" s="73" t="s">
        <v>3202</v>
      </c>
      <c r="G192" s="73" t="s">
        <v>3210</v>
      </c>
      <c r="H192" s="73" t="s">
        <v>3210</v>
      </c>
      <c r="I192" s="108" t="str">
        <f t="shared" si="5"/>
        <v>Japan|NA</v>
      </c>
      <c r="J192" s="108" t="str">
        <f t="shared" si="6"/>
        <v>Animalia|Species-group|Scomberomorus niphonius, Scomberomorus commerson, Acanthocybium solandri|Scomberomorus niphonius, Scomberomorus commerson, Acanthocybium solandri</v>
      </c>
      <c r="K192" s="90">
        <v>1</v>
      </c>
      <c r="L192" s="90"/>
      <c r="M192" s="90"/>
      <c r="N192" s="73" t="s">
        <v>1568</v>
      </c>
      <c r="O192" s="97" t="s">
        <v>101</v>
      </c>
      <c r="P192" s="73" t="s">
        <v>1574</v>
      </c>
      <c r="Q192" s="91" t="str">
        <f>VLOOKUP($I192,'20260527_region_area_reclass'!$D$1:$G$42, 2,0)</f>
        <v>entire_japan</v>
      </c>
      <c r="R192" s="91" t="str">
        <f>VLOOKUP($I192,'20260527_region_area_reclass'!$D$1:$G$42, 3,0)</f>
        <v>Japan</v>
      </c>
      <c r="S192" s="91" t="str">
        <f>VLOOKUP($I192,'20260527_region_area_reclass'!$D$1:$G$42, 4,0)</f>
        <v>Japan</v>
      </c>
      <c r="T192" s="91" t="str">
        <f>VLOOKUP($J192,'20260527_taxonomy_reclass'!$H$1:$L$211,2,0)</f>
        <v>Animalia</v>
      </c>
      <c r="U192" s="91" t="str">
        <f>VLOOKUP($J192,'20260527_taxonomy_reclass'!$H$1:$L$211,3,0)</f>
        <v>Family</v>
      </c>
      <c r="V192" s="91" t="str">
        <f>VLOOKUP($J192,'20260527_taxonomy_reclass'!$H$1:$L$211,4,0)</f>
        <v>Scomberomorus niphonius, Scomberomorus commerson, Acanthocybium solandri</v>
      </c>
      <c r="W192" s="91" t="str">
        <f>VLOOKUP($J192,'20260527_taxonomy_reclass'!$H$1:$L$211,5,0)</f>
        <v>Scombridae spp.</v>
      </c>
      <c r="X192" s="73" t="s">
        <v>172</v>
      </c>
      <c r="Y192" s="73" t="s">
        <v>3205</v>
      </c>
      <c r="Z192" s="73" t="s">
        <v>3097</v>
      </c>
      <c r="AA192" s="73" t="s">
        <v>3138</v>
      </c>
      <c r="AB192" s="73" t="s">
        <v>3207</v>
      </c>
      <c r="AC192" s="97">
        <v>1894</v>
      </c>
      <c r="AD192" s="97">
        <v>2021</v>
      </c>
      <c r="AE192" s="97">
        <v>128</v>
      </c>
      <c r="AF192" s="97">
        <v>118</v>
      </c>
      <c r="AG192" s="97">
        <v>1.363786063397498E-3</v>
      </c>
      <c r="AH192" s="73" t="s">
        <v>3830</v>
      </c>
      <c r="AI192" s="97">
        <v>46.422350865505791</v>
      </c>
      <c r="AJ192" s="73" t="s">
        <v>3208</v>
      </c>
      <c r="AK192" s="73" t="s">
        <v>154</v>
      </c>
      <c r="AL192" s="73" t="s">
        <v>144</v>
      </c>
      <c r="AM192" s="73" t="s">
        <v>144</v>
      </c>
      <c r="AN192" s="73" t="s">
        <v>154</v>
      </c>
      <c r="AO192" s="73" t="s">
        <v>3208</v>
      </c>
      <c r="AP192" s="92" t="s">
        <v>3209</v>
      </c>
    </row>
    <row r="193" spans="1:42" ht="66" hidden="1" customHeight="1">
      <c r="A193" s="73" t="s">
        <v>1573</v>
      </c>
      <c r="B193" s="73" t="str">
        <f t="shared" si="0"/>
        <v>JGM_2</v>
      </c>
      <c r="C193" s="73" t="s">
        <v>3033</v>
      </c>
      <c r="D193" s="73" t="s">
        <v>2019</v>
      </c>
      <c r="E193" s="73" t="s">
        <v>3126</v>
      </c>
      <c r="F193" s="73" t="s">
        <v>3046</v>
      </c>
      <c r="G193" s="73" t="s">
        <v>3211</v>
      </c>
      <c r="H193" s="73" t="s">
        <v>3212</v>
      </c>
      <c r="I193" s="108" t="str">
        <f t="shared" si="5"/>
        <v>Japan|NA</v>
      </c>
      <c r="J193" s="108" t="str">
        <f t="shared" si="6"/>
        <v>Animalia|Species|Mugil cephalus cephalus|Mugil cephalus</v>
      </c>
      <c r="K193" s="90">
        <v>1</v>
      </c>
      <c r="L193" s="90"/>
      <c r="M193" s="90"/>
      <c r="N193" s="73" t="s">
        <v>1568</v>
      </c>
      <c r="O193" s="97" t="s">
        <v>101</v>
      </c>
      <c r="P193" s="73" t="s">
        <v>1574</v>
      </c>
      <c r="Q193" s="91" t="str">
        <f>VLOOKUP($I193,'20260527_region_area_reclass'!$D$1:$G$42, 2,0)</f>
        <v>entire_japan</v>
      </c>
      <c r="R193" s="91" t="str">
        <f>VLOOKUP($I193,'20260527_region_area_reclass'!$D$1:$G$42, 3,0)</f>
        <v>Japan</v>
      </c>
      <c r="S193" s="91" t="str">
        <f>VLOOKUP($I193,'20260527_region_area_reclass'!$D$1:$G$42, 4,0)</f>
        <v>Japan</v>
      </c>
      <c r="T193" s="91" t="str">
        <f>VLOOKUP($J193,'20260527_taxonomy_reclass'!$H$1:$L$211,2,0)</f>
        <v>Animalia</v>
      </c>
      <c r="U193" s="91" t="str">
        <f>VLOOKUP($J193,'20260527_taxonomy_reclass'!$H$1:$L$211,3,0)</f>
        <v>Species</v>
      </c>
      <c r="V193" s="91" t="str">
        <f>VLOOKUP($J193,'20260527_taxonomy_reclass'!$H$1:$L$211,4,0)</f>
        <v>Mugil cephalus cephalus</v>
      </c>
      <c r="W193" s="91" t="str">
        <f>VLOOKUP($J193,'20260527_taxonomy_reclass'!$H$1:$L$211,5,0)</f>
        <v>Mugil cephalus</v>
      </c>
      <c r="X193" s="73" t="s">
        <v>172</v>
      </c>
      <c r="Y193" s="73" t="s">
        <v>3205</v>
      </c>
      <c r="Z193" s="73" t="s">
        <v>3206</v>
      </c>
      <c r="AA193" s="73" t="s">
        <v>3138</v>
      </c>
      <c r="AB193" s="73" t="s">
        <v>3207</v>
      </c>
      <c r="AC193" s="97">
        <v>1894</v>
      </c>
      <c r="AD193" s="97">
        <v>2006</v>
      </c>
      <c r="AE193" s="97">
        <v>113</v>
      </c>
      <c r="AF193" s="97">
        <v>110</v>
      </c>
      <c r="AG193" s="97">
        <v>-1.8573337661925506E-2</v>
      </c>
      <c r="AH193" s="73" t="s">
        <v>3830</v>
      </c>
      <c r="AI193" s="97">
        <v>237.97749584914544</v>
      </c>
      <c r="AJ193" s="73" t="s">
        <v>3208</v>
      </c>
      <c r="AK193" s="73" t="s">
        <v>144</v>
      </c>
      <c r="AL193" s="73" t="s">
        <v>144</v>
      </c>
      <c r="AM193" s="73" t="s">
        <v>144</v>
      </c>
      <c r="AN193" s="73" t="s">
        <v>154</v>
      </c>
      <c r="AO193" s="73" t="s">
        <v>3208</v>
      </c>
      <c r="AP193" s="92" t="s">
        <v>3209</v>
      </c>
    </row>
    <row r="194" spans="1:42" ht="66" hidden="1" customHeight="1">
      <c r="A194" s="73" t="s">
        <v>1573</v>
      </c>
      <c r="B194" s="73" t="str">
        <f t="shared" si="0"/>
        <v>JGM_2</v>
      </c>
      <c r="C194" s="73" t="s">
        <v>3033</v>
      </c>
      <c r="D194" s="73" t="s">
        <v>2019</v>
      </c>
      <c r="E194" s="73" t="s">
        <v>3126</v>
      </c>
      <c r="F194" s="73" t="s">
        <v>3046</v>
      </c>
      <c r="G194" s="73" t="s">
        <v>3211</v>
      </c>
      <c r="H194" s="73" t="s">
        <v>3212</v>
      </c>
      <c r="I194" s="108" t="str">
        <f t="shared" ref="I194:I257" si="7">C194 &amp; "|" &amp; D194</f>
        <v>Japan|NA</v>
      </c>
      <c r="J194" s="108" t="str">
        <f t="shared" si="6"/>
        <v>Animalia|Species|Mugil cephalus cephalus|Mugil cephalus</v>
      </c>
      <c r="K194" s="90">
        <v>1</v>
      </c>
      <c r="L194" s="90"/>
      <c r="M194" s="90"/>
      <c r="N194" s="73" t="s">
        <v>1568</v>
      </c>
      <c r="O194" s="97" t="s">
        <v>101</v>
      </c>
      <c r="P194" s="73" t="s">
        <v>1574</v>
      </c>
      <c r="Q194" s="91" t="str">
        <f>VLOOKUP($I194,'20260527_region_area_reclass'!$D$1:$G$42, 2,0)</f>
        <v>entire_japan</v>
      </c>
      <c r="R194" s="91" t="str">
        <f>VLOOKUP($I194,'20260527_region_area_reclass'!$D$1:$G$42, 3,0)</f>
        <v>Japan</v>
      </c>
      <c r="S194" s="91" t="str">
        <f>VLOOKUP($I194,'20260527_region_area_reclass'!$D$1:$G$42, 4,0)</f>
        <v>Japan</v>
      </c>
      <c r="T194" s="91" t="str">
        <f>VLOOKUP($J194,'20260527_taxonomy_reclass'!$H$1:$L$211,2,0)</f>
        <v>Animalia</v>
      </c>
      <c r="U194" s="91" t="str">
        <f>VLOOKUP($J194,'20260527_taxonomy_reclass'!$H$1:$L$211,3,0)</f>
        <v>Species</v>
      </c>
      <c r="V194" s="91" t="str">
        <f>VLOOKUP($J194,'20260527_taxonomy_reclass'!$H$1:$L$211,4,0)</f>
        <v>Mugil cephalus cephalus</v>
      </c>
      <c r="W194" s="91" t="str">
        <f>VLOOKUP($J194,'20260527_taxonomy_reclass'!$H$1:$L$211,5,0)</f>
        <v>Mugil cephalus</v>
      </c>
      <c r="X194" s="73" t="s">
        <v>172</v>
      </c>
      <c r="Y194" s="73" t="s">
        <v>3205</v>
      </c>
      <c r="Z194" s="73" t="s">
        <v>3097</v>
      </c>
      <c r="AA194" s="73" t="s">
        <v>3138</v>
      </c>
      <c r="AB194" s="73" t="s">
        <v>3207</v>
      </c>
      <c r="AC194" s="97">
        <v>1894</v>
      </c>
      <c r="AD194" s="97">
        <v>2006</v>
      </c>
      <c r="AE194" s="97">
        <v>113</v>
      </c>
      <c r="AF194" s="97">
        <v>110</v>
      </c>
      <c r="AG194" s="97">
        <v>-9.0669127344584991E-3</v>
      </c>
      <c r="AH194" s="73" t="s">
        <v>3830</v>
      </c>
      <c r="AI194" s="97">
        <v>237.97749584914544</v>
      </c>
      <c r="AJ194" s="73" t="s">
        <v>3208</v>
      </c>
      <c r="AK194" s="73" t="s">
        <v>144</v>
      </c>
      <c r="AL194" s="73" t="s">
        <v>144</v>
      </c>
      <c r="AM194" s="73" t="s">
        <v>144</v>
      </c>
      <c r="AN194" s="73" t="s">
        <v>154</v>
      </c>
      <c r="AO194" s="73" t="s">
        <v>3208</v>
      </c>
      <c r="AP194" s="92" t="s">
        <v>3209</v>
      </c>
    </row>
    <row r="195" spans="1:42" ht="66" hidden="1" customHeight="1">
      <c r="A195" s="73" t="s">
        <v>1573</v>
      </c>
      <c r="B195" s="73" t="str">
        <f t="shared" si="0"/>
        <v>JGM_2</v>
      </c>
      <c r="C195" s="73" t="s">
        <v>3033</v>
      </c>
      <c r="D195" s="73" t="s">
        <v>2019</v>
      </c>
      <c r="E195" s="73" t="s">
        <v>3126</v>
      </c>
      <c r="F195" s="73" t="s">
        <v>3046</v>
      </c>
      <c r="G195" s="73" t="s">
        <v>3213</v>
      </c>
      <c r="H195" s="73" t="s">
        <v>3213</v>
      </c>
      <c r="I195" s="108" t="str">
        <f t="shared" si="7"/>
        <v>Japan|NA</v>
      </c>
      <c r="J195" s="108" t="str">
        <f t="shared" ref="J195:J258" si="8">E195 &amp; "|" &amp; F195 &amp; "|" &amp; G195 &amp; "|" &amp; H195</f>
        <v>Animalia|Species|Panulirus japonicus|Panulirus japonicus</v>
      </c>
      <c r="K195" s="90">
        <v>1</v>
      </c>
      <c r="L195" s="90"/>
      <c r="M195" s="90"/>
      <c r="N195" s="73" t="s">
        <v>1568</v>
      </c>
      <c r="O195" s="97" t="s">
        <v>101</v>
      </c>
      <c r="P195" s="73" t="s">
        <v>1574</v>
      </c>
      <c r="Q195" s="91" t="str">
        <f>VLOOKUP($I195,'20260527_region_area_reclass'!$D$1:$G$42, 2,0)</f>
        <v>entire_japan</v>
      </c>
      <c r="R195" s="91" t="str">
        <f>VLOOKUP($I195,'20260527_region_area_reclass'!$D$1:$G$42, 3,0)</f>
        <v>Japan</v>
      </c>
      <c r="S195" s="91" t="str">
        <f>VLOOKUP($I195,'20260527_region_area_reclass'!$D$1:$G$42, 4,0)</f>
        <v>Japan</v>
      </c>
      <c r="T195" s="91" t="str">
        <f>VLOOKUP($J195,'20260527_taxonomy_reclass'!$H$1:$L$211,2,0)</f>
        <v>Animalia</v>
      </c>
      <c r="U195" s="91" t="str">
        <f>VLOOKUP($J195,'20260527_taxonomy_reclass'!$H$1:$L$211,3,0)</f>
        <v>Species</v>
      </c>
      <c r="V195" s="91" t="str">
        <f>VLOOKUP($J195,'20260527_taxonomy_reclass'!$H$1:$L$211,4,0)</f>
        <v>Panulirus japonicus</v>
      </c>
      <c r="W195" s="91" t="str">
        <f>VLOOKUP($J195,'20260527_taxonomy_reclass'!$H$1:$L$211,5,0)</f>
        <v>Panulirus japonicus</v>
      </c>
      <c r="X195" s="73" t="s">
        <v>172</v>
      </c>
      <c r="Y195" s="73" t="s">
        <v>3205</v>
      </c>
      <c r="Z195" s="73" t="s">
        <v>3206</v>
      </c>
      <c r="AA195" s="73" t="s">
        <v>3138</v>
      </c>
      <c r="AB195" s="73" t="s">
        <v>3207</v>
      </c>
      <c r="AC195" s="97">
        <v>1905</v>
      </c>
      <c r="AD195" s="97">
        <v>2021</v>
      </c>
      <c r="AE195" s="97">
        <v>117</v>
      </c>
      <c r="AF195" s="97">
        <v>111</v>
      </c>
      <c r="AG195" s="97">
        <v>1.9525229833862758E-2</v>
      </c>
      <c r="AH195" s="73" t="s">
        <v>3830</v>
      </c>
      <c r="AI195" s="97">
        <v>73.266460440836227</v>
      </c>
      <c r="AJ195" s="73" t="s">
        <v>3208</v>
      </c>
      <c r="AK195" s="73" t="s">
        <v>144</v>
      </c>
      <c r="AL195" s="73" t="s">
        <v>144</v>
      </c>
      <c r="AM195" s="73" t="s">
        <v>144</v>
      </c>
      <c r="AN195" s="73" t="s">
        <v>154</v>
      </c>
      <c r="AO195" s="73" t="s">
        <v>3208</v>
      </c>
      <c r="AP195" s="92" t="s">
        <v>3209</v>
      </c>
    </row>
    <row r="196" spans="1:42" ht="66" hidden="1" customHeight="1">
      <c r="A196" s="73" t="s">
        <v>1573</v>
      </c>
      <c r="B196" s="73" t="str">
        <f t="shared" si="0"/>
        <v>JGM_2</v>
      </c>
      <c r="C196" s="73" t="s">
        <v>3033</v>
      </c>
      <c r="D196" s="73" t="s">
        <v>2019</v>
      </c>
      <c r="E196" s="73" t="s">
        <v>3126</v>
      </c>
      <c r="F196" s="73" t="s">
        <v>3046</v>
      </c>
      <c r="G196" s="73" t="s">
        <v>3213</v>
      </c>
      <c r="H196" s="73" t="s">
        <v>3213</v>
      </c>
      <c r="I196" s="108" t="str">
        <f t="shared" si="7"/>
        <v>Japan|NA</v>
      </c>
      <c r="J196" s="108" t="str">
        <f t="shared" si="8"/>
        <v>Animalia|Species|Panulirus japonicus|Panulirus japonicus</v>
      </c>
      <c r="K196" s="90">
        <v>1</v>
      </c>
      <c r="L196" s="90"/>
      <c r="M196" s="90"/>
      <c r="N196" s="73" t="s">
        <v>1568</v>
      </c>
      <c r="O196" s="97" t="s">
        <v>101</v>
      </c>
      <c r="P196" s="73" t="s">
        <v>1574</v>
      </c>
      <c r="Q196" s="91" t="str">
        <f>VLOOKUP($I196,'20260527_region_area_reclass'!$D$1:$G$42, 2,0)</f>
        <v>entire_japan</v>
      </c>
      <c r="R196" s="91" t="str">
        <f>VLOOKUP($I196,'20260527_region_area_reclass'!$D$1:$G$42, 3,0)</f>
        <v>Japan</v>
      </c>
      <c r="S196" s="91" t="str">
        <f>VLOOKUP($I196,'20260527_region_area_reclass'!$D$1:$G$42, 4,0)</f>
        <v>Japan</v>
      </c>
      <c r="T196" s="91" t="str">
        <f>VLOOKUP($J196,'20260527_taxonomy_reclass'!$H$1:$L$211,2,0)</f>
        <v>Animalia</v>
      </c>
      <c r="U196" s="91" t="str">
        <f>VLOOKUP($J196,'20260527_taxonomy_reclass'!$H$1:$L$211,3,0)</f>
        <v>Species</v>
      </c>
      <c r="V196" s="91" t="str">
        <f>VLOOKUP($J196,'20260527_taxonomy_reclass'!$H$1:$L$211,4,0)</f>
        <v>Panulirus japonicus</v>
      </c>
      <c r="W196" s="91" t="str">
        <f>VLOOKUP($J196,'20260527_taxonomy_reclass'!$H$1:$L$211,5,0)</f>
        <v>Panulirus japonicus</v>
      </c>
      <c r="X196" s="73" t="s">
        <v>172</v>
      </c>
      <c r="Y196" s="73" t="s">
        <v>3205</v>
      </c>
      <c r="Z196" s="73" t="s">
        <v>3097</v>
      </c>
      <c r="AA196" s="73" t="s">
        <v>3138</v>
      </c>
      <c r="AB196" s="73" t="s">
        <v>3207</v>
      </c>
      <c r="AC196" s="97">
        <v>1905</v>
      </c>
      <c r="AD196" s="97">
        <v>2021</v>
      </c>
      <c r="AE196" s="97">
        <v>117</v>
      </c>
      <c r="AF196" s="97">
        <v>111</v>
      </c>
      <c r="AG196" s="97">
        <v>4.9259635248041361E-3</v>
      </c>
      <c r="AH196" s="73" t="s">
        <v>3830</v>
      </c>
      <c r="AI196" s="97">
        <v>73.266460440836227</v>
      </c>
      <c r="AJ196" s="73" t="s">
        <v>3208</v>
      </c>
      <c r="AK196" s="73" t="s">
        <v>144</v>
      </c>
      <c r="AL196" s="73" t="s">
        <v>144</v>
      </c>
      <c r="AM196" s="73" t="s">
        <v>144</v>
      </c>
      <c r="AN196" s="73" t="s">
        <v>154</v>
      </c>
      <c r="AO196" s="73" t="s">
        <v>3208</v>
      </c>
      <c r="AP196" s="92" t="s">
        <v>3209</v>
      </c>
    </row>
    <row r="197" spans="1:42" ht="66" hidden="1" customHeight="1">
      <c r="A197" s="73" t="s">
        <v>1573</v>
      </c>
      <c r="B197" s="73" t="str">
        <f t="shared" si="0"/>
        <v>JGM_2</v>
      </c>
      <c r="C197" s="73" t="s">
        <v>3033</v>
      </c>
      <c r="D197" s="73" t="s">
        <v>2019</v>
      </c>
      <c r="E197" s="73" t="s">
        <v>3126</v>
      </c>
      <c r="F197" s="73" t="s">
        <v>3202</v>
      </c>
      <c r="G197" s="73" t="s">
        <v>3214</v>
      </c>
      <c r="H197" s="73" t="s">
        <v>3214</v>
      </c>
      <c r="I197" s="108" t="str">
        <f t="shared" si="7"/>
        <v>Japan|NA</v>
      </c>
      <c r="J197" s="108" t="str">
        <f t="shared" si="8"/>
        <v>Animalia|Species-group|Haliotis discus, Haliotis discus hannai, Haliotis madaka, Haliotis gigantea|Haliotis discus, Haliotis discus hannai, Haliotis madaka, Haliotis gigantea</v>
      </c>
      <c r="K197" s="90">
        <v>1</v>
      </c>
      <c r="L197" s="90"/>
      <c r="M197" s="90"/>
      <c r="N197" s="73" t="s">
        <v>1568</v>
      </c>
      <c r="O197" s="97" t="s">
        <v>101</v>
      </c>
      <c r="P197" s="73" t="s">
        <v>1574</v>
      </c>
      <c r="Q197" s="91" t="str">
        <f>VLOOKUP($I197,'20260527_region_area_reclass'!$D$1:$G$42, 2,0)</f>
        <v>entire_japan</v>
      </c>
      <c r="R197" s="91" t="str">
        <f>VLOOKUP($I197,'20260527_region_area_reclass'!$D$1:$G$42, 3,0)</f>
        <v>Japan</v>
      </c>
      <c r="S197" s="91" t="str">
        <f>VLOOKUP($I197,'20260527_region_area_reclass'!$D$1:$G$42, 4,0)</f>
        <v>Japan</v>
      </c>
      <c r="T197" s="91" t="str">
        <f>VLOOKUP($J197,'20260527_taxonomy_reclass'!$H$1:$L$211,2,0)</f>
        <v>Animalia</v>
      </c>
      <c r="U197" s="91" t="str">
        <f>VLOOKUP($J197,'20260527_taxonomy_reclass'!$H$1:$L$211,3,0)</f>
        <v>Genus</v>
      </c>
      <c r="V197" s="91" t="str">
        <f>VLOOKUP($J197,'20260527_taxonomy_reclass'!$H$1:$L$211,4,0)</f>
        <v>Haliotis discus, Haliotis discus hannai, Haliotis madaka, Haliotis gigantea</v>
      </c>
      <c r="W197" s="91" t="str">
        <f>VLOOKUP($J197,'20260527_taxonomy_reclass'!$H$1:$L$211,5,0)</f>
        <v>Haliotis spp.</v>
      </c>
      <c r="X197" s="73" t="s">
        <v>172</v>
      </c>
      <c r="Y197" s="73" t="s">
        <v>3205</v>
      </c>
      <c r="Z197" s="73" t="s">
        <v>3206</v>
      </c>
      <c r="AA197" s="73" t="s">
        <v>3138</v>
      </c>
      <c r="AB197" s="73" t="s">
        <v>3207</v>
      </c>
      <c r="AC197" s="97">
        <v>1894</v>
      </c>
      <c r="AD197" s="97">
        <v>2021</v>
      </c>
      <c r="AE197" s="97">
        <v>128</v>
      </c>
      <c r="AF197" s="97">
        <v>125</v>
      </c>
      <c r="AG197" s="97">
        <v>-1.8101192893246763E-2</v>
      </c>
      <c r="AH197" s="73" t="s">
        <v>3830</v>
      </c>
      <c r="AI197" s="97">
        <v>12.230863325275322</v>
      </c>
      <c r="AJ197" s="73" t="s">
        <v>3208</v>
      </c>
      <c r="AK197" s="73" t="s">
        <v>144</v>
      </c>
      <c r="AL197" s="73" t="s">
        <v>144</v>
      </c>
      <c r="AM197" s="73" t="s">
        <v>144</v>
      </c>
      <c r="AN197" s="73" t="s">
        <v>154</v>
      </c>
      <c r="AO197" s="73" t="s">
        <v>3208</v>
      </c>
      <c r="AP197" s="92" t="s">
        <v>3209</v>
      </c>
    </row>
    <row r="198" spans="1:42" ht="66" hidden="1" customHeight="1">
      <c r="A198" s="73" t="s">
        <v>1573</v>
      </c>
      <c r="B198" s="73" t="str">
        <f t="shared" si="0"/>
        <v>JGM_2</v>
      </c>
      <c r="C198" s="73" t="s">
        <v>3033</v>
      </c>
      <c r="D198" s="73" t="s">
        <v>2019</v>
      </c>
      <c r="E198" s="73" t="s">
        <v>3126</v>
      </c>
      <c r="F198" s="73" t="s">
        <v>3202</v>
      </c>
      <c r="G198" s="73" t="s">
        <v>3214</v>
      </c>
      <c r="H198" s="73" t="s">
        <v>3214</v>
      </c>
      <c r="I198" s="108" t="str">
        <f t="shared" si="7"/>
        <v>Japan|NA</v>
      </c>
      <c r="J198" s="108" t="str">
        <f t="shared" si="8"/>
        <v>Animalia|Species-group|Haliotis discus, Haliotis discus hannai, Haliotis madaka, Haliotis gigantea|Haliotis discus, Haliotis discus hannai, Haliotis madaka, Haliotis gigantea</v>
      </c>
      <c r="K198" s="90">
        <v>1</v>
      </c>
      <c r="L198" s="90"/>
      <c r="M198" s="90"/>
      <c r="N198" s="73" t="s">
        <v>1568</v>
      </c>
      <c r="O198" s="97" t="s">
        <v>101</v>
      </c>
      <c r="P198" s="73" t="s">
        <v>1574</v>
      </c>
      <c r="Q198" s="91" t="str">
        <f>VLOOKUP($I198,'20260527_region_area_reclass'!$D$1:$G$42, 2,0)</f>
        <v>entire_japan</v>
      </c>
      <c r="R198" s="91" t="str">
        <f>VLOOKUP($I198,'20260527_region_area_reclass'!$D$1:$G$42, 3,0)</f>
        <v>Japan</v>
      </c>
      <c r="S198" s="91" t="str">
        <f>VLOOKUP($I198,'20260527_region_area_reclass'!$D$1:$G$42, 4,0)</f>
        <v>Japan</v>
      </c>
      <c r="T198" s="91" t="str">
        <f>VLOOKUP($J198,'20260527_taxonomy_reclass'!$H$1:$L$211,2,0)</f>
        <v>Animalia</v>
      </c>
      <c r="U198" s="91" t="str">
        <f>VLOOKUP($J198,'20260527_taxonomy_reclass'!$H$1:$L$211,3,0)</f>
        <v>Genus</v>
      </c>
      <c r="V198" s="91" t="str">
        <f>VLOOKUP($J198,'20260527_taxonomy_reclass'!$H$1:$L$211,4,0)</f>
        <v>Haliotis discus, Haliotis discus hannai, Haliotis madaka, Haliotis gigantea</v>
      </c>
      <c r="W198" s="91" t="str">
        <f>VLOOKUP($J198,'20260527_taxonomy_reclass'!$H$1:$L$211,5,0)</f>
        <v>Haliotis spp.</v>
      </c>
      <c r="X198" s="73" t="s">
        <v>172</v>
      </c>
      <c r="Y198" s="73" t="s">
        <v>3205</v>
      </c>
      <c r="Z198" s="73" t="s">
        <v>3097</v>
      </c>
      <c r="AA198" s="73" t="s">
        <v>3138</v>
      </c>
      <c r="AB198" s="73" t="s">
        <v>3207</v>
      </c>
      <c r="AC198" s="97">
        <v>1894</v>
      </c>
      <c r="AD198" s="97">
        <v>2021</v>
      </c>
      <c r="AE198" s="97">
        <v>128</v>
      </c>
      <c r="AF198" s="97">
        <v>125</v>
      </c>
      <c r="AG198" s="97">
        <v>-1.3869282197311638E-2</v>
      </c>
      <c r="AH198" s="73" t="s">
        <v>3830</v>
      </c>
      <c r="AI198" s="97">
        <v>12.230863325275322</v>
      </c>
      <c r="AJ198" s="73" t="s">
        <v>3208</v>
      </c>
      <c r="AK198" s="73" t="s">
        <v>144</v>
      </c>
      <c r="AL198" s="73" t="s">
        <v>144</v>
      </c>
      <c r="AM198" s="73" t="s">
        <v>144</v>
      </c>
      <c r="AN198" s="73" t="s">
        <v>154</v>
      </c>
      <c r="AO198" s="73" t="s">
        <v>3208</v>
      </c>
      <c r="AP198" s="92" t="s">
        <v>3209</v>
      </c>
    </row>
    <row r="199" spans="1:42" ht="66" hidden="1" customHeight="1">
      <c r="A199" s="73" t="s">
        <v>1573</v>
      </c>
      <c r="B199" s="73" t="str">
        <f t="shared" si="0"/>
        <v>JGM_2</v>
      </c>
      <c r="C199" s="73" t="s">
        <v>3033</v>
      </c>
      <c r="D199" s="73" t="s">
        <v>2019</v>
      </c>
      <c r="E199" s="73" t="s">
        <v>3126</v>
      </c>
      <c r="F199" s="73" t="s">
        <v>3046</v>
      </c>
      <c r="G199" s="73" t="s">
        <v>3215</v>
      </c>
      <c r="H199" s="73" t="s">
        <v>3215</v>
      </c>
      <c r="I199" s="108" t="str">
        <f t="shared" si="7"/>
        <v>Japan|NA</v>
      </c>
      <c r="J199" s="108" t="str">
        <f t="shared" si="8"/>
        <v>Animalia|Species|Turbo cornutus|Turbo cornutus</v>
      </c>
      <c r="K199" s="90">
        <v>1</v>
      </c>
      <c r="L199" s="90"/>
      <c r="M199" s="90"/>
      <c r="N199" s="73" t="s">
        <v>1568</v>
      </c>
      <c r="O199" s="97" t="s">
        <v>101</v>
      </c>
      <c r="P199" s="73" t="s">
        <v>1574</v>
      </c>
      <c r="Q199" s="91" t="str">
        <f>VLOOKUP($I199,'20260527_region_area_reclass'!$D$1:$G$42, 2,0)</f>
        <v>entire_japan</v>
      </c>
      <c r="R199" s="91" t="str">
        <f>VLOOKUP($I199,'20260527_region_area_reclass'!$D$1:$G$42, 3,0)</f>
        <v>Japan</v>
      </c>
      <c r="S199" s="91" t="str">
        <f>VLOOKUP($I199,'20260527_region_area_reclass'!$D$1:$G$42, 4,0)</f>
        <v>Japan</v>
      </c>
      <c r="T199" s="91" t="str">
        <f>VLOOKUP($J199,'20260527_taxonomy_reclass'!$H$1:$L$211,2,0)</f>
        <v>Animalia</v>
      </c>
      <c r="U199" s="91" t="str">
        <f>VLOOKUP($J199,'20260527_taxonomy_reclass'!$H$1:$L$211,3,0)</f>
        <v>Species</v>
      </c>
      <c r="V199" s="91" t="str">
        <f>VLOOKUP($J199,'20260527_taxonomy_reclass'!$H$1:$L$211,4,0)</f>
        <v>Turbo cornutus</v>
      </c>
      <c r="W199" s="91" t="str">
        <f>VLOOKUP($J199,'20260527_taxonomy_reclass'!$H$1:$L$211,5,0)</f>
        <v>Turbo cornutus</v>
      </c>
      <c r="X199" s="73" t="s">
        <v>172</v>
      </c>
      <c r="Y199" s="73" t="s">
        <v>3205</v>
      </c>
      <c r="Z199" s="73" t="s">
        <v>3206</v>
      </c>
      <c r="AA199" s="73" t="s">
        <v>3138</v>
      </c>
      <c r="AB199" s="73" t="s">
        <v>3207</v>
      </c>
      <c r="AC199" s="97">
        <v>1915</v>
      </c>
      <c r="AD199" s="97">
        <v>2021</v>
      </c>
      <c r="AE199" s="97">
        <v>107</v>
      </c>
      <c r="AF199" s="97">
        <v>104</v>
      </c>
      <c r="AG199" s="97">
        <v>-6.0037713530505165E-3</v>
      </c>
      <c r="AH199" s="73" t="s">
        <v>3830</v>
      </c>
      <c r="AI199" s="97">
        <v>52.977118570884556</v>
      </c>
      <c r="AJ199" s="73" t="s">
        <v>3208</v>
      </c>
      <c r="AK199" s="73" t="s">
        <v>144</v>
      </c>
      <c r="AL199" s="73" t="s">
        <v>144</v>
      </c>
      <c r="AM199" s="73" t="s">
        <v>144</v>
      </c>
      <c r="AN199" s="73" t="s">
        <v>154</v>
      </c>
      <c r="AO199" s="73" t="s">
        <v>3208</v>
      </c>
      <c r="AP199" s="92" t="s">
        <v>3209</v>
      </c>
    </row>
    <row r="200" spans="1:42" ht="66" hidden="1" customHeight="1">
      <c r="A200" s="73" t="s">
        <v>1573</v>
      </c>
      <c r="B200" s="73" t="str">
        <f t="shared" si="0"/>
        <v>JGM_2</v>
      </c>
      <c r="C200" s="73" t="s">
        <v>3033</v>
      </c>
      <c r="D200" s="73" t="s">
        <v>2019</v>
      </c>
      <c r="E200" s="73" t="s">
        <v>3126</v>
      </c>
      <c r="F200" s="73" t="s">
        <v>3046</v>
      </c>
      <c r="G200" s="73" t="s">
        <v>3215</v>
      </c>
      <c r="H200" s="73" t="s">
        <v>3215</v>
      </c>
      <c r="I200" s="108" t="str">
        <f t="shared" si="7"/>
        <v>Japan|NA</v>
      </c>
      <c r="J200" s="108" t="str">
        <f t="shared" si="8"/>
        <v>Animalia|Species|Turbo cornutus|Turbo cornutus</v>
      </c>
      <c r="K200" s="90">
        <v>1</v>
      </c>
      <c r="L200" s="90"/>
      <c r="M200" s="90"/>
      <c r="N200" s="73" t="s">
        <v>1568</v>
      </c>
      <c r="O200" s="97" t="s">
        <v>101</v>
      </c>
      <c r="P200" s="73" t="s">
        <v>1574</v>
      </c>
      <c r="Q200" s="91" t="str">
        <f>VLOOKUP($I200,'20260527_region_area_reclass'!$D$1:$G$42, 2,0)</f>
        <v>entire_japan</v>
      </c>
      <c r="R200" s="91" t="str">
        <f>VLOOKUP($I200,'20260527_region_area_reclass'!$D$1:$G$42, 3,0)</f>
        <v>Japan</v>
      </c>
      <c r="S200" s="91" t="str">
        <f>VLOOKUP($I200,'20260527_region_area_reclass'!$D$1:$G$42, 4,0)</f>
        <v>Japan</v>
      </c>
      <c r="T200" s="91" t="str">
        <f>VLOOKUP($J200,'20260527_taxonomy_reclass'!$H$1:$L$211,2,0)</f>
        <v>Animalia</v>
      </c>
      <c r="U200" s="91" t="str">
        <f>VLOOKUP($J200,'20260527_taxonomy_reclass'!$H$1:$L$211,3,0)</f>
        <v>Species</v>
      </c>
      <c r="V200" s="91" t="str">
        <f>VLOOKUP($J200,'20260527_taxonomy_reclass'!$H$1:$L$211,4,0)</f>
        <v>Turbo cornutus</v>
      </c>
      <c r="W200" s="91" t="str">
        <f>VLOOKUP($J200,'20260527_taxonomy_reclass'!$H$1:$L$211,5,0)</f>
        <v>Turbo cornutus</v>
      </c>
      <c r="X200" s="73" t="s">
        <v>172</v>
      </c>
      <c r="Y200" s="73" t="s">
        <v>3205</v>
      </c>
      <c r="Z200" s="73" t="s">
        <v>3097</v>
      </c>
      <c r="AA200" s="73" t="s">
        <v>3138</v>
      </c>
      <c r="AB200" s="73" t="s">
        <v>3207</v>
      </c>
      <c r="AC200" s="97">
        <v>1915</v>
      </c>
      <c r="AD200" s="97">
        <v>2021</v>
      </c>
      <c r="AE200" s="97">
        <v>107</v>
      </c>
      <c r="AF200" s="97">
        <v>104</v>
      </c>
      <c r="AG200" s="97">
        <v>1.5552724266931746E-3</v>
      </c>
      <c r="AH200" s="73" t="s">
        <v>3830</v>
      </c>
      <c r="AI200" s="97">
        <v>52.977118570884556</v>
      </c>
      <c r="AJ200" s="73" t="s">
        <v>3208</v>
      </c>
      <c r="AK200" s="73" t="s">
        <v>144</v>
      </c>
      <c r="AL200" s="73" t="s">
        <v>144</v>
      </c>
      <c r="AM200" s="73" t="s">
        <v>144</v>
      </c>
      <c r="AN200" s="73" t="s">
        <v>154</v>
      </c>
      <c r="AO200" s="73" t="s">
        <v>3208</v>
      </c>
      <c r="AP200" s="92" t="s">
        <v>3209</v>
      </c>
    </row>
    <row r="201" spans="1:42" ht="66" hidden="1" customHeight="1">
      <c r="A201" s="73" t="s">
        <v>1573</v>
      </c>
      <c r="B201" s="73" t="str">
        <f t="shared" si="0"/>
        <v>JGM_2</v>
      </c>
      <c r="C201" s="73" t="s">
        <v>3033</v>
      </c>
      <c r="D201" s="73" t="s">
        <v>2019</v>
      </c>
      <c r="E201" s="73" t="s">
        <v>3126</v>
      </c>
      <c r="F201" s="73" t="s">
        <v>3202</v>
      </c>
      <c r="G201" s="73" t="s">
        <v>3216</v>
      </c>
      <c r="H201" s="73" t="s">
        <v>3216</v>
      </c>
      <c r="I201" s="108" t="str">
        <f t="shared" si="7"/>
        <v>Japan|NA</v>
      </c>
      <c r="J201" s="108" t="str">
        <f t="shared" si="8"/>
        <v>Animalia|Species-group|Meretrix lusoria, Meretrix lamarckii|Meretrix lusoria, Meretrix lamarckii</v>
      </c>
      <c r="K201" s="90">
        <v>1</v>
      </c>
      <c r="L201" s="90"/>
      <c r="M201" s="90"/>
      <c r="N201" s="73" t="s">
        <v>1568</v>
      </c>
      <c r="O201" s="97" t="s">
        <v>101</v>
      </c>
      <c r="P201" s="73" t="s">
        <v>1574</v>
      </c>
      <c r="Q201" s="91" t="str">
        <f>VLOOKUP($I201,'20260527_region_area_reclass'!$D$1:$G$42, 2,0)</f>
        <v>entire_japan</v>
      </c>
      <c r="R201" s="91" t="str">
        <f>VLOOKUP($I201,'20260527_region_area_reclass'!$D$1:$G$42, 3,0)</f>
        <v>Japan</v>
      </c>
      <c r="S201" s="91" t="str">
        <f>VLOOKUP($I201,'20260527_region_area_reclass'!$D$1:$G$42, 4,0)</f>
        <v>Japan</v>
      </c>
      <c r="T201" s="91" t="str">
        <f>VLOOKUP($J201,'20260527_taxonomy_reclass'!$H$1:$L$211,2,0)</f>
        <v>Animalia</v>
      </c>
      <c r="U201" s="91" t="str">
        <f>VLOOKUP($J201,'20260527_taxonomy_reclass'!$H$1:$L$211,3,0)</f>
        <v>Genus</v>
      </c>
      <c r="V201" s="91" t="str">
        <f>VLOOKUP($J201,'20260527_taxonomy_reclass'!$H$1:$L$211,4,0)</f>
        <v>Meretrix lusoria, Meretrix lamarckii</v>
      </c>
      <c r="W201" s="91" t="str">
        <f>VLOOKUP($J201,'20260527_taxonomy_reclass'!$H$1:$L$211,5,0)</f>
        <v>Meretrix spp.</v>
      </c>
      <c r="X201" s="73" t="s">
        <v>172</v>
      </c>
      <c r="Y201" s="73" t="s">
        <v>3205</v>
      </c>
      <c r="Z201" s="73" t="s">
        <v>3206</v>
      </c>
      <c r="AA201" s="73" t="s">
        <v>3138</v>
      </c>
      <c r="AB201" s="73" t="s">
        <v>3207</v>
      </c>
      <c r="AC201" s="97">
        <v>1894</v>
      </c>
      <c r="AD201" s="97">
        <v>2006</v>
      </c>
      <c r="AE201" s="97">
        <v>113</v>
      </c>
      <c r="AF201" s="97">
        <v>104</v>
      </c>
      <c r="AG201" s="97">
        <v>-1.3103061417896725E-2</v>
      </c>
      <c r="AH201" s="73" t="s">
        <v>3830</v>
      </c>
      <c r="AI201" s="97">
        <v>31.046294551064875</v>
      </c>
      <c r="AJ201" s="73" t="s">
        <v>3208</v>
      </c>
      <c r="AK201" s="73" t="s">
        <v>144</v>
      </c>
      <c r="AL201" s="73" t="s">
        <v>144</v>
      </c>
      <c r="AM201" s="73" t="s">
        <v>144</v>
      </c>
      <c r="AN201" s="73" t="s">
        <v>154</v>
      </c>
      <c r="AO201" s="73" t="s">
        <v>3208</v>
      </c>
      <c r="AP201" s="92" t="s">
        <v>3209</v>
      </c>
    </row>
    <row r="202" spans="1:42" ht="66" hidden="1" customHeight="1">
      <c r="A202" s="73" t="s">
        <v>1573</v>
      </c>
      <c r="B202" s="73" t="str">
        <f t="shared" si="0"/>
        <v>JGM_2</v>
      </c>
      <c r="C202" s="73" t="s">
        <v>3033</v>
      </c>
      <c r="D202" s="73" t="s">
        <v>2019</v>
      </c>
      <c r="E202" s="73" t="s">
        <v>3126</v>
      </c>
      <c r="F202" s="73" t="s">
        <v>3202</v>
      </c>
      <c r="G202" s="73" t="s">
        <v>3216</v>
      </c>
      <c r="H202" s="73" t="s">
        <v>3216</v>
      </c>
      <c r="I202" s="108" t="str">
        <f t="shared" si="7"/>
        <v>Japan|NA</v>
      </c>
      <c r="J202" s="108" t="str">
        <f t="shared" si="8"/>
        <v>Animalia|Species-group|Meretrix lusoria, Meretrix lamarckii|Meretrix lusoria, Meretrix lamarckii</v>
      </c>
      <c r="K202" s="90">
        <v>1</v>
      </c>
      <c r="L202" s="90"/>
      <c r="M202" s="90"/>
      <c r="N202" s="73" t="s">
        <v>1568</v>
      </c>
      <c r="O202" s="97" t="s">
        <v>101</v>
      </c>
      <c r="P202" s="73" t="s">
        <v>1574</v>
      </c>
      <c r="Q202" s="91" t="str">
        <f>VLOOKUP($I202,'20260527_region_area_reclass'!$D$1:$G$42, 2,0)</f>
        <v>entire_japan</v>
      </c>
      <c r="R202" s="91" t="str">
        <f>VLOOKUP($I202,'20260527_region_area_reclass'!$D$1:$G$42, 3,0)</f>
        <v>Japan</v>
      </c>
      <c r="S202" s="91" t="str">
        <f>VLOOKUP($I202,'20260527_region_area_reclass'!$D$1:$G$42, 4,0)</f>
        <v>Japan</v>
      </c>
      <c r="T202" s="91" t="str">
        <f>VLOOKUP($J202,'20260527_taxonomy_reclass'!$H$1:$L$211,2,0)</f>
        <v>Animalia</v>
      </c>
      <c r="U202" s="91" t="str">
        <f>VLOOKUP($J202,'20260527_taxonomy_reclass'!$H$1:$L$211,3,0)</f>
        <v>Genus</v>
      </c>
      <c r="V202" s="91" t="str">
        <f>VLOOKUP($J202,'20260527_taxonomy_reclass'!$H$1:$L$211,4,0)</f>
        <v>Meretrix lusoria, Meretrix lamarckii</v>
      </c>
      <c r="W202" s="91" t="str">
        <f>VLOOKUP($J202,'20260527_taxonomy_reclass'!$H$1:$L$211,5,0)</f>
        <v>Meretrix spp.</v>
      </c>
      <c r="X202" s="73" t="s">
        <v>172</v>
      </c>
      <c r="Y202" s="73" t="s">
        <v>3205</v>
      </c>
      <c r="Z202" s="73" t="s">
        <v>3097</v>
      </c>
      <c r="AA202" s="73" t="s">
        <v>3138</v>
      </c>
      <c r="AB202" s="73" t="s">
        <v>3207</v>
      </c>
      <c r="AC202" s="97">
        <v>1894</v>
      </c>
      <c r="AD202" s="97">
        <v>2006</v>
      </c>
      <c r="AE202" s="97">
        <v>113</v>
      </c>
      <c r="AF202" s="97">
        <v>104</v>
      </c>
      <c r="AG202" s="97">
        <v>-5.5239954484453194E-3</v>
      </c>
      <c r="AH202" s="73" t="s">
        <v>3830</v>
      </c>
      <c r="AI202" s="97">
        <v>31.046294551064875</v>
      </c>
      <c r="AJ202" s="73" t="s">
        <v>3208</v>
      </c>
      <c r="AK202" s="73" t="s">
        <v>144</v>
      </c>
      <c r="AL202" s="73" t="s">
        <v>144</v>
      </c>
      <c r="AM202" s="73" t="s">
        <v>144</v>
      </c>
      <c r="AN202" s="73" t="s">
        <v>154</v>
      </c>
      <c r="AO202" s="73" t="s">
        <v>3208</v>
      </c>
      <c r="AP202" s="92" t="s">
        <v>3209</v>
      </c>
    </row>
    <row r="203" spans="1:42" ht="66" hidden="1" customHeight="1">
      <c r="A203" s="73" t="s">
        <v>1573</v>
      </c>
      <c r="B203" s="73" t="str">
        <f t="shared" si="0"/>
        <v>JGM_2</v>
      </c>
      <c r="C203" s="73" t="s">
        <v>3033</v>
      </c>
      <c r="D203" s="73" t="s">
        <v>2019</v>
      </c>
      <c r="E203" s="73" t="s">
        <v>3126</v>
      </c>
      <c r="F203" s="73" t="s">
        <v>3202</v>
      </c>
      <c r="G203" s="73" t="s">
        <v>3217</v>
      </c>
      <c r="H203" s="73" t="s">
        <v>3218</v>
      </c>
      <c r="I203" s="108" t="str">
        <f t="shared" si="7"/>
        <v>Japan|NA</v>
      </c>
      <c r="J203" s="108" t="str">
        <f t="shared" si="8"/>
        <v>Animalia|Species-group|Ruditapes philippinarum, Ruditapes variegatus|Ruditapes philippinarum, Ruditapes aspera</v>
      </c>
      <c r="K203" s="90">
        <v>1</v>
      </c>
      <c r="L203" s="90"/>
      <c r="M203" s="90"/>
      <c r="N203" s="73" t="s">
        <v>1568</v>
      </c>
      <c r="O203" s="97" t="s">
        <v>101</v>
      </c>
      <c r="P203" s="73" t="s">
        <v>1574</v>
      </c>
      <c r="Q203" s="91" t="str">
        <f>VLOOKUP($I203,'20260527_region_area_reclass'!$D$1:$G$42, 2,0)</f>
        <v>entire_japan</v>
      </c>
      <c r="R203" s="91" t="str">
        <f>VLOOKUP($I203,'20260527_region_area_reclass'!$D$1:$G$42, 3,0)</f>
        <v>Japan</v>
      </c>
      <c r="S203" s="91" t="str">
        <f>VLOOKUP($I203,'20260527_region_area_reclass'!$D$1:$G$42, 4,0)</f>
        <v>Japan</v>
      </c>
      <c r="T203" s="91" t="str">
        <f>VLOOKUP($J203,'20260527_taxonomy_reclass'!$H$1:$L$211,2,0)</f>
        <v>Animalia</v>
      </c>
      <c r="U203" s="91" t="str">
        <f>VLOOKUP($J203,'20260527_taxonomy_reclass'!$H$1:$L$211,3,0)</f>
        <v>Genus</v>
      </c>
      <c r="V203" s="91" t="str">
        <f>VLOOKUP($J203,'20260527_taxonomy_reclass'!$H$1:$L$211,4,0)</f>
        <v>Ruditapes philippinarum, Ruditapes variegatus</v>
      </c>
      <c r="W203" s="91" t="str">
        <f>VLOOKUP($J203,'20260527_taxonomy_reclass'!$H$1:$L$211,5,0)</f>
        <v>Ruditapes spp.</v>
      </c>
      <c r="X203" s="73" t="s">
        <v>172</v>
      </c>
      <c r="Y203" s="73" t="s">
        <v>3205</v>
      </c>
      <c r="Z203" s="73" t="s">
        <v>3206</v>
      </c>
      <c r="AA203" s="73" t="s">
        <v>3138</v>
      </c>
      <c r="AB203" s="73" t="s">
        <v>3207</v>
      </c>
      <c r="AC203" s="97">
        <v>1909</v>
      </c>
      <c r="AD203" s="97">
        <v>2021</v>
      </c>
      <c r="AE203" s="97">
        <v>113</v>
      </c>
      <c r="AF203" s="97">
        <v>104</v>
      </c>
      <c r="AG203" s="97">
        <v>-1.636366891940913E-2</v>
      </c>
      <c r="AH203" s="73" t="s">
        <v>3830</v>
      </c>
      <c r="AI203" s="97">
        <v>349.77916372189975</v>
      </c>
      <c r="AJ203" s="73" t="s">
        <v>3208</v>
      </c>
      <c r="AK203" s="73" t="s">
        <v>144</v>
      </c>
      <c r="AL203" s="73" t="s">
        <v>144</v>
      </c>
      <c r="AM203" s="73" t="s">
        <v>144</v>
      </c>
      <c r="AN203" s="73" t="s">
        <v>154</v>
      </c>
      <c r="AO203" s="73" t="s">
        <v>3208</v>
      </c>
      <c r="AP203" s="92" t="s">
        <v>3209</v>
      </c>
    </row>
    <row r="204" spans="1:42" ht="66" hidden="1" customHeight="1">
      <c r="A204" s="73" t="s">
        <v>1573</v>
      </c>
      <c r="B204" s="73" t="str">
        <f t="shared" si="0"/>
        <v>JGM_2</v>
      </c>
      <c r="C204" s="73" t="s">
        <v>3033</v>
      </c>
      <c r="D204" s="73" t="s">
        <v>2019</v>
      </c>
      <c r="E204" s="73" t="s">
        <v>3126</v>
      </c>
      <c r="F204" s="73" t="s">
        <v>3202</v>
      </c>
      <c r="G204" s="73" t="s">
        <v>3217</v>
      </c>
      <c r="H204" s="73" t="s">
        <v>3218</v>
      </c>
      <c r="I204" s="108" t="str">
        <f t="shared" si="7"/>
        <v>Japan|NA</v>
      </c>
      <c r="J204" s="108" t="str">
        <f t="shared" si="8"/>
        <v>Animalia|Species-group|Ruditapes philippinarum, Ruditapes variegatus|Ruditapes philippinarum, Ruditapes aspera</v>
      </c>
      <c r="K204" s="90">
        <v>1</v>
      </c>
      <c r="L204" s="90"/>
      <c r="M204" s="90"/>
      <c r="N204" s="73" t="s">
        <v>1568</v>
      </c>
      <c r="O204" s="97" t="s">
        <v>101</v>
      </c>
      <c r="P204" s="73" t="s">
        <v>1574</v>
      </c>
      <c r="Q204" s="91" t="str">
        <f>VLOOKUP($I204,'20260527_region_area_reclass'!$D$1:$G$42, 2,0)</f>
        <v>entire_japan</v>
      </c>
      <c r="R204" s="91" t="str">
        <f>VLOOKUP($I204,'20260527_region_area_reclass'!$D$1:$G$42, 3,0)</f>
        <v>Japan</v>
      </c>
      <c r="S204" s="91" t="str">
        <f>VLOOKUP($I204,'20260527_region_area_reclass'!$D$1:$G$42, 4,0)</f>
        <v>Japan</v>
      </c>
      <c r="T204" s="91" t="str">
        <f>VLOOKUP($J204,'20260527_taxonomy_reclass'!$H$1:$L$211,2,0)</f>
        <v>Animalia</v>
      </c>
      <c r="U204" s="91" t="str">
        <f>VLOOKUP($J204,'20260527_taxonomy_reclass'!$H$1:$L$211,3,0)</f>
        <v>Genus</v>
      </c>
      <c r="V204" s="91" t="str">
        <f>VLOOKUP($J204,'20260527_taxonomy_reclass'!$H$1:$L$211,4,0)</f>
        <v>Ruditapes philippinarum, Ruditapes variegatus</v>
      </c>
      <c r="W204" s="91" t="str">
        <f>VLOOKUP($J204,'20260527_taxonomy_reclass'!$H$1:$L$211,5,0)</f>
        <v>Ruditapes spp.</v>
      </c>
      <c r="X204" s="73" t="s">
        <v>172</v>
      </c>
      <c r="Y204" s="73" t="s">
        <v>3205</v>
      </c>
      <c r="Z204" s="73" t="s">
        <v>3097</v>
      </c>
      <c r="AA204" s="73" t="s">
        <v>3138</v>
      </c>
      <c r="AB204" s="73" t="s">
        <v>3207</v>
      </c>
      <c r="AC204" s="97">
        <v>1909</v>
      </c>
      <c r="AD204" s="97">
        <v>2021</v>
      </c>
      <c r="AE204" s="97">
        <v>113</v>
      </c>
      <c r="AF204" s="97">
        <v>104</v>
      </c>
      <c r="AG204" s="97">
        <v>1.6569384367359585E-3</v>
      </c>
      <c r="AH204" s="73" t="s">
        <v>3830</v>
      </c>
      <c r="AI204" s="97">
        <v>349.77916372189975</v>
      </c>
      <c r="AJ204" s="73" t="s">
        <v>3208</v>
      </c>
      <c r="AK204" s="73" t="s">
        <v>154</v>
      </c>
      <c r="AL204" s="73" t="s">
        <v>144</v>
      </c>
      <c r="AM204" s="73" t="s">
        <v>144</v>
      </c>
      <c r="AN204" s="73" t="s">
        <v>154</v>
      </c>
      <c r="AO204" s="73" t="s">
        <v>3208</v>
      </c>
      <c r="AP204" s="92" t="s">
        <v>3209</v>
      </c>
    </row>
    <row r="205" spans="1:42" ht="66" hidden="1" customHeight="1">
      <c r="A205" s="73" t="s">
        <v>1573</v>
      </c>
      <c r="B205" s="73" t="str">
        <f t="shared" si="0"/>
        <v>JGM_2</v>
      </c>
      <c r="C205" s="73" t="s">
        <v>3033</v>
      </c>
      <c r="D205" s="73" t="s">
        <v>2019</v>
      </c>
      <c r="E205" s="73" t="s">
        <v>3126</v>
      </c>
      <c r="F205" s="73" t="s">
        <v>3202</v>
      </c>
      <c r="G205" s="73" t="s">
        <v>3219</v>
      </c>
      <c r="H205" s="73" t="s">
        <v>3219</v>
      </c>
      <c r="I205" s="108" t="str">
        <f t="shared" si="7"/>
        <v>Japan|NA</v>
      </c>
      <c r="J205" s="108" t="str">
        <f t="shared" si="8"/>
        <v>Animalia|Species-group|Octopoda|Octopoda</v>
      </c>
      <c r="K205" s="90">
        <v>1</v>
      </c>
      <c r="L205" s="90"/>
      <c r="M205" s="90"/>
      <c r="N205" s="73" t="s">
        <v>1568</v>
      </c>
      <c r="O205" s="97" t="s">
        <v>101</v>
      </c>
      <c r="P205" s="73" t="s">
        <v>1574</v>
      </c>
      <c r="Q205" s="91" t="str">
        <f>VLOOKUP($I205,'20260527_region_area_reclass'!$D$1:$G$42, 2,0)</f>
        <v>entire_japan</v>
      </c>
      <c r="R205" s="91" t="str">
        <f>VLOOKUP($I205,'20260527_region_area_reclass'!$D$1:$G$42, 3,0)</f>
        <v>Japan</v>
      </c>
      <c r="S205" s="91" t="str">
        <f>VLOOKUP($I205,'20260527_region_area_reclass'!$D$1:$G$42, 4,0)</f>
        <v>Japan</v>
      </c>
      <c r="T205" s="91" t="str">
        <f>VLOOKUP($J205,'20260527_taxonomy_reclass'!$H$1:$L$211,2,0)</f>
        <v>Animalia</v>
      </c>
      <c r="U205" s="91" t="str">
        <f>VLOOKUP($J205,'20260527_taxonomy_reclass'!$H$1:$L$211,3,0)</f>
        <v>Order-level</v>
      </c>
      <c r="V205" s="91" t="str">
        <f>VLOOKUP($J205,'20260527_taxonomy_reclass'!$H$1:$L$211,4,0)</f>
        <v>Octopoda</v>
      </c>
      <c r="W205" s="91" t="str">
        <f>VLOOKUP($J205,'20260527_taxonomy_reclass'!$H$1:$L$211,5,0)</f>
        <v>Octopoda</v>
      </c>
      <c r="X205" s="73" t="s">
        <v>172</v>
      </c>
      <c r="Y205" s="73" t="s">
        <v>3205</v>
      </c>
      <c r="Z205" s="73" t="s">
        <v>3206</v>
      </c>
      <c r="AA205" s="73" t="s">
        <v>3138</v>
      </c>
      <c r="AB205" s="73" t="s">
        <v>3207</v>
      </c>
      <c r="AC205" s="97">
        <v>1894</v>
      </c>
      <c r="AD205" s="97">
        <v>2021</v>
      </c>
      <c r="AE205" s="97">
        <v>128</v>
      </c>
      <c r="AF205" s="97">
        <v>128</v>
      </c>
      <c r="AG205" s="97">
        <v>2.7042451709389275E-2</v>
      </c>
      <c r="AH205" s="73" t="s">
        <v>3830</v>
      </c>
      <c r="AI205" s="97">
        <v>22.34944645780115</v>
      </c>
      <c r="AJ205" s="73" t="s">
        <v>3208</v>
      </c>
      <c r="AK205" s="73" t="s">
        <v>144</v>
      </c>
      <c r="AL205" s="73" t="s">
        <v>144</v>
      </c>
      <c r="AM205" s="73" t="s">
        <v>144</v>
      </c>
      <c r="AN205" s="73" t="s">
        <v>154</v>
      </c>
      <c r="AO205" s="73" t="s">
        <v>3208</v>
      </c>
      <c r="AP205" s="92" t="s">
        <v>3209</v>
      </c>
    </row>
    <row r="206" spans="1:42" ht="66" hidden="1" customHeight="1">
      <c r="A206" s="73" t="s">
        <v>1573</v>
      </c>
      <c r="B206" s="73" t="str">
        <f t="shared" si="0"/>
        <v>JGM_2</v>
      </c>
      <c r="C206" s="73" t="s">
        <v>3033</v>
      </c>
      <c r="D206" s="73" t="s">
        <v>2019</v>
      </c>
      <c r="E206" s="73" t="s">
        <v>3126</v>
      </c>
      <c r="F206" s="73" t="s">
        <v>3202</v>
      </c>
      <c r="G206" s="97" t="s">
        <v>3219</v>
      </c>
      <c r="H206" s="73" t="s">
        <v>3219</v>
      </c>
      <c r="I206" s="108" t="str">
        <f t="shared" si="7"/>
        <v>Japan|NA</v>
      </c>
      <c r="J206" s="108" t="str">
        <f t="shared" si="8"/>
        <v>Animalia|Species-group|Octopoda|Octopoda</v>
      </c>
      <c r="K206" s="90">
        <v>1</v>
      </c>
      <c r="L206" s="90"/>
      <c r="M206" s="90"/>
      <c r="N206" s="73" t="s">
        <v>1568</v>
      </c>
      <c r="O206" s="97" t="s">
        <v>101</v>
      </c>
      <c r="P206" s="73" t="s">
        <v>1574</v>
      </c>
      <c r="Q206" s="91" t="str">
        <f>VLOOKUP($I206,'20260527_region_area_reclass'!$D$1:$G$42, 2,0)</f>
        <v>entire_japan</v>
      </c>
      <c r="R206" s="91" t="str">
        <f>VLOOKUP($I206,'20260527_region_area_reclass'!$D$1:$G$42, 3,0)</f>
        <v>Japan</v>
      </c>
      <c r="S206" s="91" t="str">
        <f>VLOOKUP($I206,'20260527_region_area_reclass'!$D$1:$G$42, 4,0)</f>
        <v>Japan</v>
      </c>
      <c r="T206" s="91" t="str">
        <f>VLOOKUP($J206,'20260527_taxonomy_reclass'!$H$1:$L$211,2,0)</f>
        <v>Animalia</v>
      </c>
      <c r="U206" s="91" t="str">
        <f>VLOOKUP($J206,'20260527_taxonomy_reclass'!$H$1:$L$211,3,0)</f>
        <v>Order-level</v>
      </c>
      <c r="V206" s="91" t="str">
        <f>VLOOKUP($J206,'20260527_taxonomy_reclass'!$H$1:$L$211,4,0)</f>
        <v>Octopoda</v>
      </c>
      <c r="W206" s="91" t="str">
        <f>VLOOKUP($J206,'20260527_taxonomy_reclass'!$H$1:$L$211,5,0)</f>
        <v>Octopoda</v>
      </c>
      <c r="X206" s="73" t="s">
        <v>172</v>
      </c>
      <c r="Y206" s="73" t="s">
        <v>3205</v>
      </c>
      <c r="Z206" s="73" t="s">
        <v>3097</v>
      </c>
      <c r="AA206" s="73" t="s">
        <v>3138</v>
      </c>
      <c r="AB206" s="73" t="s">
        <v>3207</v>
      </c>
      <c r="AC206" s="97">
        <v>1894</v>
      </c>
      <c r="AD206" s="97">
        <v>2021</v>
      </c>
      <c r="AE206" s="97">
        <v>128</v>
      </c>
      <c r="AF206" s="97">
        <v>128</v>
      </c>
      <c r="AG206" s="97">
        <v>3.4971708886754799E-2</v>
      </c>
      <c r="AH206" s="73" t="s">
        <v>3830</v>
      </c>
      <c r="AI206" s="97">
        <v>22.34944645780115</v>
      </c>
      <c r="AJ206" s="73" t="s">
        <v>3208</v>
      </c>
      <c r="AK206" s="73" t="s">
        <v>144</v>
      </c>
      <c r="AL206" s="73" t="s">
        <v>144</v>
      </c>
      <c r="AM206" s="73" t="s">
        <v>144</v>
      </c>
      <c r="AN206" s="73" t="s">
        <v>154</v>
      </c>
      <c r="AO206" s="73" t="s">
        <v>3208</v>
      </c>
      <c r="AP206" s="92" t="s">
        <v>3209</v>
      </c>
    </row>
    <row r="207" spans="1:42" ht="66" hidden="1" customHeight="1">
      <c r="A207" s="73" t="s">
        <v>1573</v>
      </c>
      <c r="B207" s="73" t="str">
        <f t="shared" si="0"/>
        <v>JGM_2</v>
      </c>
      <c r="C207" s="73" t="s">
        <v>3033</v>
      </c>
      <c r="D207" s="73" t="s">
        <v>2019</v>
      </c>
      <c r="E207" s="73" t="s">
        <v>3126</v>
      </c>
      <c r="F207" s="73" t="s">
        <v>3202</v>
      </c>
      <c r="G207" s="73" t="s">
        <v>3220</v>
      </c>
      <c r="H207" s="73" t="s">
        <v>3220</v>
      </c>
      <c r="I207" s="108" t="str">
        <f t="shared" si="7"/>
        <v>Japan|NA</v>
      </c>
      <c r="J207" s="108" t="str">
        <f t="shared" si="8"/>
        <v>Animalia|Species-group|Apostichopus japonicus, Holothuria atra|Apostichopus japonicus, Holothuria atra</v>
      </c>
      <c r="K207" s="90">
        <v>1</v>
      </c>
      <c r="L207" s="90"/>
      <c r="M207" s="90"/>
      <c r="N207" s="73" t="s">
        <v>1568</v>
      </c>
      <c r="O207" s="97" t="s">
        <v>101</v>
      </c>
      <c r="P207" s="73" t="s">
        <v>1574</v>
      </c>
      <c r="Q207" s="91" t="str">
        <f>VLOOKUP($I207,'20260527_region_area_reclass'!$D$1:$G$42, 2,0)</f>
        <v>entire_japan</v>
      </c>
      <c r="R207" s="91" t="str">
        <f>VLOOKUP($I207,'20260527_region_area_reclass'!$D$1:$G$42, 3,0)</f>
        <v>Japan</v>
      </c>
      <c r="S207" s="91" t="str">
        <f>VLOOKUP($I207,'20260527_region_area_reclass'!$D$1:$G$42, 4,0)</f>
        <v>Japan</v>
      </c>
      <c r="T207" s="91" t="str">
        <f>VLOOKUP($J207,'20260527_taxonomy_reclass'!$H$1:$L$211,2,0)</f>
        <v>Animalia</v>
      </c>
      <c r="U207" s="91" t="str">
        <f>VLOOKUP($J207,'20260527_taxonomy_reclass'!$H$1:$L$211,3,0)</f>
        <v>Class-level</v>
      </c>
      <c r="V207" s="91" t="str">
        <f>VLOOKUP($J207,'20260527_taxonomy_reclass'!$H$1:$L$211,4,0)</f>
        <v>Apostichopus japonicus, Holothuria atra</v>
      </c>
      <c r="W207" s="91" t="str">
        <f>VLOOKUP($J207,'20260527_taxonomy_reclass'!$H$1:$L$211,5,0)</f>
        <v>Holothuroidea spp.</v>
      </c>
      <c r="X207" s="73" t="s">
        <v>172</v>
      </c>
      <c r="Y207" s="73" t="s">
        <v>3205</v>
      </c>
      <c r="Z207" s="73" t="s">
        <v>3206</v>
      </c>
      <c r="AA207" s="73" t="s">
        <v>3138</v>
      </c>
      <c r="AB207" s="73" t="s">
        <v>3207</v>
      </c>
      <c r="AC207" s="97">
        <v>1894</v>
      </c>
      <c r="AD207" s="97">
        <v>2021</v>
      </c>
      <c r="AE207" s="97">
        <v>128</v>
      </c>
      <c r="AF207" s="97">
        <v>108</v>
      </c>
      <c r="AG207" s="97">
        <v>4.0608451304602715E-3</v>
      </c>
      <c r="AH207" s="73" t="s">
        <v>3830</v>
      </c>
      <c r="AI207" s="97">
        <v>32.446101594576476</v>
      </c>
      <c r="AJ207" s="73" t="s">
        <v>3208</v>
      </c>
      <c r="AK207" s="73" t="s">
        <v>154</v>
      </c>
      <c r="AL207" s="73" t="s">
        <v>144</v>
      </c>
      <c r="AM207" s="73" t="s">
        <v>144</v>
      </c>
      <c r="AN207" s="73" t="s">
        <v>154</v>
      </c>
      <c r="AO207" s="73" t="s">
        <v>3208</v>
      </c>
      <c r="AP207" s="92" t="s">
        <v>3209</v>
      </c>
    </row>
    <row r="208" spans="1:42" ht="66" hidden="1" customHeight="1">
      <c r="A208" s="73" t="s">
        <v>1573</v>
      </c>
      <c r="B208" s="73" t="str">
        <f t="shared" si="0"/>
        <v>JGM_2</v>
      </c>
      <c r="C208" s="73" t="s">
        <v>3033</v>
      </c>
      <c r="D208" s="73" t="s">
        <v>2019</v>
      </c>
      <c r="E208" s="73" t="s">
        <v>3126</v>
      </c>
      <c r="F208" s="73" t="s">
        <v>3202</v>
      </c>
      <c r="G208" s="73" t="s">
        <v>3220</v>
      </c>
      <c r="H208" s="73" t="s">
        <v>3220</v>
      </c>
      <c r="I208" s="108" t="str">
        <f t="shared" si="7"/>
        <v>Japan|NA</v>
      </c>
      <c r="J208" s="108" t="str">
        <f t="shared" si="8"/>
        <v>Animalia|Species-group|Apostichopus japonicus, Holothuria atra|Apostichopus japonicus, Holothuria atra</v>
      </c>
      <c r="K208" s="90">
        <v>1</v>
      </c>
      <c r="L208" s="90"/>
      <c r="M208" s="90"/>
      <c r="N208" s="73" t="s">
        <v>1568</v>
      </c>
      <c r="O208" s="97" t="s">
        <v>101</v>
      </c>
      <c r="P208" s="73" t="s">
        <v>1574</v>
      </c>
      <c r="Q208" s="91" t="str">
        <f>VLOOKUP($I208,'20260527_region_area_reclass'!$D$1:$G$42, 2,0)</f>
        <v>entire_japan</v>
      </c>
      <c r="R208" s="91" t="str">
        <f>VLOOKUP($I208,'20260527_region_area_reclass'!$D$1:$G$42, 3,0)</f>
        <v>Japan</v>
      </c>
      <c r="S208" s="91" t="str">
        <f>VLOOKUP($I208,'20260527_region_area_reclass'!$D$1:$G$42, 4,0)</f>
        <v>Japan</v>
      </c>
      <c r="T208" s="91" t="str">
        <f>VLOOKUP($J208,'20260527_taxonomy_reclass'!$H$1:$L$211,2,0)</f>
        <v>Animalia</v>
      </c>
      <c r="U208" s="91" t="str">
        <f>VLOOKUP($J208,'20260527_taxonomy_reclass'!$H$1:$L$211,3,0)</f>
        <v>Class-level</v>
      </c>
      <c r="V208" s="91" t="str">
        <f>VLOOKUP($J208,'20260527_taxonomy_reclass'!$H$1:$L$211,4,0)</f>
        <v>Apostichopus japonicus, Holothuria atra</v>
      </c>
      <c r="W208" s="91" t="str">
        <f>VLOOKUP($J208,'20260527_taxonomy_reclass'!$H$1:$L$211,5,0)</f>
        <v>Holothuroidea spp.</v>
      </c>
      <c r="X208" s="73" t="s">
        <v>172</v>
      </c>
      <c r="Y208" s="73" t="s">
        <v>3205</v>
      </c>
      <c r="Z208" s="73" t="s">
        <v>3097</v>
      </c>
      <c r="AA208" s="73" t="s">
        <v>3138</v>
      </c>
      <c r="AB208" s="73" t="s">
        <v>3207</v>
      </c>
      <c r="AC208" s="97">
        <v>1894</v>
      </c>
      <c r="AD208" s="97">
        <v>2021</v>
      </c>
      <c r="AE208" s="97">
        <v>128</v>
      </c>
      <c r="AF208" s="97">
        <v>108</v>
      </c>
      <c r="AG208" s="97">
        <v>8.9133071031851606E-3</v>
      </c>
      <c r="AH208" s="73" t="s">
        <v>3830</v>
      </c>
      <c r="AI208" s="97">
        <v>32.446101594576476</v>
      </c>
      <c r="AJ208" s="73" t="s">
        <v>3208</v>
      </c>
      <c r="AK208" s="73" t="s">
        <v>144</v>
      </c>
      <c r="AL208" s="73" t="s">
        <v>144</v>
      </c>
      <c r="AM208" s="73" t="s">
        <v>144</v>
      </c>
      <c r="AN208" s="73" t="s">
        <v>154</v>
      </c>
      <c r="AO208" s="73" t="s">
        <v>3208</v>
      </c>
      <c r="AP208" s="92" t="s">
        <v>3209</v>
      </c>
    </row>
    <row r="209" spans="1:42" ht="66" hidden="1" customHeight="1">
      <c r="A209" s="73" t="s">
        <v>1573</v>
      </c>
      <c r="B209" s="73" t="str">
        <f t="shared" si="0"/>
        <v>JGM_2</v>
      </c>
      <c r="C209" s="73" t="s">
        <v>3033</v>
      </c>
      <c r="D209" s="73" t="s">
        <v>2019</v>
      </c>
      <c r="E209" s="73" t="s">
        <v>3133</v>
      </c>
      <c r="F209" s="73" t="s">
        <v>3202</v>
      </c>
      <c r="G209" s="73" t="s">
        <v>3221</v>
      </c>
      <c r="H209" s="73" t="s">
        <v>3143</v>
      </c>
      <c r="I209" s="108" t="str">
        <f t="shared" si="7"/>
        <v>Japan|NA</v>
      </c>
      <c r="J209" s="108" t="str">
        <f t="shared" si="8"/>
        <v>Chromista|Species-group|Undaria pinnatifida, Undaria undarioides, Undaria peterseniana|Undaria pinnatifida</v>
      </c>
      <c r="K209" s="90">
        <v>1</v>
      </c>
      <c r="L209" s="90"/>
      <c r="M209" s="90"/>
      <c r="N209" s="73" t="s">
        <v>1568</v>
      </c>
      <c r="O209" s="97" t="s">
        <v>101</v>
      </c>
      <c r="P209" s="73" t="s">
        <v>1574</v>
      </c>
      <c r="Q209" s="91" t="str">
        <f>VLOOKUP($I209,'20260527_region_area_reclass'!$D$1:$G$42, 2,0)</f>
        <v>entire_japan</v>
      </c>
      <c r="R209" s="91" t="str">
        <f>VLOOKUP($I209,'20260527_region_area_reclass'!$D$1:$G$42, 3,0)</f>
        <v>Japan</v>
      </c>
      <c r="S209" s="91" t="str">
        <f>VLOOKUP($I209,'20260527_region_area_reclass'!$D$1:$G$42, 4,0)</f>
        <v>Japan</v>
      </c>
      <c r="T209" s="91" t="str">
        <f>VLOOKUP($J209,'20260527_taxonomy_reclass'!$H$1:$L$211,2,0)</f>
        <v>Chromista</v>
      </c>
      <c r="U209" s="91" t="str">
        <f>VLOOKUP($J209,'20260527_taxonomy_reclass'!$H$1:$L$211,3,0)</f>
        <v>Genus</v>
      </c>
      <c r="V209" s="91" t="str">
        <f>VLOOKUP($J209,'20260527_taxonomy_reclass'!$H$1:$L$211,4,0)</f>
        <v>Undaria pinnatifida, Undaria undarioides, Undaria peterseniana</v>
      </c>
      <c r="W209" s="91" t="str">
        <f>VLOOKUP($J209,'20260527_taxonomy_reclass'!$H$1:$L$211,5,0)</f>
        <v>Undaria spp.</v>
      </c>
      <c r="X209" s="73" t="s">
        <v>172</v>
      </c>
      <c r="Y209" s="73" t="s">
        <v>3205</v>
      </c>
      <c r="Z209" s="73" t="s">
        <v>3206</v>
      </c>
      <c r="AA209" s="73" t="s">
        <v>3138</v>
      </c>
      <c r="AB209" s="73" t="s">
        <v>3207</v>
      </c>
      <c r="AC209" s="97">
        <v>1922</v>
      </c>
      <c r="AD209" s="97">
        <v>2006</v>
      </c>
      <c r="AE209" s="97">
        <v>85</v>
      </c>
      <c r="AF209" s="97">
        <v>82</v>
      </c>
      <c r="AG209" s="97">
        <v>-9.5770735500868391E-3</v>
      </c>
      <c r="AH209" s="73" t="s">
        <v>3830</v>
      </c>
      <c r="AI209" s="97">
        <v>201.92117135396245</v>
      </c>
      <c r="AJ209" s="73" t="s">
        <v>3208</v>
      </c>
      <c r="AK209" s="73" t="s">
        <v>144</v>
      </c>
      <c r="AL209" s="73" t="s">
        <v>144</v>
      </c>
      <c r="AM209" s="73" t="s">
        <v>144</v>
      </c>
      <c r="AN209" s="73" t="s">
        <v>154</v>
      </c>
      <c r="AO209" s="73" t="s">
        <v>3208</v>
      </c>
      <c r="AP209" s="92" t="s">
        <v>3209</v>
      </c>
    </row>
    <row r="210" spans="1:42" ht="66" hidden="1" customHeight="1">
      <c r="A210" s="73" t="s">
        <v>1573</v>
      </c>
      <c r="B210" s="73" t="str">
        <f t="shared" si="0"/>
        <v>JGM_2</v>
      </c>
      <c r="C210" s="73" t="s">
        <v>3033</v>
      </c>
      <c r="D210" s="73" t="s">
        <v>2019</v>
      </c>
      <c r="E210" s="73" t="s">
        <v>3133</v>
      </c>
      <c r="F210" s="73" t="s">
        <v>3202</v>
      </c>
      <c r="G210" s="73" t="s">
        <v>3221</v>
      </c>
      <c r="H210" s="73" t="s">
        <v>3143</v>
      </c>
      <c r="I210" s="108" t="str">
        <f t="shared" si="7"/>
        <v>Japan|NA</v>
      </c>
      <c r="J210" s="108" t="str">
        <f t="shared" si="8"/>
        <v>Chromista|Species-group|Undaria pinnatifida, Undaria undarioides, Undaria peterseniana|Undaria pinnatifida</v>
      </c>
      <c r="K210" s="90">
        <v>1</v>
      </c>
      <c r="L210" s="90"/>
      <c r="M210" s="90"/>
      <c r="N210" s="73" t="s">
        <v>1568</v>
      </c>
      <c r="O210" s="97" t="s">
        <v>101</v>
      </c>
      <c r="P210" s="73" t="s">
        <v>1574</v>
      </c>
      <c r="Q210" s="91" t="str">
        <f>VLOOKUP($I210,'20260527_region_area_reclass'!$D$1:$G$42, 2,0)</f>
        <v>entire_japan</v>
      </c>
      <c r="R210" s="91" t="str">
        <f>VLOOKUP($I210,'20260527_region_area_reclass'!$D$1:$G$42, 3,0)</f>
        <v>Japan</v>
      </c>
      <c r="S210" s="91" t="str">
        <f>VLOOKUP($I210,'20260527_region_area_reclass'!$D$1:$G$42, 4,0)</f>
        <v>Japan</v>
      </c>
      <c r="T210" s="91" t="str">
        <f>VLOOKUP($J210,'20260527_taxonomy_reclass'!$H$1:$L$211,2,0)</f>
        <v>Chromista</v>
      </c>
      <c r="U210" s="91" t="str">
        <f>VLOOKUP($J210,'20260527_taxonomy_reclass'!$H$1:$L$211,3,0)</f>
        <v>Genus</v>
      </c>
      <c r="V210" s="91" t="str">
        <f>VLOOKUP($J210,'20260527_taxonomy_reclass'!$H$1:$L$211,4,0)</f>
        <v>Undaria pinnatifida, Undaria undarioides, Undaria peterseniana</v>
      </c>
      <c r="W210" s="91" t="str">
        <f>VLOOKUP($J210,'20260527_taxonomy_reclass'!$H$1:$L$211,5,0)</f>
        <v>Undaria spp.</v>
      </c>
      <c r="X210" s="73" t="s">
        <v>172</v>
      </c>
      <c r="Y210" s="73" t="s">
        <v>3205</v>
      </c>
      <c r="Z210" s="73" t="s">
        <v>3097</v>
      </c>
      <c r="AA210" s="73" t="s">
        <v>3138</v>
      </c>
      <c r="AB210" s="73" t="s">
        <v>3207</v>
      </c>
      <c r="AC210" s="97">
        <v>1922</v>
      </c>
      <c r="AD210" s="97">
        <v>2006</v>
      </c>
      <c r="AE210" s="97">
        <v>85</v>
      </c>
      <c r="AF210" s="97">
        <v>82</v>
      </c>
      <c r="AG210" s="97">
        <v>-1.3225186361594169E-2</v>
      </c>
      <c r="AH210" s="73" t="s">
        <v>3830</v>
      </c>
      <c r="AI210" s="97">
        <v>201.92117135396245</v>
      </c>
      <c r="AJ210" s="73" t="s">
        <v>3208</v>
      </c>
      <c r="AK210" s="73" t="s">
        <v>144</v>
      </c>
      <c r="AL210" s="73" t="s">
        <v>144</v>
      </c>
      <c r="AM210" s="73" t="s">
        <v>144</v>
      </c>
      <c r="AN210" s="73" t="s">
        <v>154</v>
      </c>
      <c r="AO210" s="73" t="s">
        <v>3208</v>
      </c>
      <c r="AP210" s="92" t="s">
        <v>3209</v>
      </c>
    </row>
    <row r="211" spans="1:42" ht="66" hidden="1" customHeight="1">
      <c r="A211" s="73" t="s">
        <v>1573</v>
      </c>
      <c r="B211" s="73" t="str">
        <f t="shared" si="0"/>
        <v>JGM_2</v>
      </c>
      <c r="C211" s="73" t="s">
        <v>3033</v>
      </c>
      <c r="D211" s="73" t="s">
        <v>2019</v>
      </c>
      <c r="E211" s="73" t="s">
        <v>3222</v>
      </c>
      <c r="F211" s="73" t="s">
        <v>3202</v>
      </c>
      <c r="G211" s="73" t="s">
        <v>3223</v>
      </c>
      <c r="H211" s="73" t="s">
        <v>3224</v>
      </c>
      <c r="I211" s="108" t="str">
        <f t="shared" si="7"/>
        <v>Japan|NA</v>
      </c>
      <c r="J211" s="108" t="str">
        <f t="shared" si="8"/>
        <v>Plantae|Species-group|Gelidium elegans, Ptilophora subcostata, Gelidium japonicum, Acanthopeltis japonica|Gelidium elegans, Ptilophora subcostata, Gelidium japonicum, Gelidium yoshidae</v>
      </c>
      <c r="K211" s="90">
        <v>1</v>
      </c>
      <c r="L211" s="90"/>
      <c r="M211" s="90"/>
      <c r="N211" s="73" t="s">
        <v>1568</v>
      </c>
      <c r="O211" s="97" t="s">
        <v>101</v>
      </c>
      <c r="P211" s="73" t="s">
        <v>1574</v>
      </c>
      <c r="Q211" s="91" t="str">
        <f>VLOOKUP($I211,'20260527_region_area_reclass'!$D$1:$G$42, 2,0)</f>
        <v>entire_japan</v>
      </c>
      <c r="R211" s="91" t="str">
        <f>VLOOKUP($I211,'20260527_region_area_reclass'!$D$1:$G$42, 3,0)</f>
        <v>Japan</v>
      </c>
      <c r="S211" s="91" t="str">
        <f>VLOOKUP($I211,'20260527_region_area_reclass'!$D$1:$G$42, 4,0)</f>
        <v>Japan</v>
      </c>
      <c r="T211" s="91" t="str">
        <f>VLOOKUP($J211,'20260527_taxonomy_reclass'!$H$1:$L$211,2,0)</f>
        <v>Plantae</v>
      </c>
      <c r="U211" s="91" t="str">
        <f>VLOOKUP($J211,'20260527_taxonomy_reclass'!$H$1:$L$211,3,0)</f>
        <v>Family</v>
      </c>
      <c r="V211" s="91" t="str">
        <f>VLOOKUP($J211,'20260527_taxonomy_reclass'!$H$1:$L$211,4,0)</f>
        <v>Gelidium elegans, Ptilophora subcostata, Gelidium japonicum, Acanthopeltis japonica</v>
      </c>
      <c r="W211" s="91" t="str">
        <f>VLOOKUP($J211,'20260527_taxonomy_reclass'!$H$1:$L$211,5,0)</f>
        <v>Gelidiaceae spp.</v>
      </c>
      <c r="X211" s="73" t="s">
        <v>172</v>
      </c>
      <c r="Y211" s="73" t="s">
        <v>3205</v>
      </c>
      <c r="Z211" s="73" t="s">
        <v>3206</v>
      </c>
      <c r="AA211" s="73" t="s">
        <v>3138</v>
      </c>
      <c r="AB211" s="73" t="s">
        <v>3207</v>
      </c>
      <c r="AC211" s="97">
        <v>1894</v>
      </c>
      <c r="AD211" s="97">
        <v>2006</v>
      </c>
      <c r="AE211" s="97">
        <v>113</v>
      </c>
      <c r="AF211" s="97">
        <v>105</v>
      </c>
      <c r="AG211" s="97">
        <v>-1.2212857669617716E-2</v>
      </c>
      <c r="AH211" s="73" t="s">
        <v>3830</v>
      </c>
      <c r="AI211" s="97">
        <v>235.41121426732997</v>
      </c>
      <c r="AJ211" s="73" t="s">
        <v>3208</v>
      </c>
      <c r="AK211" s="73" t="s">
        <v>144</v>
      </c>
      <c r="AL211" s="73" t="s">
        <v>144</v>
      </c>
      <c r="AM211" s="73" t="s">
        <v>144</v>
      </c>
      <c r="AN211" s="73" t="s">
        <v>154</v>
      </c>
      <c r="AO211" s="73" t="s">
        <v>3208</v>
      </c>
      <c r="AP211" s="92" t="s">
        <v>3209</v>
      </c>
    </row>
    <row r="212" spans="1:42" ht="66" hidden="1" customHeight="1">
      <c r="A212" s="73" t="s">
        <v>1573</v>
      </c>
      <c r="B212" s="73" t="str">
        <f t="shared" si="0"/>
        <v>JGM_2</v>
      </c>
      <c r="C212" s="73" t="s">
        <v>3033</v>
      </c>
      <c r="D212" s="73" t="s">
        <v>2019</v>
      </c>
      <c r="E212" s="73" t="s">
        <v>3222</v>
      </c>
      <c r="F212" s="73" t="s">
        <v>3202</v>
      </c>
      <c r="G212" s="73" t="s">
        <v>3223</v>
      </c>
      <c r="H212" s="73" t="s">
        <v>3224</v>
      </c>
      <c r="I212" s="108" t="str">
        <f t="shared" si="7"/>
        <v>Japan|NA</v>
      </c>
      <c r="J212" s="108" t="str">
        <f t="shared" si="8"/>
        <v>Plantae|Species-group|Gelidium elegans, Ptilophora subcostata, Gelidium japonicum, Acanthopeltis japonica|Gelidium elegans, Ptilophora subcostata, Gelidium japonicum, Gelidium yoshidae</v>
      </c>
      <c r="K212" s="90">
        <v>1</v>
      </c>
      <c r="L212" s="90"/>
      <c r="M212" s="90"/>
      <c r="N212" s="73" t="s">
        <v>1568</v>
      </c>
      <c r="O212" s="97" t="s">
        <v>101</v>
      </c>
      <c r="P212" s="73" t="s">
        <v>1574</v>
      </c>
      <c r="Q212" s="91" t="str">
        <f>VLOOKUP($I212,'20260527_region_area_reclass'!$D$1:$G$42, 2,0)</f>
        <v>entire_japan</v>
      </c>
      <c r="R212" s="91" t="str">
        <f>VLOOKUP($I212,'20260527_region_area_reclass'!$D$1:$G$42, 3,0)</f>
        <v>Japan</v>
      </c>
      <c r="S212" s="91" t="str">
        <f>VLOOKUP($I212,'20260527_region_area_reclass'!$D$1:$G$42, 4,0)</f>
        <v>Japan</v>
      </c>
      <c r="T212" s="91" t="str">
        <f>VLOOKUP($J212,'20260527_taxonomy_reclass'!$H$1:$L$211,2,0)</f>
        <v>Plantae</v>
      </c>
      <c r="U212" s="91" t="str">
        <f>VLOOKUP($J212,'20260527_taxonomy_reclass'!$H$1:$L$211,3,0)</f>
        <v>Family</v>
      </c>
      <c r="V212" s="91" t="str">
        <f>VLOOKUP($J212,'20260527_taxonomy_reclass'!$H$1:$L$211,4,0)</f>
        <v>Gelidium elegans, Ptilophora subcostata, Gelidium japonicum, Acanthopeltis japonica</v>
      </c>
      <c r="W212" s="91" t="str">
        <f>VLOOKUP($J212,'20260527_taxonomy_reclass'!$H$1:$L$211,5,0)</f>
        <v>Gelidiaceae spp.</v>
      </c>
      <c r="X212" s="73" t="s">
        <v>172</v>
      </c>
      <c r="Y212" s="73" t="s">
        <v>3205</v>
      </c>
      <c r="Z212" s="73" t="s">
        <v>3097</v>
      </c>
      <c r="AA212" s="73" t="s">
        <v>3138</v>
      </c>
      <c r="AB212" s="73" t="s">
        <v>3207</v>
      </c>
      <c r="AC212" s="97">
        <v>1894</v>
      </c>
      <c r="AD212" s="97">
        <v>2006</v>
      </c>
      <c r="AE212" s="97">
        <v>113</v>
      </c>
      <c r="AF212" s="97">
        <v>105</v>
      </c>
      <c r="AG212" s="97">
        <v>-7.479357781145596E-3</v>
      </c>
      <c r="AH212" s="73" t="s">
        <v>3830</v>
      </c>
      <c r="AI212" s="97">
        <v>235.41121426732997</v>
      </c>
      <c r="AJ212" s="73" t="s">
        <v>3208</v>
      </c>
      <c r="AK212" s="73" t="s">
        <v>144</v>
      </c>
      <c r="AL212" s="73" t="s">
        <v>144</v>
      </c>
      <c r="AM212" s="73" t="s">
        <v>144</v>
      </c>
      <c r="AN212" s="73" t="s">
        <v>154</v>
      </c>
      <c r="AO212" s="73" t="s">
        <v>3208</v>
      </c>
      <c r="AP212" s="92" t="s">
        <v>3209</v>
      </c>
    </row>
    <row r="213" spans="1:42" ht="66" hidden="1" customHeight="1">
      <c r="A213" s="73" t="s">
        <v>167</v>
      </c>
      <c r="B213" s="73" t="str">
        <f t="shared" si="0"/>
        <v>E0009</v>
      </c>
      <c r="C213" s="73" t="s">
        <v>3225</v>
      </c>
      <c r="D213" s="73" t="s">
        <v>3225</v>
      </c>
      <c r="E213" s="73" t="s">
        <v>3034</v>
      </c>
      <c r="F213" s="73" t="s">
        <v>3010</v>
      </c>
      <c r="G213" s="73" t="s">
        <v>3226</v>
      </c>
      <c r="H213" s="73" t="s">
        <v>3226</v>
      </c>
      <c r="I213" s="108" t="str">
        <f t="shared" si="7"/>
        <v>Korea Strait|Korea Strait</v>
      </c>
      <c r="J213" s="108" t="str">
        <f t="shared" si="8"/>
        <v>Animal|Species-level|Engraulis japonicus|Engraulis japonicus</v>
      </c>
      <c r="K213" s="90">
        <v>1</v>
      </c>
      <c r="L213" s="90"/>
      <c r="M213" s="90" t="s">
        <v>3938</v>
      </c>
      <c r="N213" s="73" t="s">
        <v>142</v>
      </c>
      <c r="O213" s="73" t="s">
        <v>101</v>
      </c>
      <c r="P213" s="73" t="s">
        <v>168</v>
      </c>
      <c r="Q213" s="91" t="str">
        <f>VLOOKUP($I213,'20260527_region_area_reclass'!$D$1:$G$42, 2,0)</f>
        <v>entire_japan</v>
      </c>
      <c r="R213" s="91" t="str">
        <f>VLOOKUP($I213,'20260527_region_area_reclass'!$D$1:$G$42, 3,0)</f>
        <v>Japan</v>
      </c>
      <c r="S213" s="91" t="str">
        <f>VLOOKUP($I213,'20260527_region_area_reclass'!$D$1:$G$42, 4,0)</f>
        <v>Korea Strait</v>
      </c>
      <c r="T213" s="91" t="str">
        <f>VLOOKUP($J213,'20260527_taxonomy_reclass'!$H$1:$L$211,2,0)</f>
        <v>Animal</v>
      </c>
      <c r="U213" s="91" t="str">
        <f>VLOOKUP($J213,'20260527_taxonomy_reclass'!$H$1:$L$211,3,0)</f>
        <v>Species-level</v>
      </c>
      <c r="V213" s="91" t="str">
        <f>VLOOKUP($J213,'20260527_taxonomy_reclass'!$H$1:$L$211,4,0)</f>
        <v>Engraulis japonicus</v>
      </c>
      <c r="W213" s="91" t="str">
        <f>VLOOKUP($J213,'20260527_taxonomy_reclass'!$H$1:$L$211,5,0)</f>
        <v>Engraulis japonicus</v>
      </c>
      <c r="X213" s="73" t="s">
        <v>396</v>
      </c>
      <c r="Y213" s="73" t="s">
        <v>3227</v>
      </c>
      <c r="Z213" s="73" t="s">
        <v>3097</v>
      </c>
      <c r="AA213" s="102" t="s">
        <v>3937</v>
      </c>
      <c r="AB213" s="73" t="s">
        <v>3016</v>
      </c>
      <c r="AC213" s="73">
        <v>1984</v>
      </c>
      <c r="AD213" s="73">
        <v>2010</v>
      </c>
      <c r="AE213" s="73">
        <v>26</v>
      </c>
      <c r="AF213" s="73">
        <v>312</v>
      </c>
      <c r="AG213" s="73">
        <v>-1.80588789758316E-2</v>
      </c>
      <c r="AH213" s="73" t="s">
        <v>3228</v>
      </c>
      <c r="AI213" s="73" t="s">
        <v>2019</v>
      </c>
      <c r="AJ213" s="73" t="s">
        <v>141</v>
      </c>
      <c r="AK213" s="73" t="s">
        <v>144</v>
      </c>
      <c r="AL213" s="73" t="s">
        <v>154</v>
      </c>
      <c r="AM213" s="73" t="s">
        <v>154</v>
      </c>
      <c r="AN213" s="73" t="s">
        <v>154</v>
      </c>
      <c r="AO213" s="73" t="s">
        <v>3019</v>
      </c>
      <c r="AP213" s="92" t="s">
        <v>3229</v>
      </c>
    </row>
    <row r="214" spans="1:42" ht="66" hidden="1" customHeight="1">
      <c r="A214" s="73" t="s">
        <v>167</v>
      </c>
      <c r="B214" s="73" t="str">
        <f t="shared" si="0"/>
        <v>E0009</v>
      </c>
      <c r="C214" s="73" t="s">
        <v>3225</v>
      </c>
      <c r="D214" s="73" t="s">
        <v>3225</v>
      </c>
      <c r="E214" s="73" t="s">
        <v>3034</v>
      </c>
      <c r="F214" s="73" t="s">
        <v>3010</v>
      </c>
      <c r="G214" s="73" t="s">
        <v>3230</v>
      </c>
      <c r="H214" s="73" t="s">
        <v>3230</v>
      </c>
      <c r="I214" s="108" t="str">
        <f t="shared" si="7"/>
        <v>Korea Strait|Korea Strait</v>
      </c>
      <c r="J214" s="108" t="str">
        <f t="shared" si="8"/>
        <v>Animal|Species-level|Scomber japonicus|Scomber japonicus</v>
      </c>
      <c r="K214" s="90">
        <v>1</v>
      </c>
      <c r="L214" s="90"/>
      <c r="M214" s="90" t="s">
        <v>3938</v>
      </c>
      <c r="N214" s="73" t="s">
        <v>142</v>
      </c>
      <c r="O214" s="73" t="s">
        <v>101</v>
      </c>
      <c r="P214" s="73" t="s">
        <v>168</v>
      </c>
      <c r="Q214" s="91" t="str">
        <f>VLOOKUP($I214,'20260527_region_area_reclass'!$D$1:$G$42, 2,0)</f>
        <v>entire_japan</v>
      </c>
      <c r="R214" s="91" t="str">
        <f>VLOOKUP($I214,'20260527_region_area_reclass'!$D$1:$G$42, 3,0)</f>
        <v>Japan</v>
      </c>
      <c r="S214" s="91" t="str">
        <f>VLOOKUP($I214,'20260527_region_area_reclass'!$D$1:$G$42, 4,0)</f>
        <v>Korea Strait</v>
      </c>
      <c r="T214" s="91" t="str">
        <f>VLOOKUP($J214,'20260527_taxonomy_reclass'!$H$1:$L$211,2,0)</f>
        <v>Animal</v>
      </c>
      <c r="U214" s="91" t="str">
        <f>VLOOKUP($J214,'20260527_taxonomy_reclass'!$H$1:$L$211,3,0)</f>
        <v>Species-level</v>
      </c>
      <c r="V214" s="91" t="str">
        <f>VLOOKUP($J214,'20260527_taxonomy_reclass'!$H$1:$L$211,4,0)</f>
        <v>Scomber japonicus</v>
      </c>
      <c r="W214" s="91" t="str">
        <f>VLOOKUP($J214,'20260527_taxonomy_reclass'!$H$1:$L$211,5,0)</f>
        <v>Scomber japonicus</v>
      </c>
      <c r="X214" s="73" t="s">
        <v>396</v>
      </c>
      <c r="Y214" s="73" t="s">
        <v>3227</v>
      </c>
      <c r="Z214" s="73" t="s">
        <v>3097</v>
      </c>
      <c r="AA214" s="102" t="s">
        <v>3937</v>
      </c>
      <c r="AB214" s="73" t="s">
        <v>3016</v>
      </c>
      <c r="AC214" s="73">
        <v>1984</v>
      </c>
      <c r="AD214" s="73">
        <v>2010</v>
      </c>
      <c r="AE214" s="73">
        <v>26</v>
      </c>
      <c r="AF214" s="73">
        <v>312</v>
      </c>
      <c r="AG214" s="73">
        <v>-5.0947466139407297E-3</v>
      </c>
      <c r="AH214" s="73" t="s">
        <v>3228</v>
      </c>
      <c r="AI214" s="73" t="s">
        <v>2019</v>
      </c>
      <c r="AJ214" s="73" t="s">
        <v>141</v>
      </c>
      <c r="AK214" s="73" t="s">
        <v>154</v>
      </c>
      <c r="AL214" s="73" t="s">
        <v>154</v>
      </c>
      <c r="AM214" s="73" t="s">
        <v>154</v>
      </c>
      <c r="AN214" s="73" t="s">
        <v>154</v>
      </c>
      <c r="AO214" s="73" t="s">
        <v>3019</v>
      </c>
      <c r="AP214" s="92" t="s">
        <v>3229</v>
      </c>
    </row>
    <row r="215" spans="1:42" ht="66" hidden="1" customHeight="1">
      <c r="A215" s="73" t="s">
        <v>167</v>
      </c>
      <c r="B215" s="73" t="str">
        <f t="shared" si="0"/>
        <v>E0009</v>
      </c>
      <c r="C215" s="73" t="s">
        <v>3225</v>
      </c>
      <c r="D215" s="73" t="s">
        <v>3225</v>
      </c>
      <c r="E215" s="73" t="s">
        <v>3034</v>
      </c>
      <c r="F215" s="73" t="s">
        <v>3010</v>
      </c>
      <c r="G215" s="73" t="s">
        <v>3231</v>
      </c>
      <c r="H215" s="73" t="s">
        <v>3231</v>
      </c>
      <c r="I215" s="108" t="str">
        <f t="shared" si="7"/>
        <v>Korea Strait|Korea Strait</v>
      </c>
      <c r="J215" s="108" t="str">
        <f t="shared" si="8"/>
        <v>Animal|Species-level|Trachurus japonicus|Trachurus japonicus</v>
      </c>
      <c r="K215" s="90">
        <v>1</v>
      </c>
      <c r="L215" s="90"/>
      <c r="M215" s="90" t="s">
        <v>3938</v>
      </c>
      <c r="N215" s="73" t="s">
        <v>142</v>
      </c>
      <c r="O215" s="73" t="s">
        <v>101</v>
      </c>
      <c r="P215" s="73" t="s">
        <v>168</v>
      </c>
      <c r="Q215" s="91" t="str">
        <f>VLOOKUP($I215,'20260527_region_area_reclass'!$D$1:$G$42, 2,0)</f>
        <v>entire_japan</v>
      </c>
      <c r="R215" s="91" t="str">
        <f>VLOOKUP($I215,'20260527_region_area_reclass'!$D$1:$G$42, 3,0)</f>
        <v>Japan</v>
      </c>
      <c r="S215" s="91" t="str">
        <f>VLOOKUP($I215,'20260527_region_area_reclass'!$D$1:$G$42, 4,0)</f>
        <v>Korea Strait</v>
      </c>
      <c r="T215" s="91" t="str">
        <f>VLOOKUP($J215,'20260527_taxonomy_reclass'!$H$1:$L$211,2,0)</f>
        <v>Animal</v>
      </c>
      <c r="U215" s="91" t="str">
        <f>VLOOKUP($J215,'20260527_taxonomy_reclass'!$H$1:$L$211,3,0)</f>
        <v>Species-level</v>
      </c>
      <c r="V215" s="91" t="str">
        <f>VLOOKUP($J215,'20260527_taxonomy_reclass'!$H$1:$L$211,4,0)</f>
        <v>Trachurus japonicus</v>
      </c>
      <c r="W215" s="91" t="str">
        <f>VLOOKUP($J215,'20260527_taxonomy_reclass'!$H$1:$L$211,5,0)</f>
        <v>Trachurus japonicus</v>
      </c>
      <c r="X215" s="73" t="s">
        <v>396</v>
      </c>
      <c r="Y215" s="73" t="s">
        <v>3227</v>
      </c>
      <c r="Z215" s="73" t="s">
        <v>3097</v>
      </c>
      <c r="AA215" s="102" t="s">
        <v>3937</v>
      </c>
      <c r="AB215" s="73" t="s">
        <v>3016</v>
      </c>
      <c r="AC215" s="73">
        <v>1987</v>
      </c>
      <c r="AD215" s="73">
        <v>2010</v>
      </c>
      <c r="AE215" s="73">
        <v>23</v>
      </c>
      <c r="AF215" s="73">
        <v>276</v>
      </c>
      <c r="AG215" s="73">
        <v>-5.8606029068004502E-3</v>
      </c>
      <c r="AH215" s="73" t="s">
        <v>3228</v>
      </c>
      <c r="AI215" s="73" t="s">
        <v>2019</v>
      </c>
      <c r="AJ215" s="73" t="s">
        <v>141</v>
      </c>
      <c r="AK215" s="73" t="s">
        <v>144</v>
      </c>
      <c r="AL215" s="73" t="s">
        <v>154</v>
      </c>
      <c r="AM215" s="73" t="s">
        <v>154</v>
      </c>
      <c r="AN215" s="73" t="s">
        <v>154</v>
      </c>
      <c r="AO215" s="73" t="s">
        <v>3019</v>
      </c>
      <c r="AP215" s="92" t="s">
        <v>3229</v>
      </c>
    </row>
    <row r="216" spans="1:42" ht="66" hidden="1" customHeight="1">
      <c r="A216" s="73" t="s">
        <v>167</v>
      </c>
      <c r="B216" s="73" t="str">
        <f t="shared" si="0"/>
        <v>E0009</v>
      </c>
      <c r="C216" s="73" t="s">
        <v>3225</v>
      </c>
      <c r="D216" s="73" t="s">
        <v>3225</v>
      </c>
      <c r="E216" s="73" t="s">
        <v>3034</v>
      </c>
      <c r="F216" s="73" t="s">
        <v>3010</v>
      </c>
      <c r="G216" s="73" t="s">
        <v>3232</v>
      </c>
      <c r="H216" s="73" t="s">
        <v>3232</v>
      </c>
      <c r="I216" s="108" t="str">
        <f t="shared" si="7"/>
        <v>Korea Strait|Korea Strait</v>
      </c>
      <c r="J216" s="108" t="str">
        <f t="shared" si="8"/>
        <v>Animal|Species-level|Clupea pallasii|Clupea pallasii</v>
      </c>
      <c r="K216" s="90">
        <v>1</v>
      </c>
      <c r="L216" s="90"/>
      <c r="M216" s="90" t="s">
        <v>3938</v>
      </c>
      <c r="N216" s="73" t="s">
        <v>142</v>
      </c>
      <c r="O216" s="73" t="s">
        <v>101</v>
      </c>
      <c r="P216" s="73" t="s">
        <v>168</v>
      </c>
      <c r="Q216" s="91" t="str">
        <f>VLOOKUP($I216,'20260527_region_area_reclass'!$D$1:$G$42, 2,0)</f>
        <v>entire_japan</v>
      </c>
      <c r="R216" s="91" t="str">
        <f>VLOOKUP($I216,'20260527_region_area_reclass'!$D$1:$G$42, 3,0)</f>
        <v>Japan</v>
      </c>
      <c r="S216" s="91" t="str">
        <f>VLOOKUP($I216,'20260527_region_area_reclass'!$D$1:$G$42, 4,0)</f>
        <v>Korea Strait</v>
      </c>
      <c r="T216" s="91" t="str">
        <f>VLOOKUP($J216,'20260527_taxonomy_reclass'!$H$1:$L$211,2,0)</f>
        <v>Animal</v>
      </c>
      <c r="U216" s="91" t="str">
        <f>VLOOKUP($J216,'20260527_taxonomy_reclass'!$H$1:$L$211,3,0)</f>
        <v>Species-level</v>
      </c>
      <c r="V216" s="91" t="str">
        <f>VLOOKUP($J216,'20260527_taxonomy_reclass'!$H$1:$L$211,4,0)</f>
        <v>Clupea pallasii</v>
      </c>
      <c r="W216" s="91" t="str">
        <f>VLOOKUP($J216,'20260527_taxonomy_reclass'!$H$1:$L$211,5,0)</f>
        <v>Clupea pallasii</v>
      </c>
      <c r="X216" s="73" t="s">
        <v>396</v>
      </c>
      <c r="Y216" s="73" t="s">
        <v>3227</v>
      </c>
      <c r="Z216" s="73" t="s">
        <v>3097</v>
      </c>
      <c r="AA216" s="102" t="s">
        <v>3937</v>
      </c>
      <c r="AB216" s="73" t="s">
        <v>3016</v>
      </c>
      <c r="AC216" s="73">
        <v>1999</v>
      </c>
      <c r="AD216" s="73">
        <v>2010</v>
      </c>
      <c r="AE216" s="73">
        <v>11</v>
      </c>
      <c r="AF216" s="73">
        <v>132</v>
      </c>
      <c r="AG216" s="73">
        <v>-6.3233019835699303E-2</v>
      </c>
      <c r="AH216" s="73" t="s">
        <v>3228</v>
      </c>
      <c r="AI216" s="73" t="s">
        <v>2019</v>
      </c>
      <c r="AJ216" s="73" t="s">
        <v>141</v>
      </c>
      <c r="AK216" s="73" t="s">
        <v>144</v>
      </c>
      <c r="AL216" s="73" t="s">
        <v>154</v>
      </c>
      <c r="AM216" s="73" t="s">
        <v>154</v>
      </c>
      <c r="AN216" s="73" t="s">
        <v>154</v>
      </c>
      <c r="AO216" s="73" t="s">
        <v>3019</v>
      </c>
      <c r="AP216" s="92" t="s">
        <v>3229</v>
      </c>
    </row>
    <row r="217" spans="1:42" ht="66" hidden="1" customHeight="1">
      <c r="A217" s="73" t="s">
        <v>167</v>
      </c>
      <c r="B217" s="73" t="str">
        <f t="shared" si="0"/>
        <v>E0009</v>
      </c>
      <c r="C217" s="73" t="s">
        <v>3225</v>
      </c>
      <c r="D217" s="73" t="s">
        <v>3225</v>
      </c>
      <c r="E217" s="73" t="s">
        <v>3034</v>
      </c>
      <c r="F217" s="73" t="s">
        <v>3010</v>
      </c>
      <c r="G217" s="73" t="s">
        <v>3233</v>
      </c>
      <c r="H217" s="73" t="s">
        <v>3233</v>
      </c>
      <c r="I217" s="108" t="str">
        <f t="shared" si="7"/>
        <v>Korea Strait|Korea Strait</v>
      </c>
      <c r="J217" s="108" t="str">
        <f t="shared" si="8"/>
        <v>Animal|Species-level|Sardinops sagax|Sardinops sagax</v>
      </c>
      <c r="K217" s="90">
        <v>1</v>
      </c>
      <c r="L217" s="90"/>
      <c r="M217" s="90" t="s">
        <v>3938</v>
      </c>
      <c r="N217" s="73" t="s">
        <v>142</v>
      </c>
      <c r="O217" s="73" t="s">
        <v>101</v>
      </c>
      <c r="P217" s="73" t="s">
        <v>168</v>
      </c>
      <c r="Q217" s="91" t="str">
        <f>VLOOKUP($I217,'20260527_region_area_reclass'!$D$1:$G$42, 2,0)</f>
        <v>entire_japan</v>
      </c>
      <c r="R217" s="91" t="str">
        <f>VLOOKUP($I217,'20260527_region_area_reclass'!$D$1:$G$42, 3,0)</f>
        <v>Japan</v>
      </c>
      <c r="S217" s="91" t="str">
        <f>VLOOKUP($I217,'20260527_region_area_reclass'!$D$1:$G$42, 4,0)</f>
        <v>Korea Strait</v>
      </c>
      <c r="T217" s="91" t="str">
        <f>VLOOKUP($J217,'20260527_taxonomy_reclass'!$H$1:$L$211,2,0)</f>
        <v>Animal</v>
      </c>
      <c r="U217" s="91" t="str">
        <f>VLOOKUP($J217,'20260527_taxonomy_reclass'!$H$1:$L$211,3,0)</f>
        <v>Species-level</v>
      </c>
      <c r="V217" s="91" t="str">
        <f>VLOOKUP($J217,'20260527_taxonomy_reclass'!$H$1:$L$211,4,0)</f>
        <v>Sardinops sagax</v>
      </c>
      <c r="W217" s="91" t="str">
        <f>VLOOKUP($J217,'20260527_taxonomy_reclass'!$H$1:$L$211,5,0)</f>
        <v>Sardinops sagax</v>
      </c>
      <c r="X217" s="73" t="s">
        <v>396</v>
      </c>
      <c r="Y217" s="73" t="s">
        <v>3227</v>
      </c>
      <c r="Z217" s="73" t="s">
        <v>3097</v>
      </c>
      <c r="AA217" s="102" t="s">
        <v>3937</v>
      </c>
      <c r="AB217" s="73" t="s">
        <v>3016</v>
      </c>
      <c r="AC217" s="73">
        <v>1984</v>
      </c>
      <c r="AD217" s="73">
        <v>2010</v>
      </c>
      <c r="AE217" s="73">
        <v>26</v>
      </c>
      <c r="AF217" s="73">
        <v>312</v>
      </c>
      <c r="AG217" s="73">
        <v>-3.2191907038169203E-2</v>
      </c>
      <c r="AH217" s="73" t="s">
        <v>3228</v>
      </c>
      <c r="AI217" s="73" t="s">
        <v>2019</v>
      </c>
      <c r="AJ217" s="73" t="s">
        <v>141</v>
      </c>
      <c r="AK217" s="73" t="s">
        <v>144</v>
      </c>
      <c r="AL217" s="73" t="s">
        <v>154</v>
      </c>
      <c r="AM217" s="73" t="s">
        <v>154</v>
      </c>
      <c r="AN217" s="73" t="s">
        <v>154</v>
      </c>
      <c r="AO217" s="73" t="s">
        <v>3019</v>
      </c>
      <c r="AP217" s="92" t="s">
        <v>3229</v>
      </c>
    </row>
    <row r="218" spans="1:42" ht="66" hidden="1" customHeight="1">
      <c r="A218" s="73" t="s">
        <v>167</v>
      </c>
      <c r="B218" s="73" t="str">
        <f t="shared" si="0"/>
        <v>E0009</v>
      </c>
      <c r="C218" s="73" t="s">
        <v>3225</v>
      </c>
      <c r="D218" s="73" t="s">
        <v>3225</v>
      </c>
      <c r="E218" s="73" t="s">
        <v>3034</v>
      </c>
      <c r="F218" s="73" t="s">
        <v>3010</v>
      </c>
      <c r="G218" s="73" t="s">
        <v>3234</v>
      </c>
      <c r="H218" s="73" t="s">
        <v>3235</v>
      </c>
      <c r="I218" s="108" t="str">
        <f t="shared" si="7"/>
        <v>Korea Strait|Korea Strait</v>
      </c>
      <c r="J218" s="108" t="str">
        <f t="shared" si="8"/>
        <v>Animal|Species-level|Todarodes pacificus|Todarodes pacificus </v>
      </c>
      <c r="K218" s="90">
        <v>1</v>
      </c>
      <c r="L218" s="90"/>
      <c r="M218" s="90" t="s">
        <v>3938</v>
      </c>
      <c r="N218" s="73" t="s">
        <v>142</v>
      </c>
      <c r="O218" s="73" t="s">
        <v>101</v>
      </c>
      <c r="P218" s="73" t="s">
        <v>168</v>
      </c>
      <c r="Q218" s="91" t="str">
        <f>VLOOKUP($I218,'20260527_region_area_reclass'!$D$1:$G$42, 2,0)</f>
        <v>entire_japan</v>
      </c>
      <c r="R218" s="91" t="str">
        <f>VLOOKUP($I218,'20260527_region_area_reclass'!$D$1:$G$42, 3,0)</f>
        <v>Japan</v>
      </c>
      <c r="S218" s="91" t="str">
        <f>VLOOKUP($I218,'20260527_region_area_reclass'!$D$1:$G$42, 4,0)</f>
        <v>Korea Strait</v>
      </c>
      <c r="T218" s="91" t="str">
        <f>VLOOKUP($J218,'20260527_taxonomy_reclass'!$H$1:$L$211,2,0)</f>
        <v>Animal</v>
      </c>
      <c r="U218" s="91" t="str">
        <f>VLOOKUP($J218,'20260527_taxonomy_reclass'!$H$1:$L$211,3,0)</f>
        <v>Species-level</v>
      </c>
      <c r="V218" s="91" t="str">
        <f>VLOOKUP($J218,'20260527_taxonomy_reclass'!$H$1:$L$211,4,0)</f>
        <v>Todarodes pacificus</v>
      </c>
      <c r="W218" s="91" t="str">
        <f>VLOOKUP($J218,'20260527_taxonomy_reclass'!$H$1:$L$211,5,0)</f>
        <v>Todarodes pacificus</v>
      </c>
      <c r="X218" s="73" t="s">
        <v>396</v>
      </c>
      <c r="Y218" s="73" t="s">
        <v>3227</v>
      </c>
      <c r="Z218" s="73" t="s">
        <v>3097</v>
      </c>
      <c r="AA218" s="102" t="s">
        <v>3937</v>
      </c>
      <c r="AB218" s="73" t="s">
        <v>3016</v>
      </c>
      <c r="AC218" s="73">
        <v>1984</v>
      </c>
      <c r="AD218" s="73">
        <v>2010</v>
      </c>
      <c r="AE218" s="73">
        <v>26</v>
      </c>
      <c r="AF218" s="73">
        <v>312</v>
      </c>
      <c r="AG218" s="73">
        <v>-5.9203928940784597E-3</v>
      </c>
      <c r="AH218" s="73" t="s">
        <v>3228</v>
      </c>
      <c r="AI218" s="73" t="s">
        <v>2019</v>
      </c>
      <c r="AJ218" s="73" t="s">
        <v>141</v>
      </c>
      <c r="AK218" s="73" t="s">
        <v>154</v>
      </c>
      <c r="AL218" s="73" t="s">
        <v>154</v>
      </c>
      <c r="AM218" s="73" t="s">
        <v>154</v>
      </c>
      <c r="AN218" s="73" t="s">
        <v>154</v>
      </c>
      <c r="AO218" s="73" t="s">
        <v>3019</v>
      </c>
      <c r="AP218" s="92" t="s">
        <v>3229</v>
      </c>
    </row>
    <row r="219" spans="1:42" ht="66" hidden="1" customHeight="1">
      <c r="A219" s="73" t="s">
        <v>167</v>
      </c>
      <c r="B219" s="73" t="str">
        <f t="shared" si="0"/>
        <v>E0009</v>
      </c>
      <c r="C219" s="73" t="s">
        <v>3225</v>
      </c>
      <c r="D219" s="73" t="s">
        <v>3225</v>
      </c>
      <c r="E219" s="73" t="s">
        <v>3034</v>
      </c>
      <c r="F219" s="73" t="s">
        <v>3010</v>
      </c>
      <c r="G219" s="73" t="s">
        <v>3236</v>
      </c>
      <c r="H219" s="73" t="s">
        <v>3236</v>
      </c>
      <c r="I219" s="108" t="str">
        <f t="shared" si="7"/>
        <v>Korea Strait|Korea Strait</v>
      </c>
      <c r="J219" s="108" t="str">
        <f t="shared" si="8"/>
        <v>Animal|Species-level|Scomberomorus niphonius|Scomberomorus niphonius</v>
      </c>
      <c r="K219" s="90">
        <v>1</v>
      </c>
      <c r="L219" s="90"/>
      <c r="M219" s="90" t="s">
        <v>3938</v>
      </c>
      <c r="N219" s="73" t="s">
        <v>142</v>
      </c>
      <c r="O219" s="73" t="s">
        <v>101</v>
      </c>
      <c r="P219" s="73" t="s">
        <v>168</v>
      </c>
      <c r="Q219" s="91" t="str">
        <f>VLOOKUP($I219,'20260527_region_area_reclass'!$D$1:$G$42, 2,0)</f>
        <v>entire_japan</v>
      </c>
      <c r="R219" s="91" t="str">
        <f>VLOOKUP($I219,'20260527_region_area_reclass'!$D$1:$G$42, 3,0)</f>
        <v>Japan</v>
      </c>
      <c r="S219" s="91" t="str">
        <f>VLOOKUP($I219,'20260527_region_area_reclass'!$D$1:$G$42, 4,0)</f>
        <v>Korea Strait</v>
      </c>
      <c r="T219" s="91" t="str">
        <f>VLOOKUP($J219,'20260527_taxonomy_reclass'!$H$1:$L$211,2,0)</f>
        <v>Animal</v>
      </c>
      <c r="U219" s="91" t="str">
        <f>VLOOKUP($J219,'20260527_taxonomy_reclass'!$H$1:$L$211,3,0)</f>
        <v>Species-level</v>
      </c>
      <c r="V219" s="91" t="str">
        <f>VLOOKUP($J219,'20260527_taxonomy_reclass'!$H$1:$L$211,4,0)</f>
        <v>Scomberomorus niphonius</v>
      </c>
      <c r="W219" s="91" t="str">
        <f>VLOOKUP($J219,'20260527_taxonomy_reclass'!$H$1:$L$211,5,0)</f>
        <v>Scomberomorus niphonius</v>
      </c>
      <c r="X219" s="73" t="s">
        <v>396</v>
      </c>
      <c r="Y219" s="73" t="s">
        <v>3227</v>
      </c>
      <c r="Z219" s="73" t="s">
        <v>3097</v>
      </c>
      <c r="AA219" s="102" t="s">
        <v>3937</v>
      </c>
      <c r="AB219" s="73" t="s">
        <v>3016</v>
      </c>
      <c r="AC219" s="73">
        <v>1984</v>
      </c>
      <c r="AD219" s="73">
        <v>2010</v>
      </c>
      <c r="AE219" s="73">
        <v>26</v>
      </c>
      <c r="AF219" s="73">
        <v>312</v>
      </c>
      <c r="AG219" s="73">
        <v>5.4821733031650402E-2</v>
      </c>
      <c r="AH219" s="73" t="s">
        <v>3228</v>
      </c>
      <c r="AI219" s="73" t="s">
        <v>2019</v>
      </c>
      <c r="AJ219" s="73" t="s">
        <v>141</v>
      </c>
      <c r="AK219" s="73" t="s">
        <v>144</v>
      </c>
      <c r="AL219" s="73" t="s">
        <v>154</v>
      </c>
      <c r="AM219" s="73" t="s">
        <v>154</v>
      </c>
      <c r="AN219" s="73" t="s">
        <v>154</v>
      </c>
      <c r="AO219" s="73" t="s">
        <v>3019</v>
      </c>
      <c r="AP219" s="92" t="s">
        <v>3229</v>
      </c>
    </row>
    <row r="220" spans="1:42" ht="66" hidden="1" customHeight="1">
      <c r="A220" s="73" t="s">
        <v>167</v>
      </c>
      <c r="B220" s="73" t="str">
        <f t="shared" si="0"/>
        <v>E0009</v>
      </c>
      <c r="C220" s="73" t="s">
        <v>3225</v>
      </c>
      <c r="D220" s="73" t="s">
        <v>3225</v>
      </c>
      <c r="E220" s="73" t="s">
        <v>3034</v>
      </c>
      <c r="F220" s="73" t="s">
        <v>3010</v>
      </c>
      <c r="G220" s="73" t="s">
        <v>3237</v>
      </c>
      <c r="H220" s="73" t="s">
        <v>3237</v>
      </c>
      <c r="I220" s="108" t="str">
        <f t="shared" si="7"/>
        <v>Korea Strait|Korea Strait</v>
      </c>
      <c r="J220" s="108" t="str">
        <f t="shared" si="8"/>
        <v>Animal|Species-level|Seriola quinqueradiata|Seriola quinqueradiata</v>
      </c>
      <c r="K220" s="90">
        <v>1</v>
      </c>
      <c r="L220" s="90"/>
      <c r="M220" s="90" t="s">
        <v>3938</v>
      </c>
      <c r="N220" s="73" t="s">
        <v>142</v>
      </c>
      <c r="O220" s="73" t="s">
        <v>101</v>
      </c>
      <c r="P220" s="73" t="s">
        <v>168</v>
      </c>
      <c r="Q220" s="91" t="str">
        <f>VLOOKUP($I220,'20260527_region_area_reclass'!$D$1:$G$42, 2,0)</f>
        <v>entire_japan</v>
      </c>
      <c r="R220" s="91" t="str">
        <f>VLOOKUP($I220,'20260527_region_area_reclass'!$D$1:$G$42, 3,0)</f>
        <v>Japan</v>
      </c>
      <c r="S220" s="91" t="str">
        <f>VLOOKUP($I220,'20260527_region_area_reclass'!$D$1:$G$42, 4,0)</f>
        <v>Korea Strait</v>
      </c>
      <c r="T220" s="91" t="str">
        <f>VLOOKUP($J220,'20260527_taxonomy_reclass'!$H$1:$L$211,2,0)</f>
        <v>Animal</v>
      </c>
      <c r="U220" s="91" t="str">
        <f>VLOOKUP($J220,'20260527_taxonomy_reclass'!$H$1:$L$211,3,0)</f>
        <v>Species-level</v>
      </c>
      <c r="V220" s="91" t="str">
        <f>VLOOKUP($J220,'20260527_taxonomy_reclass'!$H$1:$L$211,4,0)</f>
        <v>Seriola quinqueradiata</v>
      </c>
      <c r="W220" s="91" t="str">
        <f>VLOOKUP($J220,'20260527_taxonomy_reclass'!$H$1:$L$211,5,0)</f>
        <v>Seriola quinqueradiata</v>
      </c>
      <c r="X220" s="73" t="s">
        <v>396</v>
      </c>
      <c r="Y220" s="73" t="s">
        <v>3227</v>
      </c>
      <c r="Z220" s="73" t="s">
        <v>3097</v>
      </c>
      <c r="AA220" s="102" t="s">
        <v>3937</v>
      </c>
      <c r="AB220" s="73" t="s">
        <v>3016</v>
      </c>
      <c r="AC220" s="73">
        <v>1984</v>
      </c>
      <c r="AD220" s="73">
        <v>2010</v>
      </c>
      <c r="AE220" s="73">
        <v>26</v>
      </c>
      <c r="AF220" s="73">
        <v>312</v>
      </c>
      <c r="AG220" s="73">
        <v>7.9386618063399701E-3</v>
      </c>
      <c r="AH220" s="73" t="s">
        <v>3228</v>
      </c>
      <c r="AI220" s="73" t="s">
        <v>2019</v>
      </c>
      <c r="AJ220" s="73" t="s">
        <v>141</v>
      </c>
      <c r="AK220" s="73" t="s">
        <v>154</v>
      </c>
      <c r="AL220" s="73" t="s">
        <v>154</v>
      </c>
      <c r="AM220" s="73" t="s">
        <v>154</v>
      </c>
      <c r="AN220" s="73" t="s">
        <v>154</v>
      </c>
      <c r="AO220" s="73" t="s">
        <v>3019</v>
      </c>
      <c r="AP220" s="92" t="s">
        <v>3229</v>
      </c>
    </row>
    <row r="221" spans="1:42" ht="66" hidden="1" customHeight="1">
      <c r="A221" s="73" t="s">
        <v>167</v>
      </c>
      <c r="B221" s="73" t="str">
        <f t="shared" si="0"/>
        <v>E0009</v>
      </c>
      <c r="C221" s="73" t="s">
        <v>3225</v>
      </c>
      <c r="D221" s="73" t="s">
        <v>3225</v>
      </c>
      <c r="E221" s="73" t="s">
        <v>3034</v>
      </c>
      <c r="F221" s="73" t="s">
        <v>3010</v>
      </c>
      <c r="G221" s="73" t="s">
        <v>3238</v>
      </c>
      <c r="H221" s="73" t="s">
        <v>3238</v>
      </c>
      <c r="I221" s="108" t="str">
        <f t="shared" si="7"/>
        <v>Korea Strait|Korea Strait</v>
      </c>
      <c r="J221" s="108" t="str">
        <f t="shared" si="8"/>
        <v>Animal|Species-level|Trichiurus lepturus|Trichiurus lepturus</v>
      </c>
      <c r="K221" s="90">
        <v>1</v>
      </c>
      <c r="L221" s="90"/>
      <c r="M221" s="90" t="s">
        <v>3938</v>
      </c>
      <c r="N221" s="73" t="s">
        <v>142</v>
      </c>
      <c r="O221" s="73" t="s">
        <v>101</v>
      </c>
      <c r="P221" s="73" t="s">
        <v>168</v>
      </c>
      <c r="Q221" s="91" t="str">
        <f>VLOOKUP($I221,'20260527_region_area_reclass'!$D$1:$G$42, 2,0)</f>
        <v>entire_japan</v>
      </c>
      <c r="R221" s="91" t="str">
        <f>VLOOKUP($I221,'20260527_region_area_reclass'!$D$1:$G$42, 3,0)</f>
        <v>Japan</v>
      </c>
      <c r="S221" s="91" t="str">
        <f>VLOOKUP($I221,'20260527_region_area_reclass'!$D$1:$G$42, 4,0)</f>
        <v>Korea Strait</v>
      </c>
      <c r="T221" s="91" t="str">
        <f>VLOOKUP($J221,'20260527_taxonomy_reclass'!$H$1:$L$211,2,0)</f>
        <v>Animal</v>
      </c>
      <c r="U221" s="91" t="str">
        <f>VLOOKUP($J221,'20260527_taxonomy_reclass'!$H$1:$L$211,3,0)</f>
        <v>Species-level</v>
      </c>
      <c r="V221" s="91" t="str">
        <f>VLOOKUP($J221,'20260527_taxonomy_reclass'!$H$1:$L$211,4,0)</f>
        <v>Trichiurus lepturus</v>
      </c>
      <c r="W221" s="91" t="str">
        <f>VLOOKUP($J221,'20260527_taxonomy_reclass'!$H$1:$L$211,5,0)</f>
        <v>Trichiurus lepturus</v>
      </c>
      <c r="X221" s="73" t="s">
        <v>396</v>
      </c>
      <c r="Y221" s="73" t="s">
        <v>3227</v>
      </c>
      <c r="Z221" s="73" t="s">
        <v>3097</v>
      </c>
      <c r="AA221" s="102" t="s">
        <v>3937</v>
      </c>
      <c r="AB221" s="73" t="s">
        <v>3016</v>
      </c>
      <c r="AC221" s="73">
        <v>1987</v>
      </c>
      <c r="AD221" s="73">
        <v>2010</v>
      </c>
      <c r="AE221" s="73">
        <v>23</v>
      </c>
      <c r="AF221" s="73">
        <v>276</v>
      </c>
      <c r="AG221" s="73">
        <v>3.4303946235323103E-2</v>
      </c>
      <c r="AH221" s="73" t="s">
        <v>3228</v>
      </c>
      <c r="AI221" s="73" t="s">
        <v>2019</v>
      </c>
      <c r="AJ221" s="73" t="s">
        <v>141</v>
      </c>
      <c r="AK221" s="73" t="s">
        <v>144</v>
      </c>
      <c r="AL221" s="73" t="s">
        <v>154</v>
      </c>
      <c r="AM221" s="73" t="s">
        <v>154</v>
      </c>
      <c r="AN221" s="73" t="s">
        <v>154</v>
      </c>
      <c r="AO221" s="73" t="s">
        <v>3019</v>
      </c>
      <c r="AP221" s="92" t="s">
        <v>3229</v>
      </c>
    </row>
    <row r="222" spans="1:42" ht="66" hidden="1" customHeight="1">
      <c r="A222" s="73" t="s">
        <v>167</v>
      </c>
      <c r="B222" s="73" t="str">
        <f t="shared" si="0"/>
        <v>E0009</v>
      </c>
      <c r="C222" s="73" t="s">
        <v>3225</v>
      </c>
      <c r="D222" s="73" t="s">
        <v>3225</v>
      </c>
      <c r="E222" s="73" t="s">
        <v>3034</v>
      </c>
      <c r="F222" s="73" t="s">
        <v>3010</v>
      </c>
      <c r="G222" s="73" t="s">
        <v>3239</v>
      </c>
      <c r="H222" s="73" t="s">
        <v>3239</v>
      </c>
      <c r="I222" s="108" t="str">
        <f t="shared" si="7"/>
        <v>Korea Strait|Korea Strait</v>
      </c>
      <c r="J222" s="108" t="str">
        <f t="shared" si="8"/>
        <v>Animal|Species-level|Larimichthys polyactis|Larimichthys polyactis</v>
      </c>
      <c r="K222" s="90">
        <v>1</v>
      </c>
      <c r="L222" s="90"/>
      <c r="M222" s="90" t="s">
        <v>3938</v>
      </c>
      <c r="N222" s="73" t="s">
        <v>142</v>
      </c>
      <c r="O222" s="73" t="s">
        <v>101</v>
      </c>
      <c r="P222" s="73" t="s">
        <v>168</v>
      </c>
      <c r="Q222" s="91" t="str">
        <f>VLOOKUP($I222,'20260527_region_area_reclass'!$D$1:$G$42, 2,0)</f>
        <v>entire_japan</v>
      </c>
      <c r="R222" s="91" t="str">
        <f>VLOOKUP($I222,'20260527_region_area_reclass'!$D$1:$G$42, 3,0)</f>
        <v>Japan</v>
      </c>
      <c r="S222" s="91" t="str">
        <f>VLOOKUP($I222,'20260527_region_area_reclass'!$D$1:$G$42, 4,0)</f>
        <v>Korea Strait</v>
      </c>
      <c r="T222" s="91" t="str">
        <f>VLOOKUP($J222,'20260527_taxonomy_reclass'!$H$1:$L$211,2,0)</f>
        <v>Animal</v>
      </c>
      <c r="U222" s="91" t="str">
        <f>VLOOKUP($J222,'20260527_taxonomy_reclass'!$H$1:$L$211,3,0)</f>
        <v>Species-level</v>
      </c>
      <c r="V222" s="91" t="str">
        <f>VLOOKUP($J222,'20260527_taxonomy_reclass'!$H$1:$L$211,4,0)</f>
        <v>Larimichthys polyactis</v>
      </c>
      <c r="W222" s="91" t="str">
        <f>VLOOKUP($J222,'20260527_taxonomy_reclass'!$H$1:$L$211,5,0)</f>
        <v>Larimichthys polyactis</v>
      </c>
      <c r="X222" s="73" t="s">
        <v>396</v>
      </c>
      <c r="Y222" s="73" t="s">
        <v>3227</v>
      </c>
      <c r="Z222" s="73" t="s">
        <v>3097</v>
      </c>
      <c r="AA222" s="102" t="s">
        <v>3937</v>
      </c>
      <c r="AB222" s="73" t="s">
        <v>3016</v>
      </c>
      <c r="AC222" s="73">
        <v>1987</v>
      </c>
      <c r="AD222" s="73">
        <v>2010</v>
      </c>
      <c r="AE222" s="73">
        <v>23</v>
      </c>
      <c r="AF222" s="73">
        <v>276</v>
      </c>
      <c r="AG222" s="73">
        <v>4.1672357911407297E-2</v>
      </c>
      <c r="AH222" s="73" t="s">
        <v>3228</v>
      </c>
      <c r="AI222" s="73" t="s">
        <v>2019</v>
      </c>
      <c r="AJ222" s="73" t="s">
        <v>141</v>
      </c>
      <c r="AK222" s="73" t="s">
        <v>144</v>
      </c>
      <c r="AL222" s="73" t="s">
        <v>154</v>
      </c>
      <c r="AM222" s="73" t="s">
        <v>154</v>
      </c>
      <c r="AN222" s="73" t="s">
        <v>154</v>
      </c>
      <c r="AO222" s="73" t="s">
        <v>3019</v>
      </c>
      <c r="AP222" s="92" t="s">
        <v>3229</v>
      </c>
    </row>
    <row r="223" spans="1:42" ht="66" hidden="1" customHeight="1">
      <c r="A223" s="73" t="s">
        <v>167</v>
      </c>
      <c r="B223" s="73" t="str">
        <f t="shared" si="0"/>
        <v>E0009</v>
      </c>
      <c r="C223" s="73" t="s">
        <v>3225</v>
      </c>
      <c r="D223" s="73" t="s">
        <v>3225</v>
      </c>
      <c r="E223" s="73" t="s">
        <v>3034</v>
      </c>
      <c r="F223" s="73" t="s">
        <v>3010</v>
      </c>
      <c r="G223" s="73" t="s">
        <v>3240</v>
      </c>
      <c r="H223" s="73" t="s">
        <v>3240</v>
      </c>
      <c r="I223" s="108" t="str">
        <f t="shared" si="7"/>
        <v>Korea Strait|Korea Strait</v>
      </c>
      <c r="J223" s="108" t="str">
        <f t="shared" si="8"/>
        <v>Animal|Species-level|Thamnaconus modestus|Thamnaconus modestus</v>
      </c>
      <c r="K223" s="90">
        <v>1</v>
      </c>
      <c r="L223" s="90"/>
      <c r="M223" s="90" t="s">
        <v>3938</v>
      </c>
      <c r="N223" s="73" t="s">
        <v>142</v>
      </c>
      <c r="O223" s="73" t="s">
        <v>101</v>
      </c>
      <c r="P223" s="73" t="s">
        <v>168</v>
      </c>
      <c r="Q223" s="91" t="str">
        <f>VLOOKUP($I223,'20260527_region_area_reclass'!$D$1:$G$42, 2,0)</f>
        <v>entire_japan</v>
      </c>
      <c r="R223" s="91" t="str">
        <f>VLOOKUP($I223,'20260527_region_area_reclass'!$D$1:$G$42, 3,0)</f>
        <v>Japan</v>
      </c>
      <c r="S223" s="91" t="str">
        <f>VLOOKUP($I223,'20260527_region_area_reclass'!$D$1:$G$42, 4,0)</f>
        <v>Korea Strait</v>
      </c>
      <c r="T223" s="91" t="str">
        <f>VLOOKUP($J223,'20260527_taxonomy_reclass'!$H$1:$L$211,2,0)</f>
        <v>Animal</v>
      </c>
      <c r="U223" s="91" t="str">
        <f>VLOOKUP($J223,'20260527_taxonomy_reclass'!$H$1:$L$211,3,0)</f>
        <v>Species-level</v>
      </c>
      <c r="V223" s="91" t="str">
        <f>VLOOKUP($J223,'20260527_taxonomy_reclass'!$H$1:$L$211,4,0)</f>
        <v>Thamnaconus modestus</v>
      </c>
      <c r="W223" s="91" t="str">
        <f>VLOOKUP($J223,'20260527_taxonomy_reclass'!$H$1:$L$211,5,0)</f>
        <v>Thamnaconus modestus</v>
      </c>
      <c r="X223" s="73" t="s">
        <v>396</v>
      </c>
      <c r="Y223" s="73" t="s">
        <v>3227</v>
      </c>
      <c r="Z223" s="73" t="s">
        <v>3097</v>
      </c>
      <c r="AA223" s="102" t="s">
        <v>3937</v>
      </c>
      <c r="AB223" s="73" t="s">
        <v>3016</v>
      </c>
      <c r="AC223" s="73">
        <v>1984</v>
      </c>
      <c r="AD223" s="73">
        <v>2010</v>
      </c>
      <c r="AE223" s="73">
        <v>26</v>
      </c>
      <c r="AF223" s="73">
        <v>312</v>
      </c>
      <c r="AG223" s="73">
        <v>-2.4352357605105301E-2</v>
      </c>
      <c r="AH223" s="73" t="s">
        <v>3228</v>
      </c>
      <c r="AI223" s="73" t="s">
        <v>2019</v>
      </c>
      <c r="AJ223" s="73" t="s">
        <v>141</v>
      </c>
      <c r="AK223" s="73" t="s">
        <v>144</v>
      </c>
      <c r="AL223" s="73" t="s">
        <v>154</v>
      </c>
      <c r="AM223" s="73" t="s">
        <v>154</v>
      </c>
      <c r="AN223" s="73" t="s">
        <v>154</v>
      </c>
      <c r="AO223" s="73" t="s">
        <v>3019</v>
      </c>
      <c r="AP223" s="92" t="s">
        <v>3229</v>
      </c>
    </row>
    <row r="224" spans="1:42" ht="66" hidden="1" customHeight="1">
      <c r="A224" s="73" t="s">
        <v>167</v>
      </c>
      <c r="B224" s="73" t="str">
        <f t="shared" si="0"/>
        <v>E0009</v>
      </c>
      <c r="C224" s="73" t="s">
        <v>3225</v>
      </c>
      <c r="D224" s="73" t="s">
        <v>3225</v>
      </c>
      <c r="E224" s="73" t="s">
        <v>3034</v>
      </c>
      <c r="F224" s="73" t="s">
        <v>3010</v>
      </c>
      <c r="G224" s="73" t="s">
        <v>3241</v>
      </c>
      <c r="H224" s="73" t="s">
        <v>3241</v>
      </c>
      <c r="I224" s="108" t="str">
        <f t="shared" si="7"/>
        <v>Korea Strait|Korea Strait</v>
      </c>
      <c r="J224" s="108" t="str">
        <f t="shared" si="8"/>
        <v>Animal|Species-level|Branchiostegus japonicus|Branchiostegus japonicus</v>
      </c>
      <c r="K224" s="90">
        <v>1</v>
      </c>
      <c r="L224" s="90"/>
      <c r="M224" s="90" t="s">
        <v>3938</v>
      </c>
      <c r="N224" s="73" t="s">
        <v>142</v>
      </c>
      <c r="O224" s="73" t="s">
        <v>101</v>
      </c>
      <c r="P224" s="73" t="s">
        <v>168</v>
      </c>
      <c r="Q224" s="91" t="str">
        <f>VLOOKUP($I224,'20260527_region_area_reclass'!$D$1:$G$42, 2,0)</f>
        <v>entire_japan</v>
      </c>
      <c r="R224" s="91" t="str">
        <f>VLOOKUP($I224,'20260527_region_area_reclass'!$D$1:$G$42, 3,0)</f>
        <v>Japan</v>
      </c>
      <c r="S224" s="91" t="str">
        <f>VLOOKUP($I224,'20260527_region_area_reclass'!$D$1:$G$42, 4,0)</f>
        <v>Korea Strait</v>
      </c>
      <c r="T224" s="91" t="str">
        <f>VLOOKUP($J224,'20260527_taxonomy_reclass'!$H$1:$L$211,2,0)</f>
        <v>Animal</v>
      </c>
      <c r="U224" s="91" t="str">
        <f>VLOOKUP($J224,'20260527_taxonomy_reclass'!$H$1:$L$211,3,0)</f>
        <v>Species-level</v>
      </c>
      <c r="V224" s="91" t="str">
        <f>VLOOKUP($J224,'20260527_taxonomy_reclass'!$H$1:$L$211,4,0)</f>
        <v>Branchiostegus japonicus</v>
      </c>
      <c r="W224" s="91" t="str">
        <f>VLOOKUP($J224,'20260527_taxonomy_reclass'!$H$1:$L$211,5,0)</f>
        <v>Branchiostegus japonicus</v>
      </c>
      <c r="X224" s="73" t="s">
        <v>396</v>
      </c>
      <c r="Y224" s="73" t="s">
        <v>3227</v>
      </c>
      <c r="Z224" s="73" t="s">
        <v>3097</v>
      </c>
      <c r="AA224" s="102" t="s">
        <v>3937</v>
      </c>
      <c r="AB224" s="73" t="s">
        <v>3016</v>
      </c>
      <c r="AC224" s="73">
        <v>1995</v>
      </c>
      <c r="AD224" s="73">
        <v>2010</v>
      </c>
      <c r="AE224" s="73">
        <v>15</v>
      </c>
      <c r="AF224" s="73">
        <v>180</v>
      </c>
      <c r="AG224" s="73">
        <v>3.7815850026346298E-2</v>
      </c>
      <c r="AH224" s="73" t="s">
        <v>3228</v>
      </c>
      <c r="AI224" s="73" t="s">
        <v>2019</v>
      </c>
      <c r="AJ224" s="73" t="s">
        <v>141</v>
      </c>
      <c r="AK224" s="73" t="s">
        <v>144</v>
      </c>
      <c r="AL224" s="73" t="s">
        <v>154</v>
      </c>
      <c r="AM224" s="73" t="s">
        <v>154</v>
      </c>
      <c r="AN224" s="73" t="s">
        <v>154</v>
      </c>
      <c r="AO224" s="73" t="s">
        <v>3019</v>
      </c>
      <c r="AP224" s="92" t="s">
        <v>3229</v>
      </c>
    </row>
    <row r="225" spans="1:42" ht="66" hidden="1" customHeight="1">
      <c r="A225" s="73" t="s">
        <v>684</v>
      </c>
      <c r="B225" s="73" t="str">
        <f t="shared" si="0"/>
        <v>E0402</v>
      </c>
      <c r="C225" s="73" t="s">
        <v>3243</v>
      </c>
      <c r="D225" s="73" t="s">
        <v>3244</v>
      </c>
      <c r="E225" s="73" t="s">
        <v>3009</v>
      </c>
      <c r="F225" s="73" t="s">
        <v>3010</v>
      </c>
      <c r="G225" s="73" t="s">
        <v>3245</v>
      </c>
      <c r="H225" s="73"/>
      <c r="I225" s="108" t="str">
        <f t="shared" si="7"/>
        <v>East Asia (China, Korea, Japan, Russia)|Mainland China, Korean Peninsula, Japanese Archipelago, East Russia</v>
      </c>
      <c r="J225" s="108" t="str">
        <f t="shared" si="8"/>
        <v>Plant|Species-level|Sargassum horneri|</v>
      </c>
      <c r="K225" s="90">
        <v>0</v>
      </c>
      <c r="L225" s="90" t="s">
        <v>3242</v>
      </c>
      <c r="M225" s="90"/>
      <c r="N225" s="73" t="s">
        <v>613</v>
      </c>
      <c r="O225" s="73" t="s">
        <v>101</v>
      </c>
      <c r="P225" s="73" t="s">
        <v>685</v>
      </c>
      <c r="Q225" s="91" t="str">
        <f>VLOOKUP($I225,'20260527_region_area_reclass'!$D$1:$G$42, 2,0)</f>
        <v>subcontinental</v>
      </c>
      <c r="R225" s="91" t="str">
        <f>VLOOKUP($I225,'20260527_region_area_reclass'!$D$1:$G$42, 3,0)</f>
        <v>East Asia</v>
      </c>
      <c r="S225" s="91" t="str">
        <f>VLOOKUP($I225,'20260527_region_area_reclass'!$D$1:$G$42, 4,0)</f>
        <v>East Asia</v>
      </c>
      <c r="T225" s="91" t="str">
        <f>VLOOKUP($J225,'20260527_taxonomy_reclass'!$H$1:$L$211,2,0)</f>
        <v>Plant</v>
      </c>
      <c r="U225" s="91" t="str">
        <f>VLOOKUP($J225,'20260527_taxonomy_reclass'!$H$1:$L$211,3,0)</f>
        <v>Species-level</v>
      </c>
      <c r="V225" s="91" t="str">
        <f>VLOOKUP($J225,'20260527_taxonomy_reclass'!$H$1:$L$211,4,0)</f>
        <v>Sargassum horneri</v>
      </c>
      <c r="W225" s="91" t="str">
        <f>VLOOKUP($J225,'20260527_taxonomy_reclass'!$H$1:$L$211,5,0)</f>
        <v>Sargassum horneri</v>
      </c>
      <c r="X225" s="73" t="s">
        <v>172</v>
      </c>
      <c r="Y225" s="73" t="s">
        <v>2019</v>
      </c>
      <c r="Z225" s="73" t="s">
        <v>3072</v>
      </c>
      <c r="AA225" s="73" t="s">
        <v>3015</v>
      </c>
      <c r="AB225" s="73" t="s">
        <v>3073</v>
      </c>
      <c r="AC225" s="95">
        <v>20000</v>
      </c>
      <c r="AD225" s="95" t="s">
        <v>3246</v>
      </c>
      <c r="AE225" s="73">
        <v>20060</v>
      </c>
      <c r="AF225" s="73">
        <v>1</v>
      </c>
      <c r="AG225" s="73">
        <v>2.3860000000000001</v>
      </c>
      <c r="AH225" s="73" t="s">
        <v>3247</v>
      </c>
      <c r="AI225" s="73" t="s">
        <v>3248</v>
      </c>
      <c r="AJ225" s="73" t="s">
        <v>154</v>
      </c>
      <c r="AK225" s="73" t="s">
        <v>2019</v>
      </c>
      <c r="AL225" s="73" t="s">
        <v>144</v>
      </c>
      <c r="AM225" s="73" t="s">
        <v>144</v>
      </c>
      <c r="AN225" s="73" t="s">
        <v>3249</v>
      </c>
      <c r="AO225" s="73" t="s">
        <v>3208</v>
      </c>
      <c r="AP225" s="73" t="s">
        <v>3250</v>
      </c>
    </row>
    <row r="226" spans="1:42" ht="66" hidden="1" customHeight="1">
      <c r="A226" s="73" t="s">
        <v>684</v>
      </c>
      <c r="B226" s="73" t="str">
        <f t="shared" si="0"/>
        <v>E0402</v>
      </c>
      <c r="C226" s="73" t="s">
        <v>3243</v>
      </c>
      <c r="D226" s="73" t="s">
        <v>3244</v>
      </c>
      <c r="E226" s="73" t="s">
        <v>3009</v>
      </c>
      <c r="F226" s="73" t="s">
        <v>3010</v>
      </c>
      <c r="G226" s="73" t="s">
        <v>3245</v>
      </c>
      <c r="H226" s="73"/>
      <c r="I226" s="108" t="str">
        <f t="shared" si="7"/>
        <v>East Asia (China, Korea, Japan, Russia)|Mainland China, Korean Peninsula, Japanese Archipelago, East Russia</v>
      </c>
      <c r="J226" s="108" t="str">
        <f t="shared" si="8"/>
        <v>Plant|Species-level|Sargassum horneri|</v>
      </c>
      <c r="K226" s="90">
        <v>0</v>
      </c>
      <c r="L226" s="90" t="s">
        <v>3242</v>
      </c>
      <c r="M226" s="90"/>
      <c r="N226" s="73" t="s">
        <v>613</v>
      </c>
      <c r="O226" s="73" t="s">
        <v>101</v>
      </c>
      <c r="P226" s="73" t="s">
        <v>685</v>
      </c>
      <c r="Q226" s="91" t="str">
        <f>VLOOKUP($I226,'20260527_region_area_reclass'!$D$1:$G$42, 2,0)</f>
        <v>subcontinental</v>
      </c>
      <c r="R226" s="91" t="str">
        <f>VLOOKUP($I226,'20260527_region_area_reclass'!$D$1:$G$42, 3,0)</f>
        <v>East Asia</v>
      </c>
      <c r="S226" s="91" t="str">
        <f>VLOOKUP($I226,'20260527_region_area_reclass'!$D$1:$G$42, 4,0)</f>
        <v>East Asia</v>
      </c>
      <c r="T226" s="91" t="str">
        <f>VLOOKUP($J226,'20260527_taxonomy_reclass'!$H$1:$L$211,2,0)</f>
        <v>Plant</v>
      </c>
      <c r="U226" s="91" t="str">
        <f>VLOOKUP($J226,'20260527_taxonomy_reclass'!$H$1:$L$211,3,0)</f>
        <v>Species-level</v>
      </c>
      <c r="V226" s="91" t="str">
        <f>VLOOKUP($J226,'20260527_taxonomy_reclass'!$H$1:$L$211,4,0)</f>
        <v>Sargassum horneri</v>
      </c>
      <c r="W226" s="91" t="str">
        <f>VLOOKUP($J226,'20260527_taxonomy_reclass'!$H$1:$L$211,5,0)</f>
        <v>Sargassum horneri</v>
      </c>
      <c r="X226" s="73" t="s">
        <v>172</v>
      </c>
      <c r="Y226" s="73" t="s">
        <v>2019</v>
      </c>
      <c r="Z226" s="73" t="s">
        <v>3072</v>
      </c>
      <c r="AA226" s="73" t="s">
        <v>3079</v>
      </c>
      <c r="AB226" s="73" t="s">
        <v>3073</v>
      </c>
      <c r="AC226" s="95">
        <v>20000</v>
      </c>
      <c r="AD226" s="95" t="s">
        <v>3246</v>
      </c>
      <c r="AE226" s="73">
        <v>20060</v>
      </c>
      <c r="AF226" s="73">
        <v>1</v>
      </c>
      <c r="AG226" s="73">
        <v>-9.3149999999999995</v>
      </c>
      <c r="AH226" s="73" t="s">
        <v>3247</v>
      </c>
      <c r="AI226" s="73" t="s">
        <v>3248</v>
      </c>
      <c r="AJ226" s="73" t="s">
        <v>154</v>
      </c>
      <c r="AK226" s="73" t="s">
        <v>2019</v>
      </c>
      <c r="AL226" s="73" t="s">
        <v>144</v>
      </c>
      <c r="AM226" s="73" t="s">
        <v>144</v>
      </c>
      <c r="AN226" s="73" t="s">
        <v>3249</v>
      </c>
      <c r="AO226" s="73" t="s">
        <v>3208</v>
      </c>
      <c r="AP226" s="73" t="s">
        <v>3250</v>
      </c>
    </row>
    <row r="227" spans="1:42" ht="66" hidden="1" customHeight="1">
      <c r="A227" s="73" t="s">
        <v>692</v>
      </c>
      <c r="B227" s="73" t="str">
        <f t="shared" si="0"/>
        <v>E0406</v>
      </c>
      <c r="C227" s="73" t="s">
        <v>3033</v>
      </c>
      <c r="D227" s="73" t="s">
        <v>3251</v>
      </c>
      <c r="E227" s="73" t="s">
        <v>3034</v>
      </c>
      <c r="F227" s="73" t="s">
        <v>3010</v>
      </c>
      <c r="G227" s="73" t="s">
        <v>3252</v>
      </c>
      <c r="H227" s="73"/>
      <c r="I227" s="108" t="str">
        <f t="shared" si="7"/>
        <v>Japan|Miyagi prefecture, Tohoku-region, Pacific Ocean side</v>
      </c>
      <c r="J227" s="108" t="str">
        <f t="shared" si="8"/>
        <v>Animal|Species-level|Etmopterus lucifer|</v>
      </c>
      <c r="K227" s="90">
        <v>1</v>
      </c>
      <c r="L227" s="90"/>
      <c r="M227" s="90" t="s">
        <v>3927</v>
      </c>
      <c r="N227" s="73" t="s">
        <v>613</v>
      </c>
      <c r="O227" s="73" t="s">
        <v>101</v>
      </c>
      <c r="P227" s="73" t="s">
        <v>693</v>
      </c>
      <c r="Q227" s="91" t="str">
        <f>VLOOKUP($I227,'20260527_region_area_reclass'!$D$1:$G$42, 2,0)</f>
        <v>regional</v>
      </c>
      <c r="R227" s="91" t="str">
        <f>VLOOKUP($I227,'20260527_region_area_reclass'!$D$1:$G$42, 3,0)</f>
        <v>Tohoku</v>
      </c>
      <c r="S227" s="91" t="str">
        <f>VLOOKUP($I227,'20260527_region_area_reclass'!$D$1:$G$42, 4,0)</f>
        <v>Miyagi</v>
      </c>
      <c r="T227" s="91" t="str">
        <f>VLOOKUP($J227,'20260527_taxonomy_reclass'!$H$1:$L$211,2,0)</f>
        <v>Animal</v>
      </c>
      <c r="U227" s="91" t="str">
        <f>VLOOKUP($J227,'20260527_taxonomy_reclass'!$H$1:$L$211,3,0)</f>
        <v>Species-level</v>
      </c>
      <c r="V227" s="91" t="str">
        <f>VLOOKUP($J227,'20260527_taxonomy_reclass'!$H$1:$L$211,4,0)</f>
        <v>Etmopterus lucifer</v>
      </c>
      <c r="W227" s="91" t="str">
        <f>VLOOKUP($J227,'20260527_taxonomy_reclass'!$H$1:$L$211,5,0)</f>
        <v>Etmopterus lucifer</v>
      </c>
      <c r="X227" s="73" t="s">
        <v>172</v>
      </c>
      <c r="Y227" s="73" t="s">
        <v>3036</v>
      </c>
      <c r="Z227" s="73" t="s">
        <v>3072</v>
      </c>
      <c r="AA227" s="73" t="s">
        <v>3138</v>
      </c>
      <c r="AB227" s="73" t="s">
        <v>3253</v>
      </c>
      <c r="AC227" s="73">
        <v>2003</v>
      </c>
      <c r="AD227" s="73">
        <v>2019</v>
      </c>
      <c r="AE227" s="73">
        <v>16</v>
      </c>
      <c r="AF227" s="73">
        <v>17</v>
      </c>
      <c r="AG227" s="73">
        <v>0.79200000000000004</v>
      </c>
      <c r="AH227" s="73" t="s">
        <v>3247</v>
      </c>
      <c r="AI227" s="102" t="s">
        <v>3924</v>
      </c>
      <c r="AJ227" s="73" t="s">
        <v>144</v>
      </c>
      <c r="AK227" s="73" t="s">
        <v>144</v>
      </c>
      <c r="AL227" s="73" t="s">
        <v>144</v>
      </c>
      <c r="AM227" s="73" t="s">
        <v>144</v>
      </c>
      <c r="AN227" s="73" t="s">
        <v>3254</v>
      </c>
      <c r="AO227" s="102" t="s">
        <v>3925</v>
      </c>
      <c r="AP227" s="92" t="s">
        <v>3255</v>
      </c>
    </row>
    <row r="228" spans="1:42" ht="66" hidden="1" customHeight="1">
      <c r="A228" s="73" t="s">
        <v>692</v>
      </c>
      <c r="B228" s="73" t="str">
        <f t="shared" si="0"/>
        <v>E0406</v>
      </c>
      <c r="C228" s="73" t="s">
        <v>3033</v>
      </c>
      <c r="D228" s="73" t="s">
        <v>3251</v>
      </c>
      <c r="E228" s="73" t="s">
        <v>3034</v>
      </c>
      <c r="F228" s="73" t="s">
        <v>3010</v>
      </c>
      <c r="G228" s="73" t="s">
        <v>3256</v>
      </c>
      <c r="H228" s="73"/>
      <c r="I228" s="108" t="str">
        <f t="shared" si="7"/>
        <v>Japan|Miyagi prefecture, Tohoku-region, Pacific Ocean side</v>
      </c>
      <c r="J228" s="108" t="str">
        <f t="shared" si="8"/>
        <v>Animal|Species-level|Abyssicola macrochir|</v>
      </c>
      <c r="K228" s="90">
        <v>1</v>
      </c>
      <c r="L228" s="90"/>
      <c r="M228" s="90" t="s">
        <v>3926</v>
      </c>
      <c r="N228" s="73" t="s">
        <v>613</v>
      </c>
      <c r="O228" s="73" t="s">
        <v>101</v>
      </c>
      <c r="P228" s="73" t="s">
        <v>693</v>
      </c>
      <c r="Q228" s="91" t="str">
        <f>VLOOKUP($I228,'20260527_region_area_reclass'!$D$1:$G$42, 2,0)</f>
        <v>regional</v>
      </c>
      <c r="R228" s="91" t="str">
        <f>VLOOKUP($I228,'20260527_region_area_reclass'!$D$1:$G$42, 3,0)</f>
        <v>Tohoku</v>
      </c>
      <c r="S228" s="91" t="str">
        <f>VLOOKUP($I228,'20260527_region_area_reclass'!$D$1:$G$42, 4,0)</f>
        <v>Miyagi</v>
      </c>
      <c r="T228" s="91" t="str">
        <f>VLOOKUP($J228,'20260527_taxonomy_reclass'!$H$1:$L$211,2,0)</f>
        <v>Animal</v>
      </c>
      <c r="U228" s="91" t="str">
        <f>VLOOKUP($J228,'20260527_taxonomy_reclass'!$H$1:$L$211,3,0)</f>
        <v>Species-level</v>
      </c>
      <c r="V228" s="91" t="str">
        <f>VLOOKUP($J228,'20260527_taxonomy_reclass'!$H$1:$L$211,4,0)</f>
        <v>Abyssicola macrochir</v>
      </c>
      <c r="W228" s="91" t="str">
        <f>VLOOKUP($J228,'20260527_taxonomy_reclass'!$H$1:$L$211,5,0)</f>
        <v>Abyssicola macrochir</v>
      </c>
      <c r="X228" s="73" t="s">
        <v>172</v>
      </c>
      <c r="Y228" s="73" t="s">
        <v>3036</v>
      </c>
      <c r="Z228" s="73" t="s">
        <v>3072</v>
      </c>
      <c r="AA228" s="73" t="s">
        <v>3138</v>
      </c>
      <c r="AB228" s="73" t="s">
        <v>3253</v>
      </c>
      <c r="AC228" s="73">
        <v>2003</v>
      </c>
      <c r="AD228" s="73">
        <v>2019</v>
      </c>
      <c r="AE228" s="73">
        <v>16</v>
      </c>
      <c r="AF228" s="73">
        <v>17</v>
      </c>
      <c r="AG228" s="73">
        <v>1.671</v>
      </c>
      <c r="AH228" s="73" t="s">
        <v>3247</v>
      </c>
      <c r="AI228" s="102" t="s">
        <v>3924</v>
      </c>
      <c r="AJ228" s="73" t="s">
        <v>144</v>
      </c>
      <c r="AK228" s="73" t="s">
        <v>144</v>
      </c>
      <c r="AL228" s="73" t="s">
        <v>144</v>
      </c>
      <c r="AM228" s="73" t="s">
        <v>144</v>
      </c>
      <c r="AN228" s="73" t="s">
        <v>3254</v>
      </c>
      <c r="AO228" s="102" t="s">
        <v>3019</v>
      </c>
      <c r="AP228" s="92" t="s">
        <v>3255</v>
      </c>
    </row>
    <row r="229" spans="1:42" ht="66" hidden="1" customHeight="1">
      <c r="A229" s="73" t="s">
        <v>692</v>
      </c>
      <c r="B229" s="73" t="str">
        <f t="shared" si="0"/>
        <v>E0406</v>
      </c>
      <c r="C229" s="73" t="s">
        <v>3033</v>
      </c>
      <c r="D229" s="73" t="s">
        <v>3251</v>
      </c>
      <c r="E229" s="73" t="s">
        <v>3034</v>
      </c>
      <c r="F229" s="73" t="s">
        <v>3010</v>
      </c>
      <c r="G229" s="73" t="s">
        <v>3257</v>
      </c>
      <c r="H229" s="73"/>
      <c r="I229" s="108" t="str">
        <f t="shared" si="7"/>
        <v>Japan|Miyagi prefecture, Tohoku-region, Pacific Ocean side</v>
      </c>
      <c r="J229" s="108" t="str">
        <f t="shared" si="8"/>
        <v>Animal|Species-level|Pterothrissus gissu|</v>
      </c>
      <c r="K229" s="90">
        <v>1</v>
      </c>
      <c r="L229" s="90"/>
      <c r="M229" s="90" t="s">
        <v>3926</v>
      </c>
      <c r="N229" s="73" t="s">
        <v>613</v>
      </c>
      <c r="O229" s="73" t="s">
        <v>101</v>
      </c>
      <c r="P229" s="73" t="s">
        <v>693</v>
      </c>
      <c r="Q229" s="91" t="str">
        <f>VLOOKUP($I229,'20260527_region_area_reclass'!$D$1:$G$42, 2,0)</f>
        <v>regional</v>
      </c>
      <c r="R229" s="91" t="str">
        <f>VLOOKUP($I229,'20260527_region_area_reclass'!$D$1:$G$42, 3,0)</f>
        <v>Tohoku</v>
      </c>
      <c r="S229" s="91" t="str">
        <f>VLOOKUP($I229,'20260527_region_area_reclass'!$D$1:$G$42, 4,0)</f>
        <v>Miyagi</v>
      </c>
      <c r="T229" s="91" t="str">
        <f>VLOOKUP($J229,'20260527_taxonomy_reclass'!$H$1:$L$211,2,0)</f>
        <v>Animal</v>
      </c>
      <c r="U229" s="91" t="str">
        <f>VLOOKUP($J229,'20260527_taxonomy_reclass'!$H$1:$L$211,3,0)</f>
        <v>Species-level</v>
      </c>
      <c r="V229" s="91" t="str">
        <f>VLOOKUP($J229,'20260527_taxonomy_reclass'!$H$1:$L$211,4,0)</f>
        <v>Pterothrissus gissu</v>
      </c>
      <c r="W229" s="91" t="str">
        <f>VLOOKUP($J229,'20260527_taxonomy_reclass'!$H$1:$L$211,5,0)</f>
        <v>Pterothrissus gissu</v>
      </c>
      <c r="X229" s="73" t="s">
        <v>172</v>
      </c>
      <c r="Y229" s="73" t="s">
        <v>3036</v>
      </c>
      <c r="Z229" s="73" t="s">
        <v>3072</v>
      </c>
      <c r="AA229" s="73" t="s">
        <v>3138</v>
      </c>
      <c r="AB229" s="73" t="s">
        <v>3253</v>
      </c>
      <c r="AC229" s="73">
        <v>2003</v>
      </c>
      <c r="AD229" s="73">
        <v>2019</v>
      </c>
      <c r="AE229" s="73">
        <v>16</v>
      </c>
      <c r="AF229" s="73">
        <v>17</v>
      </c>
      <c r="AG229" s="73">
        <v>0.26800000000000002</v>
      </c>
      <c r="AH229" s="73" t="s">
        <v>3247</v>
      </c>
      <c r="AI229" s="102" t="s">
        <v>3924</v>
      </c>
      <c r="AJ229" s="73" t="s">
        <v>144</v>
      </c>
      <c r="AK229" s="73" t="s">
        <v>154</v>
      </c>
      <c r="AL229" s="73" t="s">
        <v>144</v>
      </c>
      <c r="AM229" s="73" t="s">
        <v>144</v>
      </c>
      <c r="AN229" s="73" t="s">
        <v>3254</v>
      </c>
      <c r="AO229" s="102" t="s">
        <v>3019</v>
      </c>
      <c r="AP229" s="92" t="s">
        <v>3255</v>
      </c>
    </row>
    <row r="230" spans="1:42" ht="66" hidden="1" customHeight="1">
      <c r="A230" s="73" t="s">
        <v>692</v>
      </c>
      <c r="B230" s="73" t="str">
        <f t="shared" si="0"/>
        <v>E0406</v>
      </c>
      <c r="C230" s="73" t="s">
        <v>3033</v>
      </c>
      <c r="D230" s="73" t="s">
        <v>3251</v>
      </c>
      <c r="E230" s="73" t="s">
        <v>3034</v>
      </c>
      <c r="F230" s="73" t="s">
        <v>3010</v>
      </c>
      <c r="G230" s="73" t="s">
        <v>3258</v>
      </c>
      <c r="H230" s="73"/>
      <c r="I230" s="108" t="str">
        <f t="shared" si="7"/>
        <v>Japan|Miyagi prefecture, Tohoku-region, Pacific Ocean side</v>
      </c>
      <c r="J230" s="108" t="str">
        <f t="shared" si="8"/>
        <v>Animal|Species-level|Malacocottus zonurus|</v>
      </c>
      <c r="K230" s="90">
        <v>1</v>
      </c>
      <c r="L230" s="90"/>
      <c r="M230" s="90" t="s">
        <v>3926</v>
      </c>
      <c r="N230" s="73" t="s">
        <v>613</v>
      </c>
      <c r="O230" s="73" t="s">
        <v>101</v>
      </c>
      <c r="P230" s="73" t="s">
        <v>693</v>
      </c>
      <c r="Q230" s="91" t="str">
        <f>VLOOKUP($I230,'20260527_region_area_reclass'!$D$1:$G$42, 2,0)</f>
        <v>regional</v>
      </c>
      <c r="R230" s="91" t="str">
        <f>VLOOKUP($I230,'20260527_region_area_reclass'!$D$1:$G$42, 3,0)</f>
        <v>Tohoku</v>
      </c>
      <c r="S230" s="91" t="str">
        <f>VLOOKUP($I230,'20260527_region_area_reclass'!$D$1:$G$42, 4,0)</f>
        <v>Miyagi</v>
      </c>
      <c r="T230" s="91" t="str">
        <f>VLOOKUP($J230,'20260527_taxonomy_reclass'!$H$1:$L$211,2,0)</f>
        <v>Animal</v>
      </c>
      <c r="U230" s="91" t="str">
        <f>VLOOKUP($J230,'20260527_taxonomy_reclass'!$H$1:$L$211,3,0)</f>
        <v>Species-level</v>
      </c>
      <c r="V230" s="91" t="str">
        <f>VLOOKUP($J230,'20260527_taxonomy_reclass'!$H$1:$L$211,4,0)</f>
        <v>Malacocottus zonurus</v>
      </c>
      <c r="W230" s="91" t="str">
        <f>VLOOKUP($J230,'20260527_taxonomy_reclass'!$H$1:$L$211,5,0)</f>
        <v>Malacocottus zonurus</v>
      </c>
      <c r="X230" s="73" t="s">
        <v>172</v>
      </c>
      <c r="Y230" s="73" t="s">
        <v>3036</v>
      </c>
      <c r="Z230" s="73" t="s">
        <v>3072</v>
      </c>
      <c r="AA230" s="73" t="s">
        <v>3138</v>
      </c>
      <c r="AB230" s="73" t="s">
        <v>3253</v>
      </c>
      <c r="AC230" s="73">
        <v>2003</v>
      </c>
      <c r="AD230" s="73">
        <v>2019</v>
      </c>
      <c r="AE230" s="73">
        <v>16</v>
      </c>
      <c r="AF230" s="73">
        <v>17</v>
      </c>
      <c r="AG230" s="73">
        <v>0.64500000000000002</v>
      </c>
      <c r="AH230" s="73" t="s">
        <v>3247</v>
      </c>
      <c r="AI230" s="102" t="s">
        <v>3924</v>
      </c>
      <c r="AJ230" s="73" t="s">
        <v>144</v>
      </c>
      <c r="AK230" s="73" t="s">
        <v>144</v>
      </c>
      <c r="AL230" s="73" t="s">
        <v>144</v>
      </c>
      <c r="AM230" s="73" t="s">
        <v>144</v>
      </c>
      <c r="AN230" s="73" t="s">
        <v>3254</v>
      </c>
      <c r="AO230" s="102" t="s">
        <v>3019</v>
      </c>
      <c r="AP230" s="92" t="s">
        <v>3255</v>
      </c>
    </row>
    <row r="231" spans="1:42" ht="66" hidden="1" customHeight="1">
      <c r="A231" s="73" t="s">
        <v>692</v>
      </c>
      <c r="B231" s="73" t="str">
        <f t="shared" si="0"/>
        <v>E0406</v>
      </c>
      <c r="C231" s="73" t="s">
        <v>3033</v>
      </c>
      <c r="D231" s="73" t="s">
        <v>3251</v>
      </c>
      <c r="E231" s="73" t="s">
        <v>3034</v>
      </c>
      <c r="F231" s="73" t="s">
        <v>3010</v>
      </c>
      <c r="G231" s="73" t="s">
        <v>3259</v>
      </c>
      <c r="H231" s="73"/>
      <c r="I231" s="108" t="str">
        <f t="shared" si="7"/>
        <v>Japan|Miyagi prefecture, Tohoku-region, Pacific Ocean side</v>
      </c>
      <c r="J231" s="108" t="str">
        <f t="shared" si="8"/>
        <v>Animal|Species-level|Bothrocara tanakae|</v>
      </c>
      <c r="K231" s="90">
        <v>1</v>
      </c>
      <c r="L231" s="90"/>
      <c r="M231" s="90" t="s">
        <v>3926</v>
      </c>
      <c r="N231" s="73" t="s">
        <v>613</v>
      </c>
      <c r="O231" s="73" t="s">
        <v>101</v>
      </c>
      <c r="P231" s="73" t="s">
        <v>693</v>
      </c>
      <c r="Q231" s="91" t="str">
        <f>VLOOKUP($I231,'20260527_region_area_reclass'!$D$1:$G$42, 2,0)</f>
        <v>regional</v>
      </c>
      <c r="R231" s="91" t="str">
        <f>VLOOKUP($I231,'20260527_region_area_reclass'!$D$1:$G$42, 3,0)</f>
        <v>Tohoku</v>
      </c>
      <c r="S231" s="91" t="str">
        <f>VLOOKUP($I231,'20260527_region_area_reclass'!$D$1:$G$42, 4,0)</f>
        <v>Miyagi</v>
      </c>
      <c r="T231" s="91" t="str">
        <f>VLOOKUP($J231,'20260527_taxonomy_reclass'!$H$1:$L$211,2,0)</f>
        <v>Animal</v>
      </c>
      <c r="U231" s="91" t="str">
        <f>VLOOKUP($J231,'20260527_taxonomy_reclass'!$H$1:$L$211,3,0)</f>
        <v>Species-level</v>
      </c>
      <c r="V231" s="91" t="str">
        <f>VLOOKUP($J231,'20260527_taxonomy_reclass'!$H$1:$L$211,4,0)</f>
        <v>Bothrocara tanakae</v>
      </c>
      <c r="W231" s="91" t="str">
        <f>VLOOKUP($J231,'20260527_taxonomy_reclass'!$H$1:$L$211,5,0)</f>
        <v>Bothrocara tanakae</v>
      </c>
      <c r="X231" s="73" t="s">
        <v>172</v>
      </c>
      <c r="Y231" s="73" t="s">
        <v>3036</v>
      </c>
      <c r="Z231" s="73" t="s">
        <v>3072</v>
      </c>
      <c r="AA231" s="73" t="s">
        <v>3138</v>
      </c>
      <c r="AB231" s="73" t="s">
        <v>3253</v>
      </c>
      <c r="AC231" s="73">
        <v>2003</v>
      </c>
      <c r="AD231" s="73">
        <v>2019</v>
      </c>
      <c r="AE231" s="73">
        <v>16</v>
      </c>
      <c r="AF231" s="73">
        <v>17</v>
      </c>
      <c r="AG231" s="73">
        <v>0.92400000000000004</v>
      </c>
      <c r="AH231" s="73" t="s">
        <v>3247</v>
      </c>
      <c r="AI231" s="102" t="s">
        <v>3924</v>
      </c>
      <c r="AJ231" s="73" t="s">
        <v>144</v>
      </c>
      <c r="AK231" s="73" t="s">
        <v>144</v>
      </c>
      <c r="AL231" s="73" t="s">
        <v>144</v>
      </c>
      <c r="AM231" s="73" t="s">
        <v>144</v>
      </c>
      <c r="AN231" s="73" t="s">
        <v>3254</v>
      </c>
      <c r="AO231" s="102" t="s">
        <v>3019</v>
      </c>
      <c r="AP231" s="92" t="s">
        <v>3255</v>
      </c>
    </row>
    <row r="232" spans="1:42" ht="66" hidden="1" customHeight="1">
      <c r="A232" s="73" t="s">
        <v>699</v>
      </c>
      <c r="B232" s="73" t="str">
        <f t="shared" si="0"/>
        <v>E0407</v>
      </c>
      <c r="C232" s="73" t="s">
        <v>3033</v>
      </c>
      <c r="D232" s="73" t="s">
        <v>3070</v>
      </c>
      <c r="E232" s="73" t="s">
        <v>3034</v>
      </c>
      <c r="F232" s="73" t="s">
        <v>3010</v>
      </c>
      <c r="G232" s="73" t="s">
        <v>3260</v>
      </c>
      <c r="H232" s="73"/>
      <c r="I232" s="108" t="str">
        <f t="shared" si="7"/>
        <v>Japan|Japan whole area</v>
      </c>
      <c r="J232" s="108" t="str">
        <f t="shared" si="8"/>
        <v>Animal|Species-level|Acanthopleura japonica|</v>
      </c>
      <c r="K232" s="90">
        <v>1</v>
      </c>
      <c r="L232" s="90"/>
      <c r="M232" s="90" t="s">
        <v>3923</v>
      </c>
      <c r="N232" s="73" t="s">
        <v>613</v>
      </c>
      <c r="O232" s="73" t="s">
        <v>101</v>
      </c>
      <c r="P232" s="73" t="s">
        <v>700</v>
      </c>
      <c r="Q232" s="91" t="str">
        <f>VLOOKUP($I232,'20260527_region_area_reclass'!$D$1:$G$42, 2,0)</f>
        <v>entire_japan</v>
      </c>
      <c r="R232" s="91" t="str">
        <f>VLOOKUP($I232,'20260527_region_area_reclass'!$D$1:$G$42, 3,0)</f>
        <v>Japan</v>
      </c>
      <c r="S232" s="91" t="str">
        <f>VLOOKUP($I232,'20260527_region_area_reclass'!$D$1:$G$42, 4,0)</f>
        <v>Japan</v>
      </c>
      <c r="T232" s="91" t="str">
        <f>VLOOKUP($J232,'20260527_taxonomy_reclass'!$H$1:$L$211,2,0)</f>
        <v>Animal</v>
      </c>
      <c r="U232" s="91" t="str">
        <f>VLOOKUP($J232,'20260527_taxonomy_reclass'!$H$1:$L$211,3,0)</f>
        <v>Species-level</v>
      </c>
      <c r="V232" s="91" t="str">
        <f>VLOOKUP($J232,'20260527_taxonomy_reclass'!$H$1:$L$211,4,0)</f>
        <v>Acanthopleura japonica</v>
      </c>
      <c r="W232" s="91" t="str">
        <f>VLOOKUP($J232,'20260527_taxonomy_reclass'!$H$1:$L$211,5,0)</f>
        <v>Acanthopleura japonica</v>
      </c>
      <c r="X232" s="73" t="s">
        <v>172</v>
      </c>
      <c r="Y232" s="73" t="s">
        <v>3036</v>
      </c>
      <c r="Z232" s="73" t="s">
        <v>3072</v>
      </c>
      <c r="AA232" s="102" t="s">
        <v>3138</v>
      </c>
      <c r="AB232" s="73" t="s">
        <v>3261</v>
      </c>
      <c r="AC232" s="73">
        <v>1978</v>
      </c>
      <c r="AD232" s="73">
        <v>2006</v>
      </c>
      <c r="AE232" s="73">
        <v>28</v>
      </c>
      <c r="AF232" s="73">
        <v>7</v>
      </c>
      <c r="AG232" s="73">
        <v>0.59354932500000002</v>
      </c>
      <c r="AH232" s="73" t="s">
        <v>3247</v>
      </c>
      <c r="AI232" s="102" t="s">
        <v>3924</v>
      </c>
      <c r="AJ232" s="73" t="s">
        <v>154</v>
      </c>
      <c r="AK232" s="73" t="s">
        <v>154</v>
      </c>
      <c r="AL232" s="73" t="s">
        <v>144</v>
      </c>
      <c r="AM232" s="73" t="s">
        <v>144</v>
      </c>
      <c r="AN232" s="73" t="s">
        <v>3262</v>
      </c>
      <c r="AO232" s="73" t="s">
        <v>3106</v>
      </c>
      <c r="AP232" s="92" t="s">
        <v>3263</v>
      </c>
    </row>
    <row r="233" spans="1:42" ht="66" hidden="1" customHeight="1">
      <c r="A233" s="73" t="s">
        <v>699</v>
      </c>
      <c r="B233" s="73" t="str">
        <f t="shared" si="0"/>
        <v>E0407</v>
      </c>
      <c r="C233" s="73" t="s">
        <v>3033</v>
      </c>
      <c r="D233" s="73" t="s">
        <v>3070</v>
      </c>
      <c r="E233" s="73" t="s">
        <v>3034</v>
      </c>
      <c r="F233" s="73" t="s">
        <v>3010</v>
      </c>
      <c r="G233" s="73" t="s">
        <v>3264</v>
      </c>
      <c r="H233" s="73"/>
      <c r="I233" s="108" t="str">
        <f t="shared" si="7"/>
        <v>Japan|Japan whole area</v>
      </c>
      <c r="J233" s="108" t="str">
        <f t="shared" si="8"/>
        <v>Animal|Species-level|Acanthochitona achates|</v>
      </c>
      <c r="K233" s="90">
        <v>1</v>
      </c>
      <c r="L233" s="90"/>
      <c r="M233" s="90" t="s">
        <v>3923</v>
      </c>
      <c r="N233" s="73" t="s">
        <v>613</v>
      </c>
      <c r="O233" s="73" t="s">
        <v>101</v>
      </c>
      <c r="P233" s="73" t="s">
        <v>700</v>
      </c>
      <c r="Q233" s="91" t="str">
        <f>VLOOKUP($I233,'20260527_region_area_reclass'!$D$1:$G$42, 2,0)</f>
        <v>entire_japan</v>
      </c>
      <c r="R233" s="91" t="str">
        <f>VLOOKUP($I233,'20260527_region_area_reclass'!$D$1:$G$42, 3,0)</f>
        <v>Japan</v>
      </c>
      <c r="S233" s="91" t="str">
        <f>VLOOKUP($I233,'20260527_region_area_reclass'!$D$1:$G$42, 4,0)</f>
        <v>Japan</v>
      </c>
      <c r="T233" s="91" t="str">
        <f>VLOOKUP($J233,'20260527_taxonomy_reclass'!$H$1:$L$211,2,0)</f>
        <v>Animal</v>
      </c>
      <c r="U233" s="91" t="str">
        <f>VLOOKUP($J233,'20260527_taxonomy_reclass'!$H$1:$L$211,3,0)</f>
        <v>Species-level</v>
      </c>
      <c r="V233" s="91" t="str">
        <f>VLOOKUP($J233,'20260527_taxonomy_reclass'!$H$1:$L$211,4,0)</f>
        <v>Acanthochitona achates</v>
      </c>
      <c r="W233" s="91" t="str">
        <f>VLOOKUP($J233,'20260527_taxonomy_reclass'!$H$1:$L$211,5,0)</f>
        <v>Acanthochitona achates</v>
      </c>
      <c r="X233" s="73" t="s">
        <v>172</v>
      </c>
      <c r="Y233" s="73" t="s">
        <v>3036</v>
      </c>
      <c r="Z233" s="73" t="s">
        <v>3072</v>
      </c>
      <c r="AA233" s="102" t="s">
        <v>3138</v>
      </c>
      <c r="AB233" s="73" t="s">
        <v>3261</v>
      </c>
      <c r="AC233" s="73">
        <v>1978</v>
      </c>
      <c r="AD233" s="73">
        <v>2006</v>
      </c>
      <c r="AE233" s="73">
        <v>28</v>
      </c>
      <c r="AF233" s="73">
        <v>7</v>
      </c>
      <c r="AG233" s="73">
        <v>-0.20147923700000001</v>
      </c>
      <c r="AH233" s="73" t="s">
        <v>3247</v>
      </c>
      <c r="AI233" s="102" t="s">
        <v>3924</v>
      </c>
      <c r="AJ233" s="73" t="s">
        <v>154</v>
      </c>
      <c r="AK233" s="73" t="s">
        <v>154</v>
      </c>
      <c r="AL233" s="73" t="s">
        <v>144</v>
      </c>
      <c r="AM233" s="73" t="s">
        <v>144</v>
      </c>
      <c r="AN233" s="73" t="s">
        <v>3262</v>
      </c>
      <c r="AO233" s="73" t="s">
        <v>3106</v>
      </c>
      <c r="AP233" s="92" t="s">
        <v>3263</v>
      </c>
    </row>
    <row r="234" spans="1:42" ht="66" hidden="1" customHeight="1">
      <c r="A234" s="73" t="s">
        <v>699</v>
      </c>
      <c r="B234" s="73" t="str">
        <f t="shared" si="0"/>
        <v>E0407</v>
      </c>
      <c r="C234" s="73" t="s">
        <v>3033</v>
      </c>
      <c r="D234" s="73" t="s">
        <v>3070</v>
      </c>
      <c r="E234" s="73" t="s">
        <v>3034</v>
      </c>
      <c r="F234" s="73" t="s">
        <v>3010</v>
      </c>
      <c r="G234" s="73" t="s">
        <v>3265</v>
      </c>
      <c r="H234" s="73"/>
      <c r="I234" s="108" t="str">
        <f t="shared" si="7"/>
        <v>Japan|Japan whole area</v>
      </c>
      <c r="J234" s="108" t="str">
        <f t="shared" si="8"/>
        <v>Animal|Species-level|Cellana grata|</v>
      </c>
      <c r="K234" s="90">
        <v>1</v>
      </c>
      <c r="L234" s="90"/>
      <c r="M234" s="90" t="s">
        <v>3923</v>
      </c>
      <c r="N234" s="73" t="s">
        <v>613</v>
      </c>
      <c r="O234" s="73" t="s">
        <v>101</v>
      </c>
      <c r="P234" s="73" t="s">
        <v>700</v>
      </c>
      <c r="Q234" s="91" t="str">
        <f>VLOOKUP($I234,'20260527_region_area_reclass'!$D$1:$G$42, 2,0)</f>
        <v>entire_japan</v>
      </c>
      <c r="R234" s="91" t="str">
        <f>VLOOKUP($I234,'20260527_region_area_reclass'!$D$1:$G$42, 3,0)</f>
        <v>Japan</v>
      </c>
      <c r="S234" s="91" t="str">
        <f>VLOOKUP($I234,'20260527_region_area_reclass'!$D$1:$G$42, 4,0)</f>
        <v>Japan</v>
      </c>
      <c r="T234" s="91" t="str">
        <f>VLOOKUP($J234,'20260527_taxonomy_reclass'!$H$1:$L$211,2,0)</f>
        <v>Animal</v>
      </c>
      <c r="U234" s="91" t="str">
        <f>VLOOKUP($J234,'20260527_taxonomy_reclass'!$H$1:$L$211,3,0)</f>
        <v>Species-level</v>
      </c>
      <c r="V234" s="91" t="str">
        <f>VLOOKUP($J234,'20260527_taxonomy_reclass'!$H$1:$L$211,4,0)</f>
        <v>Cellana grata</v>
      </c>
      <c r="W234" s="91" t="str">
        <f>VLOOKUP($J234,'20260527_taxonomy_reclass'!$H$1:$L$211,5,0)</f>
        <v>Cellana grata</v>
      </c>
      <c r="X234" s="73" t="s">
        <v>172</v>
      </c>
      <c r="Y234" s="73" t="s">
        <v>3036</v>
      </c>
      <c r="Z234" s="73" t="s">
        <v>3072</v>
      </c>
      <c r="AA234" s="102" t="s">
        <v>3138</v>
      </c>
      <c r="AB234" s="73" t="s">
        <v>3261</v>
      </c>
      <c r="AC234" s="73">
        <v>1978</v>
      </c>
      <c r="AD234" s="73">
        <v>2006</v>
      </c>
      <c r="AE234" s="73">
        <v>28</v>
      </c>
      <c r="AF234" s="73">
        <v>7</v>
      </c>
      <c r="AG234" s="73">
        <v>1.834041987</v>
      </c>
      <c r="AH234" s="73" t="s">
        <v>3247</v>
      </c>
      <c r="AI234" s="102" t="s">
        <v>3924</v>
      </c>
      <c r="AJ234" s="73" t="s">
        <v>154</v>
      </c>
      <c r="AK234" s="73" t="s">
        <v>154</v>
      </c>
      <c r="AL234" s="73" t="s">
        <v>144</v>
      </c>
      <c r="AM234" s="73" t="s">
        <v>144</v>
      </c>
      <c r="AN234" s="73" t="s">
        <v>3262</v>
      </c>
      <c r="AO234" s="73" t="s">
        <v>3106</v>
      </c>
      <c r="AP234" s="92" t="s">
        <v>3263</v>
      </c>
    </row>
    <row r="235" spans="1:42" ht="66" hidden="1" customHeight="1">
      <c r="A235" s="73" t="s">
        <v>699</v>
      </c>
      <c r="B235" s="73" t="str">
        <f t="shared" si="0"/>
        <v>E0407</v>
      </c>
      <c r="C235" s="73" t="s">
        <v>3033</v>
      </c>
      <c r="D235" s="73" t="s">
        <v>3070</v>
      </c>
      <c r="E235" s="73" t="s">
        <v>3034</v>
      </c>
      <c r="F235" s="73" t="s">
        <v>3010</v>
      </c>
      <c r="G235" s="73" t="s">
        <v>3266</v>
      </c>
      <c r="H235" s="73"/>
      <c r="I235" s="108" t="str">
        <f t="shared" si="7"/>
        <v>Japan|Japan whole area</v>
      </c>
      <c r="J235" s="108" t="str">
        <f t="shared" si="8"/>
        <v>Animal|Species-level|Cellana nigrolineata|</v>
      </c>
      <c r="K235" s="90">
        <v>1</v>
      </c>
      <c r="L235" s="90"/>
      <c r="M235" s="90" t="s">
        <v>3923</v>
      </c>
      <c r="N235" s="73" t="s">
        <v>613</v>
      </c>
      <c r="O235" s="73" t="s">
        <v>101</v>
      </c>
      <c r="P235" s="73" t="s">
        <v>700</v>
      </c>
      <c r="Q235" s="91" t="str">
        <f>VLOOKUP($I235,'20260527_region_area_reclass'!$D$1:$G$42, 2,0)</f>
        <v>entire_japan</v>
      </c>
      <c r="R235" s="91" t="str">
        <f>VLOOKUP($I235,'20260527_region_area_reclass'!$D$1:$G$42, 3,0)</f>
        <v>Japan</v>
      </c>
      <c r="S235" s="91" t="str">
        <f>VLOOKUP($I235,'20260527_region_area_reclass'!$D$1:$G$42, 4,0)</f>
        <v>Japan</v>
      </c>
      <c r="T235" s="91" t="str">
        <f>VLOOKUP($J235,'20260527_taxonomy_reclass'!$H$1:$L$211,2,0)</f>
        <v>Animal</v>
      </c>
      <c r="U235" s="91" t="str">
        <f>VLOOKUP($J235,'20260527_taxonomy_reclass'!$H$1:$L$211,3,0)</f>
        <v>Species-level</v>
      </c>
      <c r="V235" s="91" t="str">
        <f>VLOOKUP($J235,'20260527_taxonomy_reclass'!$H$1:$L$211,4,0)</f>
        <v>Cellana nigrolineata</v>
      </c>
      <c r="W235" s="91" t="str">
        <f>VLOOKUP($J235,'20260527_taxonomy_reclass'!$H$1:$L$211,5,0)</f>
        <v>Cellana nigrolineata</v>
      </c>
      <c r="X235" s="73" t="s">
        <v>172</v>
      </c>
      <c r="Y235" s="73" t="s">
        <v>3036</v>
      </c>
      <c r="Z235" s="73" t="s">
        <v>3072</v>
      </c>
      <c r="AA235" s="102" t="s">
        <v>3138</v>
      </c>
      <c r="AB235" s="73" t="s">
        <v>3261</v>
      </c>
      <c r="AC235" s="73">
        <v>1978</v>
      </c>
      <c r="AD235" s="73">
        <v>2006</v>
      </c>
      <c r="AE235" s="73">
        <v>28</v>
      </c>
      <c r="AF235" s="73">
        <v>7</v>
      </c>
      <c r="AG235" s="73">
        <v>3.6176392000000002E-2</v>
      </c>
      <c r="AH235" s="73" t="s">
        <v>3247</v>
      </c>
      <c r="AI235" s="102" t="s">
        <v>3924</v>
      </c>
      <c r="AJ235" s="73" t="s">
        <v>154</v>
      </c>
      <c r="AK235" s="73" t="s">
        <v>154</v>
      </c>
      <c r="AL235" s="73" t="s">
        <v>144</v>
      </c>
      <c r="AM235" s="73" t="s">
        <v>144</v>
      </c>
      <c r="AN235" s="73" t="s">
        <v>3262</v>
      </c>
      <c r="AO235" s="73" t="s">
        <v>3106</v>
      </c>
      <c r="AP235" s="92" t="s">
        <v>3263</v>
      </c>
    </row>
    <row r="236" spans="1:42" ht="66" hidden="1" customHeight="1">
      <c r="A236" s="73" t="s">
        <v>699</v>
      </c>
      <c r="B236" s="73" t="str">
        <f t="shared" si="0"/>
        <v>E0407</v>
      </c>
      <c r="C236" s="73" t="s">
        <v>3033</v>
      </c>
      <c r="D236" s="73" t="s">
        <v>3070</v>
      </c>
      <c r="E236" s="73" t="s">
        <v>3034</v>
      </c>
      <c r="F236" s="73" t="s">
        <v>3010</v>
      </c>
      <c r="G236" s="73" t="s">
        <v>3267</v>
      </c>
      <c r="H236" s="73"/>
      <c r="I236" s="108" t="str">
        <f t="shared" si="7"/>
        <v>Japan|Japan whole area</v>
      </c>
      <c r="J236" s="108" t="str">
        <f t="shared" si="8"/>
        <v>Animal|Species-level|Cellana toreuma|</v>
      </c>
      <c r="K236" s="90">
        <v>1</v>
      </c>
      <c r="L236" s="90"/>
      <c r="M236" s="90" t="s">
        <v>3923</v>
      </c>
      <c r="N236" s="73" t="s">
        <v>613</v>
      </c>
      <c r="O236" s="73" t="s">
        <v>101</v>
      </c>
      <c r="P236" s="73" t="s">
        <v>700</v>
      </c>
      <c r="Q236" s="91" t="str">
        <f>VLOOKUP($I236,'20260527_region_area_reclass'!$D$1:$G$42, 2,0)</f>
        <v>entire_japan</v>
      </c>
      <c r="R236" s="91" t="str">
        <f>VLOOKUP($I236,'20260527_region_area_reclass'!$D$1:$G$42, 3,0)</f>
        <v>Japan</v>
      </c>
      <c r="S236" s="91" t="str">
        <f>VLOOKUP($I236,'20260527_region_area_reclass'!$D$1:$G$42, 4,0)</f>
        <v>Japan</v>
      </c>
      <c r="T236" s="91" t="str">
        <f>VLOOKUP($J236,'20260527_taxonomy_reclass'!$H$1:$L$211,2,0)</f>
        <v>Animal</v>
      </c>
      <c r="U236" s="91" t="str">
        <f>VLOOKUP($J236,'20260527_taxonomy_reclass'!$H$1:$L$211,3,0)</f>
        <v>Species-level</v>
      </c>
      <c r="V236" s="91" t="str">
        <f>VLOOKUP($J236,'20260527_taxonomy_reclass'!$H$1:$L$211,4,0)</f>
        <v>Cellana toreuma</v>
      </c>
      <c r="W236" s="91" t="str">
        <f>VLOOKUP($J236,'20260527_taxonomy_reclass'!$H$1:$L$211,5,0)</f>
        <v>Cellana toreuma</v>
      </c>
      <c r="X236" s="73" t="s">
        <v>172</v>
      </c>
      <c r="Y236" s="73" t="s">
        <v>3036</v>
      </c>
      <c r="Z236" s="73" t="s">
        <v>3072</v>
      </c>
      <c r="AA236" s="102" t="s">
        <v>3138</v>
      </c>
      <c r="AB236" s="73" t="s">
        <v>3261</v>
      </c>
      <c r="AC236" s="73">
        <v>1978</v>
      </c>
      <c r="AD236" s="73">
        <v>2006</v>
      </c>
      <c r="AE236" s="73">
        <v>28</v>
      </c>
      <c r="AF236" s="73">
        <v>7</v>
      </c>
      <c r="AG236" s="73">
        <v>0.34945237800000001</v>
      </c>
      <c r="AH236" s="73" t="s">
        <v>3247</v>
      </c>
      <c r="AI236" s="102" t="s">
        <v>3924</v>
      </c>
      <c r="AJ236" s="73" t="s">
        <v>154</v>
      </c>
      <c r="AK236" s="73" t="s">
        <v>154</v>
      </c>
      <c r="AL236" s="73" t="s">
        <v>144</v>
      </c>
      <c r="AM236" s="73" t="s">
        <v>144</v>
      </c>
      <c r="AN236" s="73" t="s">
        <v>3262</v>
      </c>
      <c r="AO236" s="73" t="s">
        <v>3106</v>
      </c>
      <c r="AP236" s="92" t="s">
        <v>3263</v>
      </c>
    </row>
    <row r="237" spans="1:42" ht="66" hidden="1" customHeight="1">
      <c r="A237" s="73" t="s">
        <v>699</v>
      </c>
      <c r="B237" s="73" t="str">
        <f t="shared" si="0"/>
        <v>E0407</v>
      </c>
      <c r="C237" s="73" t="s">
        <v>3033</v>
      </c>
      <c r="D237" s="73" t="s">
        <v>3070</v>
      </c>
      <c r="E237" s="73" t="s">
        <v>3034</v>
      </c>
      <c r="F237" s="73" t="s">
        <v>3010</v>
      </c>
      <c r="G237" s="73" t="s">
        <v>3268</v>
      </c>
      <c r="H237" s="73"/>
      <c r="I237" s="108" t="str">
        <f t="shared" si="7"/>
        <v>Japan|Japan whole area</v>
      </c>
      <c r="J237" s="108" t="str">
        <f t="shared" si="8"/>
        <v>Animal|Species-level|Patelloida saccharina form lanx|</v>
      </c>
      <c r="K237" s="90">
        <v>1</v>
      </c>
      <c r="L237" s="90"/>
      <c r="M237" s="90" t="s">
        <v>3923</v>
      </c>
      <c r="N237" s="73" t="s">
        <v>613</v>
      </c>
      <c r="O237" s="73" t="s">
        <v>101</v>
      </c>
      <c r="P237" s="73" t="s">
        <v>700</v>
      </c>
      <c r="Q237" s="91" t="str">
        <f>VLOOKUP($I237,'20260527_region_area_reclass'!$D$1:$G$42, 2,0)</f>
        <v>entire_japan</v>
      </c>
      <c r="R237" s="91" t="str">
        <f>VLOOKUP($I237,'20260527_region_area_reclass'!$D$1:$G$42, 3,0)</f>
        <v>Japan</v>
      </c>
      <c r="S237" s="91" t="str">
        <f>VLOOKUP($I237,'20260527_region_area_reclass'!$D$1:$G$42, 4,0)</f>
        <v>Japan</v>
      </c>
      <c r="T237" s="91" t="str">
        <f>VLOOKUP($J237,'20260527_taxonomy_reclass'!$H$1:$L$211,2,0)</f>
        <v>Animal</v>
      </c>
      <c r="U237" s="91" t="str">
        <f>VLOOKUP($J237,'20260527_taxonomy_reclass'!$H$1:$L$211,3,0)</f>
        <v>Species-level</v>
      </c>
      <c r="V237" s="91" t="str">
        <f>VLOOKUP($J237,'20260527_taxonomy_reclass'!$H$1:$L$211,4,0)</f>
        <v>Patelloida saccharina form lanx</v>
      </c>
      <c r="W237" s="91" t="str">
        <f>VLOOKUP($J237,'20260527_taxonomy_reclass'!$H$1:$L$211,5,0)</f>
        <v>Patelloida saccharina lanx</v>
      </c>
      <c r="X237" s="73" t="s">
        <v>172</v>
      </c>
      <c r="Y237" s="73" t="s">
        <v>3036</v>
      </c>
      <c r="Z237" s="73" t="s">
        <v>3072</v>
      </c>
      <c r="AA237" s="102" t="s">
        <v>3138</v>
      </c>
      <c r="AB237" s="73" t="s">
        <v>3261</v>
      </c>
      <c r="AC237" s="73">
        <v>1978</v>
      </c>
      <c r="AD237" s="73">
        <v>2006</v>
      </c>
      <c r="AE237" s="73">
        <v>28</v>
      </c>
      <c r="AF237" s="73">
        <v>7</v>
      </c>
      <c r="AG237" s="73">
        <v>-1.027129833</v>
      </c>
      <c r="AH237" s="73" t="s">
        <v>3247</v>
      </c>
      <c r="AI237" s="102" t="s">
        <v>3924</v>
      </c>
      <c r="AJ237" s="73" t="s">
        <v>154</v>
      </c>
      <c r="AK237" s="73" t="s">
        <v>154</v>
      </c>
      <c r="AL237" s="73" t="s">
        <v>144</v>
      </c>
      <c r="AM237" s="73" t="s">
        <v>144</v>
      </c>
      <c r="AN237" s="73" t="s">
        <v>3262</v>
      </c>
      <c r="AO237" s="73" t="s">
        <v>3106</v>
      </c>
      <c r="AP237" s="92" t="s">
        <v>3263</v>
      </c>
    </row>
    <row r="238" spans="1:42" ht="66" hidden="1" customHeight="1">
      <c r="A238" s="73" t="s">
        <v>699</v>
      </c>
      <c r="B238" s="73" t="str">
        <f t="shared" si="0"/>
        <v>E0407</v>
      </c>
      <c r="C238" s="73" t="s">
        <v>3033</v>
      </c>
      <c r="D238" s="73" t="s">
        <v>3070</v>
      </c>
      <c r="E238" s="73" t="s">
        <v>3034</v>
      </c>
      <c r="F238" s="73" t="s">
        <v>3010</v>
      </c>
      <c r="G238" s="73" t="s">
        <v>3269</v>
      </c>
      <c r="H238" s="73"/>
      <c r="I238" s="108" t="str">
        <f t="shared" si="7"/>
        <v>Japan|Japan whole area</v>
      </c>
      <c r="J238" s="108" t="str">
        <f t="shared" si="8"/>
        <v>Animal|Species-level|Montfortula picta|</v>
      </c>
      <c r="K238" s="90">
        <v>1</v>
      </c>
      <c r="L238" s="90"/>
      <c r="M238" s="90" t="s">
        <v>3923</v>
      </c>
      <c r="N238" s="73" t="s">
        <v>613</v>
      </c>
      <c r="O238" s="73" t="s">
        <v>101</v>
      </c>
      <c r="P238" s="73" t="s">
        <v>700</v>
      </c>
      <c r="Q238" s="91" t="str">
        <f>VLOOKUP($I238,'20260527_region_area_reclass'!$D$1:$G$42, 2,0)</f>
        <v>entire_japan</v>
      </c>
      <c r="R238" s="91" t="str">
        <f>VLOOKUP($I238,'20260527_region_area_reclass'!$D$1:$G$42, 3,0)</f>
        <v>Japan</v>
      </c>
      <c r="S238" s="91" t="str">
        <f>VLOOKUP($I238,'20260527_region_area_reclass'!$D$1:$G$42, 4,0)</f>
        <v>Japan</v>
      </c>
      <c r="T238" s="91" t="str">
        <f>VLOOKUP($J238,'20260527_taxonomy_reclass'!$H$1:$L$211,2,0)</f>
        <v>Animal</v>
      </c>
      <c r="U238" s="91" t="str">
        <f>VLOOKUP($J238,'20260527_taxonomy_reclass'!$H$1:$L$211,3,0)</f>
        <v>Species-level</v>
      </c>
      <c r="V238" s="91" t="str">
        <f>VLOOKUP($J238,'20260527_taxonomy_reclass'!$H$1:$L$211,4,0)</f>
        <v>Montfortula picta</v>
      </c>
      <c r="W238" s="91" t="str">
        <f>VLOOKUP($J238,'20260527_taxonomy_reclass'!$H$1:$L$211,5,0)</f>
        <v>Montfortula picta</v>
      </c>
      <c r="X238" s="73" t="s">
        <v>172</v>
      </c>
      <c r="Y238" s="73" t="s">
        <v>3036</v>
      </c>
      <c r="Z238" s="73" t="s">
        <v>3072</v>
      </c>
      <c r="AA238" s="102" t="s">
        <v>3138</v>
      </c>
      <c r="AB238" s="73" t="s">
        <v>3261</v>
      </c>
      <c r="AC238" s="73">
        <v>1978</v>
      </c>
      <c r="AD238" s="73">
        <v>2006</v>
      </c>
      <c r="AE238" s="73">
        <v>28</v>
      </c>
      <c r="AF238" s="73">
        <v>7</v>
      </c>
      <c r="AG238" s="73">
        <v>0.29078258499999998</v>
      </c>
      <c r="AH238" s="73" t="s">
        <v>3247</v>
      </c>
      <c r="AI238" s="102" t="s">
        <v>3924</v>
      </c>
      <c r="AJ238" s="73" t="s">
        <v>154</v>
      </c>
      <c r="AK238" s="73" t="s">
        <v>154</v>
      </c>
      <c r="AL238" s="73" t="s">
        <v>144</v>
      </c>
      <c r="AM238" s="73" t="s">
        <v>144</v>
      </c>
      <c r="AN238" s="73" t="s">
        <v>3262</v>
      </c>
      <c r="AO238" s="73" t="s">
        <v>3106</v>
      </c>
      <c r="AP238" s="92" t="s">
        <v>3263</v>
      </c>
    </row>
    <row r="239" spans="1:42" ht="66" hidden="1" customHeight="1">
      <c r="A239" s="73" t="s">
        <v>699</v>
      </c>
      <c r="B239" s="73" t="str">
        <f t="shared" si="0"/>
        <v>E0407</v>
      </c>
      <c r="C239" s="73" t="s">
        <v>3033</v>
      </c>
      <c r="D239" s="73" t="s">
        <v>3070</v>
      </c>
      <c r="E239" s="73" t="s">
        <v>3034</v>
      </c>
      <c r="F239" s="73" t="s">
        <v>3010</v>
      </c>
      <c r="G239" s="73" t="s">
        <v>3270</v>
      </c>
      <c r="H239" s="73"/>
      <c r="I239" s="108" t="str">
        <f t="shared" si="7"/>
        <v>Japan|Japan whole area</v>
      </c>
      <c r="J239" s="108" t="str">
        <f t="shared" si="8"/>
        <v>Animal|Species-level|Chlorostoma lischkei|</v>
      </c>
      <c r="K239" s="90">
        <v>1</v>
      </c>
      <c r="L239" s="90"/>
      <c r="M239" s="90" t="s">
        <v>3923</v>
      </c>
      <c r="N239" s="73" t="s">
        <v>613</v>
      </c>
      <c r="O239" s="73" t="s">
        <v>101</v>
      </c>
      <c r="P239" s="73" t="s">
        <v>700</v>
      </c>
      <c r="Q239" s="91" t="str">
        <f>VLOOKUP($I239,'20260527_region_area_reclass'!$D$1:$G$42, 2,0)</f>
        <v>entire_japan</v>
      </c>
      <c r="R239" s="91" t="str">
        <f>VLOOKUP($I239,'20260527_region_area_reclass'!$D$1:$G$42, 3,0)</f>
        <v>Japan</v>
      </c>
      <c r="S239" s="91" t="str">
        <f>VLOOKUP($I239,'20260527_region_area_reclass'!$D$1:$G$42, 4,0)</f>
        <v>Japan</v>
      </c>
      <c r="T239" s="91" t="str">
        <f>VLOOKUP($J239,'20260527_taxonomy_reclass'!$H$1:$L$211,2,0)</f>
        <v>Animal</v>
      </c>
      <c r="U239" s="91" t="str">
        <f>VLOOKUP($J239,'20260527_taxonomy_reclass'!$H$1:$L$211,3,0)</f>
        <v>Species-level</v>
      </c>
      <c r="V239" s="91" t="str">
        <f>VLOOKUP($J239,'20260527_taxonomy_reclass'!$H$1:$L$211,4,0)</f>
        <v>Chlorostoma lischkei</v>
      </c>
      <c r="W239" s="91" t="str">
        <f>VLOOKUP($J239,'20260527_taxonomy_reclass'!$H$1:$L$211,5,0)</f>
        <v>Chlorostoma lischkei</v>
      </c>
      <c r="X239" s="73" t="s">
        <v>172</v>
      </c>
      <c r="Y239" s="73" t="s">
        <v>3036</v>
      </c>
      <c r="Z239" s="73" t="s">
        <v>3072</v>
      </c>
      <c r="AA239" s="102" t="s">
        <v>3138</v>
      </c>
      <c r="AB239" s="73" t="s">
        <v>3261</v>
      </c>
      <c r="AC239" s="73">
        <v>1978</v>
      </c>
      <c r="AD239" s="73">
        <v>2006</v>
      </c>
      <c r="AE239" s="73">
        <v>28</v>
      </c>
      <c r="AF239" s="73">
        <v>7</v>
      </c>
      <c r="AG239" s="73">
        <v>0.56674986800000005</v>
      </c>
      <c r="AH239" s="73" t="s">
        <v>3247</v>
      </c>
      <c r="AI239" s="102" t="s">
        <v>3924</v>
      </c>
      <c r="AJ239" s="73" t="s">
        <v>154</v>
      </c>
      <c r="AK239" s="73" t="s">
        <v>154</v>
      </c>
      <c r="AL239" s="73" t="s">
        <v>144</v>
      </c>
      <c r="AM239" s="73" t="s">
        <v>144</v>
      </c>
      <c r="AN239" s="73" t="s">
        <v>3262</v>
      </c>
      <c r="AO239" s="73" t="s">
        <v>3106</v>
      </c>
      <c r="AP239" s="92" t="s">
        <v>3263</v>
      </c>
    </row>
    <row r="240" spans="1:42" ht="66" hidden="1" customHeight="1">
      <c r="A240" s="73" t="s">
        <v>699</v>
      </c>
      <c r="B240" s="73" t="str">
        <f t="shared" si="0"/>
        <v>E0407</v>
      </c>
      <c r="C240" s="73" t="s">
        <v>3033</v>
      </c>
      <c r="D240" s="73" t="s">
        <v>3070</v>
      </c>
      <c r="E240" s="73" t="s">
        <v>3034</v>
      </c>
      <c r="F240" s="73" t="s">
        <v>3010</v>
      </c>
      <c r="G240" s="73" t="s">
        <v>3271</v>
      </c>
      <c r="H240" s="73"/>
      <c r="I240" s="108" t="str">
        <f t="shared" si="7"/>
        <v>Japan|Japan whole area</v>
      </c>
      <c r="J240" s="108" t="str">
        <f t="shared" si="8"/>
        <v>Animal|Species-level|Monodonta labio form confusa|</v>
      </c>
      <c r="K240" s="90">
        <v>1</v>
      </c>
      <c r="L240" s="90"/>
      <c r="M240" s="90" t="s">
        <v>3923</v>
      </c>
      <c r="N240" s="73" t="s">
        <v>613</v>
      </c>
      <c r="O240" s="73" t="s">
        <v>101</v>
      </c>
      <c r="P240" s="73" t="s">
        <v>700</v>
      </c>
      <c r="Q240" s="91" t="str">
        <f>VLOOKUP($I240,'20260527_region_area_reclass'!$D$1:$G$42, 2,0)</f>
        <v>entire_japan</v>
      </c>
      <c r="R240" s="91" t="str">
        <f>VLOOKUP($I240,'20260527_region_area_reclass'!$D$1:$G$42, 3,0)</f>
        <v>Japan</v>
      </c>
      <c r="S240" s="91" t="str">
        <f>VLOOKUP($I240,'20260527_region_area_reclass'!$D$1:$G$42, 4,0)</f>
        <v>Japan</v>
      </c>
      <c r="T240" s="91" t="str">
        <f>VLOOKUP($J240,'20260527_taxonomy_reclass'!$H$1:$L$211,2,0)</f>
        <v>Animal</v>
      </c>
      <c r="U240" s="91" t="str">
        <f>VLOOKUP($J240,'20260527_taxonomy_reclass'!$H$1:$L$211,3,0)</f>
        <v>Species-level</v>
      </c>
      <c r="V240" s="91" t="str">
        <f>VLOOKUP($J240,'20260527_taxonomy_reclass'!$H$1:$L$211,4,0)</f>
        <v>Monodonta labio form confusa</v>
      </c>
      <c r="W240" s="91" t="str">
        <f>VLOOKUP($J240,'20260527_taxonomy_reclass'!$H$1:$L$211,5,0)</f>
        <v>Monodonta labio confusa</v>
      </c>
      <c r="X240" s="73" t="s">
        <v>172</v>
      </c>
      <c r="Y240" s="73" t="s">
        <v>3036</v>
      </c>
      <c r="Z240" s="73" t="s">
        <v>3072</v>
      </c>
      <c r="AA240" s="102" t="s">
        <v>3138</v>
      </c>
      <c r="AB240" s="73" t="s">
        <v>3261</v>
      </c>
      <c r="AC240" s="73">
        <v>1978</v>
      </c>
      <c r="AD240" s="73">
        <v>2006</v>
      </c>
      <c r="AE240" s="73">
        <v>28</v>
      </c>
      <c r="AF240" s="73">
        <v>7</v>
      </c>
      <c r="AG240" s="73">
        <v>0.700774169</v>
      </c>
      <c r="AH240" s="73" t="s">
        <v>3247</v>
      </c>
      <c r="AI240" s="102" t="s">
        <v>3924</v>
      </c>
      <c r="AJ240" s="73" t="s">
        <v>154</v>
      </c>
      <c r="AK240" s="73" t="s">
        <v>154</v>
      </c>
      <c r="AL240" s="73" t="s">
        <v>144</v>
      </c>
      <c r="AM240" s="73" t="s">
        <v>144</v>
      </c>
      <c r="AN240" s="73" t="s">
        <v>3262</v>
      </c>
      <c r="AO240" s="73" t="s">
        <v>3106</v>
      </c>
      <c r="AP240" s="92" t="s">
        <v>3263</v>
      </c>
    </row>
    <row r="241" spans="1:42" ht="66" hidden="1" customHeight="1">
      <c r="A241" s="73" t="s">
        <v>699</v>
      </c>
      <c r="B241" s="73" t="str">
        <f t="shared" si="0"/>
        <v>E0407</v>
      </c>
      <c r="C241" s="73" t="s">
        <v>3033</v>
      </c>
      <c r="D241" s="73" t="s">
        <v>3070</v>
      </c>
      <c r="E241" s="73" t="s">
        <v>3034</v>
      </c>
      <c r="F241" s="73" t="s">
        <v>3010</v>
      </c>
      <c r="G241" s="73" t="s">
        <v>3272</v>
      </c>
      <c r="H241" s="73"/>
      <c r="I241" s="108" t="str">
        <f t="shared" si="7"/>
        <v>Japan|Japan whole area</v>
      </c>
      <c r="J241" s="108" t="str">
        <f t="shared" si="8"/>
        <v>Animal|Species-level|Monodonta perplexa perplexa|</v>
      </c>
      <c r="K241" s="90">
        <v>1</v>
      </c>
      <c r="L241" s="90"/>
      <c r="M241" s="90" t="s">
        <v>3923</v>
      </c>
      <c r="N241" s="73" t="s">
        <v>613</v>
      </c>
      <c r="O241" s="73" t="s">
        <v>101</v>
      </c>
      <c r="P241" s="73" t="s">
        <v>700</v>
      </c>
      <c r="Q241" s="91" t="str">
        <f>VLOOKUP($I241,'20260527_region_area_reclass'!$D$1:$G$42, 2,0)</f>
        <v>entire_japan</v>
      </c>
      <c r="R241" s="91" t="str">
        <f>VLOOKUP($I241,'20260527_region_area_reclass'!$D$1:$G$42, 3,0)</f>
        <v>Japan</v>
      </c>
      <c r="S241" s="91" t="str">
        <f>VLOOKUP($I241,'20260527_region_area_reclass'!$D$1:$G$42, 4,0)</f>
        <v>Japan</v>
      </c>
      <c r="T241" s="91" t="str">
        <f>VLOOKUP($J241,'20260527_taxonomy_reclass'!$H$1:$L$211,2,0)</f>
        <v>Animal</v>
      </c>
      <c r="U241" s="91" t="str">
        <f>VLOOKUP($J241,'20260527_taxonomy_reclass'!$H$1:$L$211,3,0)</f>
        <v>Species-level</v>
      </c>
      <c r="V241" s="91" t="str">
        <f>VLOOKUP($J241,'20260527_taxonomy_reclass'!$H$1:$L$211,4,0)</f>
        <v>Monodonta perplexa perplexa</v>
      </c>
      <c r="W241" s="91" t="str">
        <f>VLOOKUP($J241,'20260527_taxonomy_reclass'!$H$1:$L$211,5,0)</f>
        <v>Monodonta perplexa perplexa</v>
      </c>
      <c r="X241" s="73" t="s">
        <v>172</v>
      </c>
      <c r="Y241" s="73" t="s">
        <v>3036</v>
      </c>
      <c r="Z241" s="73" t="s">
        <v>3072</v>
      </c>
      <c r="AA241" s="102" t="s">
        <v>3138</v>
      </c>
      <c r="AB241" s="73" t="s">
        <v>3261</v>
      </c>
      <c r="AC241" s="73">
        <v>1978</v>
      </c>
      <c r="AD241" s="73">
        <v>2006</v>
      </c>
      <c r="AE241" s="73">
        <v>28</v>
      </c>
      <c r="AF241" s="73">
        <v>7</v>
      </c>
      <c r="AG241" s="73">
        <v>0</v>
      </c>
      <c r="AH241" s="73" t="s">
        <v>3247</v>
      </c>
      <c r="AI241" s="102" t="s">
        <v>3924</v>
      </c>
      <c r="AJ241" s="73" t="s">
        <v>154</v>
      </c>
      <c r="AK241" s="73" t="s">
        <v>154</v>
      </c>
      <c r="AL241" s="73" t="s">
        <v>144</v>
      </c>
      <c r="AM241" s="73" t="s">
        <v>144</v>
      </c>
      <c r="AN241" s="73" t="s">
        <v>3262</v>
      </c>
      <c r="AO241" s="73" t="s">
        <v>3106</v>
      </c>
      <c r="AP241" s="92" t="s">
        <v>3263</v>
      </c>
    </row>
    <row r="242" spans="1:42" ht="66" hidden="1" customHeight="1">
      <c r="A242" s="73" t="s">
        <v>699</v>
      </c>
      <c r="B242" s="73" t="str">
        <f t="shared" si="0"/>
        <v>E0407</v>
      </c>
      <c r="C242" s="73" t="s">
        <v>3033</v>
      </c>
      <c r="D242" s="73" t="s">
        <v>3070</v>
      </c>
      <c r="E242" s="73" t="s">
        <v>3034</v>
      </c>
      <c r="F242" s="73" t="s">
        <v>3010</v>
      </c>
      <c r="G242" s="73" t="s">
        <v>3273</v>
      </c>
      <c r="H242" s="73"/>
      <c r="I242" s="108" t="str">
        <f t="shared" si="7"/>
        <v>Japan|Japan whole area</v>
      </c>
      <c r="J242" s="108" t="str">
        <f t="shared" si="8"/>
        <v>Animal|Species-level|Diloma suavis|</v>
      </c>
      <c r="K242" s="90">
        <v>1</v>
      </c>
      <c r="L242" s="90"/>
      <c r="M242" s="90" t="s">
        <v>3923</v>
      </c>
      <c r="N242" s="73" t="s">
        <v>613</v>
      </c>
      <c r="O242" s="73" t="s">
        <v>101</v>
      </c>
      <c r="P242" s="73" t="s">
        <v>700</v>
      </c>
      <c r="Q242" s="91" t="str">
        <f>VLOOKUP($I242,'20260527_region_area_reclass'!$D$1:$G$42, 2,0)</f>
        <v>entire_japan</v>
      </c>
      <c r="R242" s="91" t="str">
        <f>VLOOKUP($I242,'20260527_region_area_reclass'!$D$1:$G$42, 3,0)</f>
        <v>Japan</v>
      </c>
      <c r="S242" s="91" t="str">
        <f>VLOOKUP($I242,'20260527_region_area_reclass'!$D$1:$G$42, 4,0)</f>
        <v>Japan</v>
      </c>
      <c r="T242" s="91" t="str">
        <f>VLOOKUP($J242,'20260527_taxonomy_reclass'!$H$1:$L$211,2,0)</f>
        <v>Animal</v>
      </c>
      <c r="U242" s="91" t="str">
        <f>VLOOKUP($J242,'20260527_taxonomy_reclass'!$H$1:$L$211,3,0)</f>
        <v>Species-level</v>
      </c>
      <c r="V242" s="91" t="str">
        <f>VLOOKUP($J242,'20260527_taxonomy_reclass'!$H$1:$L$211,4,0)</f>
        <v>Diloma suavis</v>
      </c>
      <c r="W242" s="91" t="str">
        <f>VLOOKUP($J242,'20260527_taxonomy_reclass'!$H$1:$L$211,5,0)</f>
        <v>Diloma suavis</v>
      </c>
      <c r="X242" s="73" t="s">
        <v>172</v>
      </c>
      <c r="Y242" s="73" t="s">
        <v>3036</v>
      </c>
      <c r="Z242" s="73" t="s">
        <v>3072</v>
      </c>
      <c r="AA242" s="102" t="s">
        <v>3138</v>
      </c>
      <c r="AB242" s="73" t="s">
        <v>3261</v>
      </c>
      <c r="AC242" s="73">
        <v>1978</v>
      </c>
      <c r="AD242" s="73">
        <v>2006</v>
      </c>
      <c r="AE242" s="73">
        <v>28</v>
      </c>
      <c r="AF242" s="73">
        <v>7</v>
      </c>
      <c r="AG242" s="73">
        <v>1.7787790219999999</v>
      </c>
      <c r="AH242" s="73" t="s">
        <v>3247</v>
      </c>
      <c r="AI242" s="102" t="s">
        <v>3924</v>
      </c>
      <c r="AJ242" s="73" t="s">
        <v>154</v>
      </c>
      <c r="AK242" s="73" t="s">
        <v>154</v>
      </c>
      <c r="AL242" s="73" t="s">
        <v>144</v>
      </c>
      <c r="AM242" s="73" t="s">
        <v>144</v>
      </c>
      <c r="AN242" s="73" t="s">
        <v>3262</v>
      </c>
      <c r="AO242" s="73" t="s">
        <v>3106</v>
      </c>
      <c r="AP242" s="92" t="s">
        <v>3263</v>
      </c>
    </row>
    <row r="243" spans="1:42" ht="66" hidden="1" customHeight="1">
      <c r="A243" s="73" t="s">
        <v>699</v>
      </c>
      <c r="B243" s="73" t="str">
        <f t="shared" si="0"/>
        <v>E0407</v>
      </c>
      <c r="C243" s="73" t="s">
        <v>3033</v>
      </c>
      <c r="D243" s="73" t="s">
        <v>3070</v>
      </c>
      <c r="E243" s="73" t="s">
        <v>3034</v>
      </c>
      <c r="F243" s="73" t="s">
        <v>3010</v>
      </c>
      <c r="G243" s="73" t="s">
        <v>3274</v>
      </c>
      <c r="H243" s="73"/>
      <c r="I243" s="108" t="str">
        <f t="shared" si="7"/>
        <v>Japan|Japan whole area</v>
      </c>
      <c r="J243" s="108" t="str">
        <f t="shared" si="8"/>
        <v>Animal|Species-level|Turbo (Marmarostoma) stenogyrus|</v>
      </c>
      <c r="K243" s="90">
        <v>1</v>
      </c>
      <c r="L243" s="90"/>
      <c r="M243" s="90" t="s">
        <v>3923</v>
      </c>
      <c r="N243" s="73" t="s">
        <v>613</v>
      </c>
      <c r="O243" s="73" t="s">
        <v>101</v>
      </c>
      <c r="P243" s="73" t="s">
        <v>700</v>
      </c>
      <c r="Q243" s="91" t="str">
        <f>VLOOKUP($I243,'20260527_region_area_reclass'!$D$1:$G$42, 2,0)</f>
        <v>entire_japan</v>
      </c>
      <c r="R243" s="91" t="str">
        <f>VLOOKUP($I243,'20260527_region_area_reclass'!$D$1:$G$42, 3,0)</f>
        <v>Japan</v>
      </c>
      <c r="S243" s="91" t="str">
        <f>VLOOKUP($I243,'20260527_region_area_reclass'!$D$1:$G$42, 4,0)</f>
        <v>Japan</v>
      </c>
      <c r="T243" s="91" t="str">
        <f>VLOOKUP($J243,'20260527_taxonomy_reclass'!$H$1:$L$211,2,0)</f>
        <v>Animal</v>
      </c>
      <c r="U243" s="91" t="str">
        <f>VLOOKUP($J243,'20260527_taxonomy_reclass'!$H$1:$L$211,3,0)</f>
        <v>Species-level</v>
      </c>
      <c r="V243" s="91" t="str">
        <f>VLOOKUP($J243,'20260527_taxonomy_reclass'!$H$1:$L$211,4,0)</f>
        <v>Turbo (Marmarostoma) stenogyrus</v>
      </c>
      <c r="W243" s="91" t="str">
        <f>VLOOKUP($J243,'20260527_taxonomy_reclass'!$H$1:$L$211,5,0)</f>
        <v>Turbo stenogyrus</v>
      </c>
      <c r="X243" s="73" t="s">
        <v>172</v>
      </c>
      <c r="Y243" s="73" t="s">
        <v>3036</v>
      </c>
      <c r="Z243" s="73" t="s">
        <v>3072</v>
      </c>
      <c r="AA243" s="102" t="s">
        <v>3138</v>
      </c>
      <c r="AB243" s="73" t="s">
        <v>3261</v>
      </c>
      <c r="AC243" s="73">
        <v>1978</v>
      </c>
      <c r="AD243" s="73">
        <v>2006</v>
      </c>
      <c r="AE243" s="73">
        <v>28</v>
      </c>
      <c r="AF243" s="73">
        <v>7</v>
      </c>
      <c r="AG243" s="73">
        <v>-2.2499999999999999E-2</v>
      </c>
      <c r="AH243" s="73" t="s">
        <v>3247</v>
      </c>
      <c r="AI243" s="102" t="s">
        <v>3924</v>
      </c>
      <c r="AJ243" s="73" t="s">
        <v>154</v>
      </c>
      <c r="AK243" s="73" t="s">
        <v>154</v>
      </c>
      <c r="AL243" s="73" t="s">
        <v>144</v>
      </c>
      <c r="AM243" s="73" t="s">
        <v>144</v>
      </c>
      <c r="AN243" s="73" t="s">
        <v>3262</v>
      </c>
      <c r="AO243" s="73" t="s">
        <v>3106</v>
      </c>
      <c r="AP243" s="92" t="s">
        <v>3263</v>
      </c>
    </row>
    <row r="244" spans="1:42" ht="66" hidden="1" customHeight="1">
      <c r="A244" s="73" t="s">
        <v>699</v>
      </c>
      <c r="B244" s="73" t="str">
        <f t="shared" si="0"/>
        <v>E0407</v>
      </c>
      <c r="C244" s="73" t="s">
        <v>3033</v>
      </c>
      <c r="D244" s="73" t="s">
        <v>3070</v>
      </c>
      <c r="E244" s="73" t="s">
        <v>3034</v>
      </c>
      <c r="F244" s="73" t="s">
        <v>3010</v>
      </c>
      <c r="G244" s="73" t="s">
        <v>3275</v>
      </c>
      <c r="H244" s="73"/>
      <c r="I244" s="108" t="str">
        <f t="shared" si="7"/>
        <v>Japan|Japan whole area</v>
      </c>
      <c r="J244" s="108" t="str">
        <f t="shared" si="8"/>
        <v>Animal|Species-level|Turbo (Lunella) coronatus coreensis|</v>
      </c>
      <c r="K244" s="90">
        <v>1</v>
      </c>
      <c r="L244" s="90"/>
      <c r="M244" s="90" t="s">
        <v>3923</v>
      </c>
      <c r="N244" s="73" t="s">
        <v>613</v>
      </c>
      <c r="O244" s="73" t="s">
        <v>101</v>
      </c>
      <c r="P244" s="73" t="s">
        <v>700</v>
      </c>
      <c r="Q244" s="91" t="str">
        <f>VLOOKUP($I244,'20260527_region_area_reclass'!$D$1:$G$42, 2,0)</f>
        <v>entire_japan</v>
      </c>
      <c r="R244" s="91" t="str">
        <f>VLOOKUP($I244,'20260527_region_area_reclass'!$D$1:$G$42, 3,0)</f>
        <v>Japan</v>
      </c>
      <c r="S244" s="91" t="str">
        <f>VLOOKUP($I244,'20260527_region_area_reclass'!$D$1:$G$42, 4,0)</f>
        <v>Japan</v>
      </c>
      <c r="T244" s="91" t="str">
        <f>VLOOKUP($J244,'20260527_taxonomy_reclass'!$H$1:$L$211,2,0)</f>
        <v>Animal</v>
      </c>
      <c r="U244" s="91" t="str">
        <f>VLOOKUP($J244,'20260527_taxonomy_reclass'!$H$1:$L$211,3,0)</f>
        <v>Species-level</v>
      </c>
      <c r="V244" s="91" t="str">
        <f>VLOOKUP($J244,'20260527_taxonomy_reclass'!$H$1:$L$211,4,0)</f>
        <v>Turbo (Lunella) coronatus coreensis</v>
      </c>
      <c r="W244" s="91" t="str">
        <f>VLOOKUP($J244,'20260527_taxonomy_reclass'!$H$1:$L$211,5,0)</f>
        <v>Turbo coronatus coreensis</v>
      </c>
      <c r="X244" s="73" t="s">
        <v>172</v>
      </c>
      <c r="Y244" s="73" t="s">
        <v>3036</v>
      </c>
      <c r="Z244" s="73" t="s">
        <v>3072</v>
      </c>
      <c r="AA244" s="102" t="s">
        <v>3138</v>
      </c>
      <c r="AB244" s="73" t="s">
        <v>3261</v>
      </c>
      <c r="AC244" s="73">
        <v>1978</v>
      </c>
      <c r="AD244" s="73">
        <v>2006</v>
      </c>
      <c r="AE244" s="73">
        <v>28</v>
      </c>
      <c r="AF244" s="73">
        <v>7</v>
      </c>
      <c r="AG244" s="73">
        <v>0.59405970100000005</v>
      </c>
      <c r="AH244" s="73" t="s">
        <v>3247</v>
      </c>
      <c r="AI244" s="102" t="s">
        <v>3924</v>
      </c>
      <c r="AJ244" s="73" t="s">
        <v>154</v>
      </c>
      <c r="AK244" s="73" t="s">
        <v>154</v>
      </c>
      <c r="AL244" s="73" t="s">
        <v>144</v>
      </c>
      <c r="AM244" s="73" t="s">
        <v>144</v>
      </c>
      <c r="AN244" s="73" t="s">
        <v>3262</v>
      </c>
      <c r="AO244" s="73" t="s">
        <v>3106</v>
      </c>
      <c r="AP244" s="92" t="s">
        <v>3263</v>
      </c>
    </row>
    <row r="245" spans="1:42" ht="66" hidden="1" customHeight="1">
      <c r="A245" s="73" t="s">
        <v>699</v>
      </c>
      <c r="B245" s="73" t="str">
        <f t="shared" si="0"/>
        <v>E0407</v>
      </c>
      <c r="C245" s="73" t="s">
        <v>3033</v>
      </c>
      <c r="D245" s="73" t="s">
        <v>3070</v>
      </c>
      <c r="E245" s="73" t="s">
        <v>3034</v>
      </c>
      <c r="F245" s="73" t="s">
        <v>3010</v>
      </c>
      <c r="G245" s="73" t="s">
        <v>3276</v>
      </c>
      <c r="H245" s="73"/>
      <c r="I245" s="108" t="str">
        <f t="shared" si="7"/>
        <v>Japan|Japan whole area</v>
      </c>
      <c r="J245" s="108" t="str">
        <f t="shared" si="8"/>
        <v>Animal|Species-level|Nerita (Nerita) helicinoides|</v>
      </c>
      <c r="K245" s="90">
        <v>1</v>
      </c>
      <c r="L245" s="90"/>
      <c r="M245" s="90" t="s">
        <v>3923</v>
      </c>
      <c r="N245" s="73" t="s">
        <v>613</v>
      </c>
      <c r="O245" s="73" t="s">
        <v>101</v>
      </c>
      <c r="P245" s="73" t="s">
        <v>700</v>
      </c>
      <c r="Q245" s="91" t="str">
        <f>VLOOKUP($I245,'20260527_region_area_reclass'!$D$1:$G$42, 2,0)</f>
        <v>entire_japan</v>
      </c>
      <c r="R245" s="91" t="str">
        <f>VLOOKUP($I245,'20260527_region_area_reclass'!$D$1:$G$42, 3,0)</f>
        <v>Japan</v>
      </c>
      <c r="S245" s="91" t="str">
        <f>VLOOKUP($I245,'20260527_region_area_reclass'!$D$1:$G$42, 4,0)</f>
        <v>Japan</v>
      </c>
      <c r="T245" s="91" t="str">
        <f>VLOOKUP($J245,'20260527_taxonomy_reclass'!$H$1:$L$211,2,0)</f>
        <v>Animal</v>
      </c>
      <c r="U245" s="91" t="str">
        <f>VLOOKUP($J245,'20260527_taxonomy_reclass'!$H$1:$L$211,3,0)</f>
        <v>Species-level</v>
      </c>
      <c r="V245" s="91" t="str">
        <f>VLOOKUP($J245,'20260527_taxonomy_reclass'!$H$1:$L$211,4,0)</f>
        <v>Nerita (Nerita) helicinoides</v>
      </c>
      <c r="W245" s="91" t="str">
        <f>VLOOKUP($J245,'20260527_taxonomy_reclass'!$H$1:$L$211,5,0)</f>
        <v>Nerita helicinoides</v>
      </c>
      <c r="X245" s="73" t="s">
        <v>172</v>
      </c>
      <c r="Y245" s="73" t="s">
        <v>3036</v>
      </c>
      <c r="Z245" s="73" t="s">
        <v>3072</v>
      </c>
      <c r="AA245" s="102" t="s">
        <v>3138</v>
      </c>
      <c r="AB245" s="73" t="s">
        <v>3261</v>
      </c>
      <c r="AC245" s="73">
        <v>1978</v>
      </c>
      <c r="AD245" s="73">
        <v>2006</v>
      </c>
      <c r="AE245" s="73">
        <v>28</v>
      </c>
      <c r="AF245" s="73">
        <v>7</v>
      </c>
      <c r="AG245" s="73">
        <v>0</v>
      </c>
      <c r="AH245" s="73" t="s">
        <v>3247</v>
      </c>
      <c r="AI245" s="102" t="s">
        <v>3924</v>
      </c>
      <c r="AJ245" s="73" t="s">
        <v>154</v>
      </c>
      <c r="AK245" s="73" t="s">
        <v>154</v>
      </c>
      <c r="AL245" s="73" t="s">
        <v>144</v>
      </c>
      <c r="AM245" s="73" t="s">
        <v>144</v>
      </c>
      <c r="AN245" s="73" t="s">
        <v>3262</v>
      </c>
      <c r="AO245" s="73" t="s">
        <v>3106</v>
      </c>
      <c r="AP245" s="92" t="s">
        <v>3263</v>
      </c>
    </row>
    <row r="246" spans="1:42" ht="66" hidden="1" customHeight="1">
      <c r="A246" s="73" t="s">
        <v>699</v>
      </c>
      <c r="B246" s="73" t="str">
        <f t="shared" si="0"/>
        <v>E0407</v>
      </c>
      <c r="C246" s="73" t="s">
        <v>3033</v>
      </c>
      <c r="D246" s="73" t="s">
        <v>3070</v>
      </c>
      <c r="E246" s="73" t="s">
        <v>3034</v>
      </c>
      <c r="F246" s="73" t="s">
        <v>3010</v>
      </c>
      <c r="G246" s="73" t="s">
        <v>3277</v>
      </c>
      <c r="H246" s="73"/>
      <c r="I246" s="108" t="str">
        <f t="shared" si="7"/>
        <v>Japan|Japan whole area</v>
      </c>
      <c r="J246" s="108" t="str">
        <f t="shared" si="8"/>
        <v>Animal|Species-level|Nerita (Theliostyla) albicilla|</v>
      </c>
      <c r="K246" s="90">
        <v>1</v>
      </c>
      <c r="L246" s="90"/>
      <c r="M246" s="90" t="s">
        <v>3923</v>
      </c>
      <c r="N246" s="73" t="s">
        <v>613</v>
      </c>
      <c r="O246" s="73" t="s">
        <v>101</v>
      </c>
      <c r="P246" s="73" t="s">
        <v>700</v>
      </c>
      <c r="Q246" s="91" t="str">
        <f>VLOOKUP($I246,'20260527_region_area_reclass'!$D$1:$G$42, 2,0)</f>
        <v>entire_japan</v>
      </c>
      <c r="R246" s="91" t="str">
        <f>VLOOKUP($I246,'20260527_region_area_reclass'!$D$1:$G$42, 3,0)</f>
        <v>Japan</v>
      </c>
      <c r="S246" s="91" t="str">
        <f>VLOOKUP($I246,'20260527_region_area_reclass'!$D$1:$G$42, 4,0)</f>
        <v>Japan</v>
      </c>
      <c r="T246" s="91" t="str">
        <f>VLOOKUP($J246,'20260527_taxonomy_reclass'!$H$1:$L$211,2,0)</f>
        <v>Animal</v>
      </c>
      <c r="U246" s="91" t="str">
        <f>VLOOKUP($J246,'20260527_taxonomy_reclass'!$H$1:$L$211,3,0)</f>
        <v>Species-level</v>
      </c>
      <c r="V246" s="91" t="str">
        <f>VLOOKUP($J246,'20260527_taxonomy_reclass'!$H$1:$L$211,4,0)</f>
        <v>Nerita (Theliostyla) albicilla</v>
      </c>
      <c r="W246" s="91" t="str">
        <f>VLOOKUP($J246,'20260527_taxonomy_reclass'!$H$1:$L$211,5,0)</f>
        <v>Nerita albicilla</v>
      </c>
      <c r="X246" s="73" t="s">
        <v>172</v>
      </c>
      <c r="Y246" s="73" t="s">
        <v>3036</v>
      </c>
      <c r="Z246" s="73" t="s">
        <v>3072</v>
      </c>
      <c r="AA246" s="102" t="s">
        <v>3138</v>
      </c>
      <c r="AB246" s="73" t="s">
        <v>3261</v>
      </c>
      <c r="AC246" s="73">
        <v>1978</v>
      </c>
      <c r="AD246" s="73">
        <v>2006</v>
      </c>
      <c r="AE246" s="73">
        <v>28</v>
      </c>
      <c r="AF246" s="73">
        <v>7</v>
      </c>
      <c r="AG246" s="73">
        <v>0.52937339299999997</v>
      </c>
      <c r="AH246" s="73" t="s">
        <v>3247</v>
      </c>
      <c r="AI246" s="102" t="s">
        <v>3924</v>
      </c>
      <c r="AJ246" s="73" t="s">
        <v>154</v>
      </c>
      <c r="AK246" s="73" t="s">
        <v>154</v>
      </c>
      <c r="AL246" s="73" t="s">
        <v>144</v>
      </c>
      <c r="AM246" s="73" t="s">
        <v>144</v>
      </c>
      <c r="AN246" s="73" t="s">
        <v>3262</v>
      </c>
      <c r="AO246" s="73" t="s">
        <v>3106</v>
      </c>
      <c r="AP246" s="92" t="s">
        <v>3263</v>
      </c>
    </row>
    <row r="247" spans="1:42" ht="66" hidden="1" customHeight="1">
      <c r="A247" s="73" t="s">
        <v>699</v>
      </c>
      <c r="B247" s="73" t="str">
        <f t="shared" si="0"/>
        <v>E0407</v>
      </c>
      <c r="C247" s="73" t="s">
        <v>3033</v>
      </c>
      <c r="D247" s="73" t="s">
        <v>3070</v>
      </c>
      <c r="E247" s="73" t="s">
        <v>3034</v>
      </c>
      <c r="F247" s="73" t="s">
        <v>3010</v>
      </c>
      <c r="G247" s="73" t="s">
        <v>3278</v>
      </c>
      <c r="H247" s="73"/>
      <c r="I247" s="108" t="str">
        <f t="shared" si="7"/>
        <v>Japan|Japan whole area</v>
      </c>
      <c r="J247" s="108" t="str">
        <f t="shared" si="8"/>
        <v>Animal|Species-level|Batillaria cumingii|</v>
      </c>
      <c r="K247" s="90">
        <v>1</v>
      </c>
      <c r="L247" s="90"/>
      <c r="M247" s="90" t="s">
        <v>3923</v>
      </c>
      <c r="N247" s="73" t="s">
        <v>613</v>
      </c>
      <c r="O247" s="73" t="s">
        <v>101</v>
      </c>
      <c r="P247" s="73" t="s">
        <v>700</v>
      </c>
      <c r="Q247" s="91" t="str">
        <f>VLOOKUP($I247,'20260527_region_area_reclass'!$D$1:$G$42, 2,0)</f>
        <v>entire_japan</v>
      </c>
      <c r="R247" s="91" t="str">
        <f>VLOOKUP($I247,'20260527_region_area_reclass'!$D$1:$G$42, 3,0)</f>
        <v>Japan</v>
      </c>
      <c r="S247" s="91" t="str">
        <f>VLOOKUP($I247,'20260527_region_area_reclass'!$D$1:$G$42, 4,0)</f>
        <v>Japan</v>
      </c>
      <c r="T247" s="91" t="str">
        <f>VLOOKUP($J247,'20260527_taxonomy_reclass'!$H$1:$L$211,2,0)</f>
        <v>Animal</v>
      </c>
      <c r="U247" s="91" t="str">
        <f>VLOOKUP($J247,'20260527_taxonomy_reclass'!$H$1:$L$211,3,0)</f>
        <v>Species-level</v>
      </c>
      <c r="V247" s="91" t="str">
        <f>VLOOKUP($J247,'20260527_taxonomy_reclass'!$H$1:$L$211,4,0)</f>
        <v>Batillaria cumingii</v>
      </c>
      <c r="W247" s="91" t="str">
        <f>VLOOKUP($J247,'20260527_taxonomy_reclass'!$H$1:$L$211,5,0)</f>
        <v>Batillaria cumingii</v>
      </c>
      <c r="X247" s="73" t="s">
        <v>172</v>
      </c>
      <c r="Y247" s="73" t="s">
        <v>3036</v>
      </c>
      <c r="Z247" s="73" t="s">
        <v>3072</v>
      </c>
      <c r="AA247" s="102" t="s">
        <v>3138</v>
      </c>
      <c r="AB247" s="73" t="s">
        <v>3261</v>
      </c>
      <c r="AC247" s="73">
        <v>1978</v>
      </c>
      <c r="AD247" s="73">
        <v>2006</v>
      </c>
      <c r="AE247" s="73">
        <v>28</v>
      </c>
      <c r="AF247" s="73">
        <v>7</v>
      </c>
      <c r="AG247" s="73">
        <v>2.9176685099999999</v>
      </c>
      <c r="AH247" s="73" t="s">
        <v>3247</v>
      </c>
      <c r="AI247" s="102" t="s">
        <v>3924</v>
      </c>
      <c r="AJ247" s="73" t="s">
        <v>154</v>
      </c>
      <c r="AK247" s="73" t="s">
        <v>154</v>
      </c>
      <c r="AL247" s="73" t="s">
        <v>144</v>
      </c>
      <c r="AM247" s="73" t="s">
        <v>144</v>
      </c>
      <c r="AN247" s="73" t="s">
        <v>3262</v>
      </c>
      <c r="AO247" s="73" t="s">
        <v>3106</v>
      </c>
      <c r="AP247" s="92" t="s">
        <v>3263</v>
      </c>
    </row>
    <row r="248" spans="1:42" ht="66" hidden="1" customHeight="1">
      <c r="A248" s="73" t="s">
        <v>699</v>
      </c>
      <c r="B248" s="73" t="str">
        <f t="shared" si="0"/>
        <v>E0407</v>
      </c>
      <c r="C248" s="73" t="s">
        <v>3033</v>
      </c>
      <c r="D248" s="73" t="s">
        <v>3070</v>
      </c>
      <c r="E248" s="73" t="s">
        <v>3034</v>
      </c>
      <c r="F248" s="73" t="s">
        <v>3010</v>
      </c>
      <c r="G248" s="73" t="s">
        <v>3279</v>
      </c>
      <c r="H248" s="73"/>
      <c r="I248" s="108" t="str">
        <f t="shared" si="7"/>
        <v>Japan|Japan whole area</v>
      </c>
      <c r="J248" s="108" t="str">
        <f t="shared" si="8"/>
        <v>Animal|Species-level|Echininus cumingii spinulosus|</v>
      </c>
      <c r="K248" s="90">
        <v>1</v>
      </c>
      <c r="L248" s="90"/>
      <c r="M248" s="90" t="s">
        <v>3923</v>
      </c>
      <c r="N248" s="73" t="s">
        <v>613</v>
      </c>
      <c r="O248" s="73" t="s">
        <v>101</v>
      </c>
      <c r="P248" s="73" t="s">
        <v>700</v>
      </c>
      <c r="Q248" s="91" t="str">
        <f>VLOOKUP($I248,'20260527_region_area_reclass'!$D$1:$G$42, 2,0)</f>
        <v>entire_japan</v>
      </c>
      <c r="R248" s="91" t="str">
        <f>VLOOKUP($I248,'20260527_region_area_reclass'!$D$1:$G$42, 3,0)</f>
        <v>Japan</v>
      </c>
      <c r="S248" s="91" t="str">
        <f>VLOOKUP($I248,'20260527_region_area_reclass'!$D$1:$G$42, 4,0)</f>
        <v>Japan</v>
      </c>
      <c r="T248" s="91" t="str">
        <f>VLOOKUP($J248,'20260527_taxonomy_reclass'!$H$1:$L$211,2,0)</f>
        <v>Animal</v>
      </c>
      <c r="U248" s="91" t="str">
        <f>VLOOKUP($J248,'20260527_taxonomy_reclass'!$H$1:$L$211,3,0)</f>
        <v>Species-level</v>
      </c>
      <c r="V248" s="91" t="str">
        <f>VLOOKUP($J248,'20260527_taxonomy_reclass'!$H$1:$L$211,4,0)</f>
        <v>Echininus cumingii spinulosus</v>
      </c>
      <c r="W248" s="91" t="str">
        <f>VLOOKUP($J248,'20260527_taxonomy_reclass'!$H$1:$L$211,5,0)</f>
        <v>Echininus cumingii spinulosus</v>
      </c>
      <c r="X248" s="73" t="s">
        <v>172</v>
      </c>
      <c r="Y248" s="73" t="s">
        <v>3036</v>
      </c>
      <c r="Z248" s="73" t="s">
        <v>3072</v>
      </c>
      <c r="AA248" s="102" t="s">
        <v>3138</v>
      </c>
      <c r="AB248" s="73" t="s">
        <v>3261</v>
      </c>
      <c r="AC248" s="73">
        <v>1978</v>
      </c>
      <c r="AD248" s="73">
        <v>2006</v>
      </c>
      <c r="AE248" s="73">
        <v>28</v>
      </c>
      <c r="AF248" s="73">
        <v>7</v>
      </c>
      <c r="AG248" s="73">
        <v>0</v>
      </c>
      <c r="AH248" s="73" t="s">
        <v>3247</v>
      </c>
      <c r="AI248" s="102" t="s">
        <v>3924</v>
      </c>
      <c r="AJ248" s="73" t="s">
        <v>154</v>
      </c>
      <c r="AK248" s="73" t="s">
        <v>154</v>
      </c>
      <c r="AL248" s="73" t="s">
        <v>144</v>
      </c>
      <c r="AM248" s="73" t="s">
        <v>144</v>
      </c>
      <c r="AN248" s="73" t="s">
        <v>3262</v>
      </c>
      <c r="AO248" s="73" t="s">
        <v>3106</v>
      </c>
      <c r="AP248" s="92" t="s">
        <v>3263</v>
      </c>
    </row>
    <row r="249" spans="1:42" ht="66" hidden="1" customHeight="1">
      <c r="A249" s="73" t="s">
        <v>699</v>
      </c>
      <c r="B249" s="73" t="str">
        <f t="shared" si="0"/>
        <v>E0407</v>
      </c>
      <c r="C249" s="73" t="s">
        <v>3033</v>
      </c>
      <c r="D249" s="73" t="s">
        <v>3070</v>
      </c>
      <c r="E249" s="73" t="s">
        <v>3034</v>
      </c>
      <c r="F249" s="73" t="s">
        <v>3010</v>
      </c>
      <c r="G249" s="73" t="s">
        <v>3280</v>
      </c>
      <c r="H249" s="73"/>
      <c r="I249" s="108" t="str">
        <f t="shared" si="7"/>
        <v>Japan|Japan whole area</v>
      </c>
      <c r="J249" s="108" t="str">
        <f t="shared" si="8"/>
        <v>Animal|Species-level|Nodilittorina radiata|</v>
      </c>
      <c r="K249" s="90">
        <v>1</v>
      </c>
      <c r="L249" s="90"/>
      <c r="M249" s="90" t="s">
        <v>3923</v>
      </c>
      <c r="N249" s="73" t="s">
        <v>613</v>
      </c>
      <c r="O249" s="73" t="s">
        <v>101</v>
      </c>
      <c r="P249" s="73" t="s">
        <v>700</v>
      </c>
      <c r="Q249" s="91" t="str">
        <f>VLOOKUP($I249,'20260527_region_area_reclass'!$D$1:$G$42, 2,0)</f>
        <v>entire_japan</v>
      </c>
      <c r="R249" s="91" t="str">
        <f>VLOOKUP($I249,'20260527_region_area_reclass'!$D$1:$G$42, 3,0)</f>
        <v>Japan</v>
      </c>
      <c r="S249" s="91" t="str">
        <f>VLOOKUP($I249,'20260527_region_area_reclass'!$D$1:$G$42, 4,0)</f>
        <v>Japan</v>
      </c>
      <c r="T249" s="91" t="str">
        <f>VLOOKUP($J249,'20260527_taxonomy_reclass'!$H$1:$L$211,2,0)</f>
        <v>Animal</v>
      </c>
      <c r="U249" s="91" t="str">
        <f>VLOOKUP($J249,'20260527_taxonomy_reclass'!$H$1:$L$211,3,0)</f>
        <v>Species-level</v>
      </c>
      <c r="V249" s="91" t="str">
        <f>VLOOKUP($J249,'20260527_taxonomy_reclass'!$H$1:$L$211,4,0)</f>
        <v>Nodilittorina radiata</v>
      </c>
      <c r="W249" s="91" t="str">
        <f>VLOOKUP($J249,'20260527_taxonomy_reclass'!$H$1:$L$211,5,0)</f>
        <v>Nodilittorina radiata</v>
      </c>
      <c r="X249" s="73" t="s">
        <v>172</v>
      </c>
      <c r="Y249" s="73" t="s">
        <v>3036</v>
      </c>
      <c r="Z249" s="73" t="s">
        <v>3072</v>
      </c>
      <c r="AA249" s="102" t="s">
        <v>3138</v>
      </c>
      <c r="AB249" s="73" t="s">
        <v>3261</v>
      </c>
      <c r="AC249" s="73">
        <v>1978</v>
      </c>
      <c r="AD249" s="73">
        <v>2006</v>
      </c>
      <c r="AE249" s="73">
        <v>28</v>
      </c>
      <c r="AF249" s="73">
        <v>7</v>
      </c>
      <c r="AG249" s="73">
        <v>0.40522174100000002</v>
      </c>
      <c r="AH249" s="73" t="s">
        <v>3247</v>
      </c>
      <c r="AI249" s="102" t="s">
        <v>3924</v>
      </c>
      <c r="AJ249" s="73" t="s">
        <v>154</v>
      </c>
      <c r="AK249" s="73" t="s">
        <v>154</v>
      </c>
      <c r="AL249" s="73" t="s">
        <v>144</v>
      </c>
      <c r="AM249" s="73" t="s">
        <v>144</v>
      </c>
      <c r="AN249" s="73" t="s">
        <v>3262</v>
      </c>
      <c r="AO249" s="73" t="s">
        <v>3106</v>
      </c>
      <c r="AP249" s="92" t="s">
        <v>3263</v>
      </c>
    </row>
    <row r="250" spans="1:42" ht="66" hidden="1" customHeight="1">
      <c r="A250" s="73" t="s">
        <v>699</v>
      </c>
      <c r="B250" s="73" t="str">
        <f t="shared" si="0"/>
        <v>E0407</v>
      </c>
      <c r="C250" s="73" t="s">
        <v>3033</v>
      </c>
      <c r="D250" s="73" t="s">
        <v>3070</v>
      </c>
      <c r="E250" s="73" t="s">
        <v>3034</v>
      </c>
      <c r="F250" s="73" t="s">
        <v>3010</v>
      </c>
      <c r="G250" s="73" t="s">
        <v>3281</v>
      </c>
      <c r="H250" s="73"/>
      <c r="I250" s="108" t="str">
        <f t="shared" si="7"/>
        <v>Japan|Japan whole area</v>
      </c>
      <c r="J250" s="108" t="str">
        <f t="shared" si="8"/>
        <v>Animal|Species-level|Nodilittorina trochoides|</v>
      </c>
      <c r="K250" s="90">
        <v>1</v>
      </c>
      <c r="L250" s="90"/>
      <c r="M250" s="90" t="s">
        <v>3923</v>
      </c>
      <c r="N250" s="73" t="s">
        <v>613</v>
      </c>
      <c r="O250" s="73" t="s">
        <v>101</v>
      </c>
      <c r="P250" s="73" t="s">
        <v>700</v>
      </c>
      <c r="Q250" s="91" t="str">
        <f>VLOOKUP($I250,'20260527_region_area_reclass'!$D$1:$G$42, 2,0)</f>
        <v>entire_japan</v>
      </c>
      <c r="R250" s="91" t="str">
        <f>VLOOKUP($I250,'20260527_region_area_reclass'!$D$1:$G$42, 3,0)</f>
        <v>Japan</v>
      </c>
      <c r="S250" s="91" t="str">
        <f>VLOOKUP($I250,'20260527_region_area_reclass'!$D$1:$G$42, 4,0)</f>
        <v>Japan</v>
      </c>
      <c r="T250" s="91" t="str">
        <f>VLOOKUP($J250,'20260527_taxonomy_reclass'!$H$1:$L$211,2,0)</f>
        <v>Animal</v>
      </c>
      <c r="U250" s="91" t="str">
        <f>VLOOKUP($J250,'20260527_taxonomy_reclass'!$H$1:$L$211,3,0)</f>
        <v>Species-level</v>
      </c>
      <c r="V250" s="91" t="str">
        <f>VLOOKUP($J250,'20260527_taxonomy_reclass'!$H$1:$L$211,4,0)</f>
        <v>Nodilittorina trochoides</v>
      </c>
      <c r="W250" s="91" t="str">
        <f>VLOOKUP($J250,'20260527_taxonomy_reclass'!$H$1:$L$211,5,0)</f>
        <v>Nodilittorina trochoides</v>
      </c>
      <c r="X250" s="73" t="s">
        <v>172</v>
      </c>
      <c r="Y250" s="73" t="s">
        <v>3036</v>
      </c>
      <c r="Z250" s="73" t="s">
        <v>3072</v>
      </c>
      <c r="AA250" s="102" t="s">
        <v>3138</v>
      </c>
      <c r="AB250" s="73" t="s">
        <v>3261</v>
      </c>
      <c r="AC250" s="73">
        <v>1978</v>
      </c>
      <c r="AD250" s="73">
        <v>2006</v>
      </c>
      <c r="AE250" s="73">
        <v>28</v>
      </c>
      <c r="AF250" s="73">
        <v>7</v>
      </c>
      <c r="AG250" s="73">
        <v>1.280203948</v>
      </c>
      <c r="AH250" s="73" t="s">
        <v>3247</v>
      </c>
      <c r="AI250" s="102" t="s">
        <v>3924</v>
      </c>
      <c r="AJ250" s="73" t="s">
        <v>154</v>
      </c>
      <c r="AK250" s="73" t="s">
        <v>154</v>
      </c>
      <c r="AL250" s="73" t="s">
        <v>144</v>
      </c>
      <c r="AM250" s="73" t="s">
        <v>144</v>
      </c>
      <c r="AN250" s="73" t="s">
        <v>3262</v>
      </c>
      <c r="AO250" s="73" t="s">
        <v>3106</v>
      </c>
      <c r="AP250" s="92" t="s">
        <v>3263</v>
      </c>
    </row>
    <row r="251" spans="1:42" ht="66" hidden="1" customHeight="1">
      <c r="A251" s="73" t="s">
        <v>699</v>
      </c>
      <c r="B251" s="73" t="str">
        <f t="shared" si="0"/>
        <v>E0407</v>
      </c>
      <c r="C251" s="73" t="s">
        <v>3033</v>
      </c>
      <c r="D251" s="73" t="s">
        <v>3070</v>
      </c>
      <c r="E251" s="73" t="s">
        <v>3034</v>
      </c>
      <c r="F251" s="73" t="s">
        <v>3010</v>
      </c>
      <c r="G251" s="73" t="s">
        <v>3282</v>
      </c>
      <c r="H251" s="73"/>
      <c r="I251" s="108" t="str">
        <f t="shared" si="7"/>
        <v>Japan|Japan whole area</v>
      </c>
      <c r="J251" s="108" t="str">
        <f t="shared" si="8"/>
        <v>Animal|Species-level|Littorina (Neritrema) sitkana|</v>
      </c>
      <c r="K251" s="90">
        <v>1</v>
      </c>
      <c r="L251" s="90"/>
      <c r="M251" s="90" t="s">
        <v>3923</v>
      </c>
      <c r="N251" s="73" t="s">
        <v>613</v>
      </c>
      <c r="O251" s="73" t="s">
        <v>101</v>
      </c>
      <c r="P251" s="73" t="s">
        <v>700</v>
      </c>
      <c r="Q251" s="91" t="str">
        <f>VLOOKUP($I251,'20260527_region_area_reclass'!$D$1:$G$42, 2,0)</f>
        <v>entire_japan</v>
      </c>
      <c r="R251" s="91" t="str">
        <f>VLOOKUP($I251,'20260527_region_area_reclass'!$D$1:$G$42, 3,0)</f>
        <v>Japan</v>
      </c>
      <c r="S251" s="91" t="str">
        <f>VLOOKUP($I251,'20260527_region_area_reclass'!$D$1:$G$42, 4,0)</f>
        <v>Japan</v>
      </c>
      <c r="T251" s="91" t="str">
        <f>VLOOKUP($J251,'20260527_taxonomy_reclass'!$H$1:$L$211,2,0)</f>
        <v>Animal</v>
      </c>
      <c r="U251" s="91" t="str">
        <f>VLOOKUP($J251,'20260527_taxonomy_reclass'!$H$1:$L$211,3,0)</f>
        <v>Species-level</v>
      </c>
      <c r="V251" s="91" t="str">
        <f>VLOOKUP($J251,'20260527_taxonomy_reclass'!$H$1:$L$211,4,0)</f>
        <v>Littorina (Neritrema) sitkana</v>
      </c>
      <c r="W251" s="91" t="str">
        <f>VLOOKUP($J251,'20260527_taxonomy_reclass'!$H$1:$L$211,5,0)</f>
        <v>Littorina sitkana</v>
      </c>
      <c r="X251" s="73" t="s">
        <v>172</v>
      </c>
      <c r="Y251" s="73" t="s">
        <v>3036</v>
      </c>
      <c r="Z251" s="73" t="s">
        <v>3072</v>
      </c>
      <c r="AA251" s="102" t="s">
        <v>3138</v>
      </c>
      <c r="AB251" s="73" t="s">
        <v>3261</v>
      </c>
      <c r="AC251" s="73">
        <v>1978</v>
      </c>
      <c r="AD251" s="73">
        <v>2006</v>
      </c>
      <c r="AE251" s="73">
        <v>28</v>
      </c>
      <c r="AF251" s="73">
        <v>7</v>
      </c>
      <c r="AG251" s="73">
        <v>-0.94681703699999997</v>
      </c>
      <c r="AH251" s="73" t="s">
        <v>3247</v>
      </c>
      <c r="AI251" s="102" t="s">
        <v>3924</v>
      </c>
      <c r="AJ251" s="73" t="s">
        <v>154</v>
      </c>
      <c r="AK251" s="73" t="s">
        <v>154</v>
      </c>
      <c r="AL251" s="73" t="s">
        <v>144</v>
      </c>
      <c r="AM251" s="73" t="s">
        <v>144</v>
      </c>
      <c r="AN251" s="73" t="s">
        <v>3262</v>
      </c>
      <c r="AO251" s="73" t="s">
        <v>3106</v>
      </c>
      <c r="AP251" s="92" t="s">
        <v>3263</v>
      </c>
    </row>
    <row r="252" spans="1:42" ht="66" hidden="1" customHeight="1">
      <c r="A252" s="73" t="s">
        <v>699</v>
      </c>
      <c r="B252" s="73" t="str">
        <f t="shared" si="0"/>
        <v>E0407</v>
      </c>
      <c r="C252" s="73" t="s">
        <v>3033</v>
      </c>
      <c r="D252" s="73" t="s">
        <v>3070</v>
      </c>
      <c r="E252" s="73" t="s">
        <v>3034</v>
      </c>
      <c r="F252" s="73" t="s">
        <v>3010</v>
      </c>
      <c r="G252" s="73" t="s">
        <v>3283</v>
      </c>
      <c r="H252" s="73"/>
      <c r="I252" s="108" t="str">
        <f t="shared" si="7"/>
        <v>Japan|Japan whole area</v>
      </c>
      <c r="J252" s="108" t="str">
        <f t="shared" si="8"/>
        <v>Animal|Species-level|Littorina (Littorina) brevicula|</v>
      </c>
      <c r="K252" s="90">
        <v>1</v>
      </c>
      <c r="L252" s="90"/>
      <c r="M252" s="90" t="s">
        <v>3923</v>
      </c>
      <c r="N252" s="73" t="s">
        <v>613</v>
      </c>
      <c r="O252" s="73" t="s">
        <v>101</v>
      </c>
      <c r="P252" s="73" t="s">
        <v>700</v>
      </c>
      <c r="Q252" s="91" t="str">
        <f>VLOOKUP($I252,'20260527_region_area_reclass'!$D$1:$G$42, 2,0)</f>
        <v>entire_japan</v>
      </c>
      <c r="R252" s="91" t="str">
        <f>VLOOKUP($I252,'20260527_region_area_reclass'!$D$1:$G$42, 3,0)</f>
        <v>Japan</v>
      </c>
      <c r="S252" s="91" t="str">
        <f>VLOOKUP($I252,'20260527_region_area_reclass'!$D$1:$G$42, 4,0)</f>
        <v>Japan</v>
      </c>
      <c r="T252" s="91" t="str">
        <f>VLOOKUP($J252,'20260527_taxonomy_reclass'!$H$1:$L$211,2,0)</f>
        <v>Animal</v>
      </c>
      <c r="U252" s="91" t="str">
        <f>VLOOKUP($J252,'20260527_taxonomy_reclass'!$H$1:$L$211,3,0)</f>
        <v>Species-level</v>
      </c>
      <c r="V252" s="91" t="str">
        <f>VLOOKUP($J252,'20260527_taxonomy_reclass'!$H$1:$L$211,4,0)</f>
        <v>Littorina (Littorina) brevicula</v>
      </c>
      <c r="W252" s="91" t="str">
        <f>VLOOKUP($J252,'20260527_taxonomy_reclass'!$H$1:$L$211,5,0)</f>
        <v>Littorina brevicula</v>
      </c>
      <c r="X252" s="73" t="s">
        <v>172</v>
      </c>
      <c r="Y252" s="73" t="s">
        <v>3036</v>
      </c>
      <c r="Z252" s="73" t="s">
        <v>3072</v>
      </c>
      <c r="AA252" s="102" t="s">
        <v>3138</v>
      </c>
      <c r="AB252" s="73" t="s">
        <v>3261</v>
      </c>
      <c r="AC252" s="73">
        <v>1978</v>
      </c>
      <c r="AD252" s="73">
        <v>2006</v>
      </c>
      <c r="AE252" s="73">
        <v>28</v>
      </c>
      <c r="AF252" s="73">
        <v>7</v>
      </c>
      <c r="AG252" s="73">
        <v>-0.68820023900000005</v>
      </c>
      <c r="AH252" s="73" t="s">
        <v>3247</v>
      </c>
      <c r="AI252" s="102" t="s">
        <v>3924</v>
      </c>
      <c r="AJ252" s="73" t="s">
        <v>154</v>
      </c>
      <c r="AK252" s="73" t="s">
        <v>154</v>
      </c>
      <c r="AL252" s="73" t="s">
        <v>144</v>
      </c>
      <c r="AM252" s="73" t="s">
        <v>144</v>
      </c>
      <c r="AN252" s="73" t="s">
        <v>3262</v>
      </c>
      <c r="AO252" s="73" t="s">
        <v>3106</v>
      </c>
      <c r="AP252" s="92" t="s">
        <v>3263</v>
      </c>
    </row>
    <row r="253" spans="1:42" ht="66" hidden="1" customHeight="1">
      <c r="A253" s="73" t="s">
        <v>699</v>
      </c>
      <c r="B253" s="73" t="str">
        <f t="shared" si="0"/>
        <v>E0407</v>
      </c>
      <c r="C253" s="73" t="s">
        <v>3033</v>
      </c>
      <c r="D253" s="73" t="s">
        <v>3070</v>
      </c>
      <c r="E253" s="73" t="s">
        <v>3034</v>
      </c>
      <c r="F253" s="73" t="s">
        <v>3010</v>
      </c>
      <c r="G253" s="73" t="s">
        <v>3284</v>
      </c>
      <c r="H253" s="73"/>
      <c r="I253" s="108" t="str">
        <f t="shared" si="7"/>
        <v>Japan|Japan whole area</v>
      </c>
      <c r="J253" s="108" t="str">
        <f t="shared" si="8"/>
        <v>Animal|Species-level|Serpulorbis imbricatus|</v>
      </c>
      <c r="K253" s="90">
        <v>1</v>
      </c>
      <c r="L253" s="90"/>
      <c r="M253" s="90" t="s">
        <v>3923</v>
      </c>
      <c r="N253" s="73" t="s">
        <v>613</v>
      </c>
      <c r="O253" s="73" t="s">
        <v>101</v>
      </c>
      <c r="P253" s="73" t="s">
        <v>700</v>
      </c>
      <c r="Q253" s="91" t="str">
        <f>VLOOKUP($I253,'20260527_region_area_reclass'!$D$1:$G$42, 2,0)</f>
        <v>entire_japan</v>
      </c>
      <c r="R253" s="91" t="str">
        <f>VLOOKUP($I253,'20260527_region_area_reclass'!$D$1:$G$42, 3,0)</f>
        <v>Japan</v>
      </c>
      <c r="S253" s="91" t="str">
        <f>VLOOKUP($I253,'20260527_region_area_reclass'!$D$1:$G$42, 4,0)</f>
        <v>Japan</v>
      </c>
      <c r="T253" s="91" t="str">
        <f>VLOOKUP($J253,'20260527_taxonomy_reclass'!$H$1:$L$211,2,0)</f>
        <v>Animal</v>
      </c>
      <c r="U253" s="91" t="str">
        <f>VLOOKUP($J253,'20260527_taxonomy_reclass'!$H$1:$L$211,3,0)</f>
        <v>Species-level</v>
      </c>
      <c r="V253" s="91" t="str">
        <f>VLOOKUP($J253,'20260527_taxonomy_reclass'!$H$1:$L$211,4,0)</f>
        <v>Serpulorbis imbricatus</v>
      </c>
      <c r="W253" s="91" t="str">
        <f>VLOOKUP($J253,'20260527_taxonomy_reclass'!$H$1:$L$211,5,0)</f>
        <v>Serpulorbis imbricatus</v>
      </c>
      <c r="X253" s="73" t="s">
        <v>172</v>
      </c>
      <c r="Y253" s="73" t="s">
        <v>3036</v>
      </c>
      <c r="Z253" s="73" t="s">
        <v>3072</v>
      </c>
      <c r="AA253" s="102" t="s">
        <v>3138</v>
      </c>
      <c r="AB253" s="73" t="s">
        <v>3261</v>
      </c>
      <c r="AC253" s="73">
        <v>1978</v>
      </c>
      <c r="AD253" s="73">
        <v>2006</v>
      </c>
      <c r="AE253" s="73">
        <v>28</v>
      </c>
      <c r="AF253" s="73">
        <v>7</v>
      </c>
      <c r="AG253" s="73">
        <v>-0.87037192299999999</v>
      </c>
      <c r="AH253" s="73" t="s">
        <v>3247</v>
      </c>
      <c r="AI253" s="102" t="s">
        <v>3924</v>
      </c>
      <c r="AJ253" s="73" t="s">
        <v>154</v>
      </c>
      <c r="AK253" s="73" t="s">
        <v>154</v>
      </c>
      <c r="AL253" s="73" t="s">
        <v>144</v>
      </c>
      <c r="AM253" s="73" t="s">
        <v>144</v>
      </c>
      <c r="AN253" s="73" t="s">
        <v>3262</v>
      </c>
      <c r="AO253" s="73" t="s">
        <v>3106</v>
      </c>
      <c r="AP253" s="92" t="s">
        <v>3263</v>
      </c>
    </row>
    <row r="254" spans="1:42" ht="66" hidden="1" customHeight="1">
      <c r="A254" s="73" t="s">
        <v>699</v>
      </c>
      <c r="B254" s="73" t="str">
        <f t="shared" si="0"/>
        <v>E0407</v>
      </c>
      <c r="C254" s="73" t="s">
        <v>3033</v>
      </c>
      <c r="D254" s="73" t="s">
        <v>3070</v>
      </c>
      <c r="E254" s="73" t="s">
        <v>3034</v>
      </c>
      <c r="F254" s="73" t="s">
        <v>3010</v>
      </c>
      <c r="G254" s="73" t="s">
        <v>3285</v>
      </c>
      <c r="H254" s="73"/>
      <c r="I254" s="108" t="str">
        <f t="shared" si="7"/>
        <v>Japan|Japan whole area</v>
      </c>
      <c r="J254" s="108" t="str">
        <f t="shared" si="8"/>
        <v>Animal|Species-level|Morula granulata|</v>
      </c>
      <c r="K254" s="90">
        <v>1</v>
      </c>
      <c r="L254" s="90"/>
      <c r="M254" s="90" t="s">
        <v>3923</v>
      </c>
      <c r="N254" s="73" t="s">
        <v>613</v>
      </c>
      <c r="O254" s="73" t="s">
        <v>101</v>
      </c>
      <c r="P254" s="73" t="s">
        <v>700</v>
      </c>
      <c r="Q254" s="91" t="str">
        <f>VLOOKUP($I254,'20260527_region_area_reclass'!$D$1:$G$42, 2,0)</f>
        <v>entire_japan</v>
      </c>
      <c r="R254" s="91" t="str">
        <f>VLOOKUP($I254,'20260527_region_area_reclass'!$D$1:$G$42, 3,0)</f>
        <v>Japan</v>
      </c>
      <c r="S254" s="91" t="str">
        <f>VLOOKUP($I254,'20260527_region_area_reclass'!$D$1:$G$42, 4,0)</f>
        <v>Japan</v>
      </c>
      <c r="T254" s="91" t="str">
        <f>VLOOKUP($J254,'20260527_taxonomy_reclass'!$H$1:$L$211,2,0)</f>
        <v>Animal</v>
      </c>
      <c r="U254" s="91" t="str">
        <f>VLOOKUP($J254,'20260527_taxonomy_reclass'!$H$1:$L$211,3,0)</f>
        <v>Species-level</v>
      </c>
      <c r="V254" s="91" t="str">
        <f>VLOOKUP($J254,'20260527_taxonomy_reclass'!$H$1:$L$211,4,0)</f>
        <v>Morula granulata</v>
      </c>
      <c r="W254" s="91" t="str">
        <f>VLOOKUP($J254,'20260527_taxonomy_reclass'!$H$1:$L$211,5,0)</f>
        <v>Morula granulata</v>
      </c>
      <c r="X254" s="73" t="s">
        <v>172</v>
      </c>
      <c r="Y254" s="73" t="s">
        <v>3036</v>
      </c>
      <c r="Z254" s="73" t="s">
        <v>3072</v>
      </c>
      <c r="AA254" s="102" t="s">
        <v>3138</v>
      </c>
      <c r="AB254" s="73" t="s">
        <v>3261</v>
      </c>
      <c r="AC254" s="73">
        <v>1978</v>
      </c>
      <c r="AD254" s="73">
        <v>2006</v>
      </c>
      <c r="AE254" s="73">
        <v>28</v>
      </c>
      <c r="AF254" s="73">
        <v>7</v>
      </c>
      <c r="AG254" s="73">
        <v>0</v>
      </c>
      <c r="AH254" s="73" t="s">
        <v>3247</v>
      </c>
      <c r="AI254" s="102" t="s">
        <v>3924</v>
      </c>
      <c r="AJ254" s="73" t="s">
        <v>154</v>
      </c>
      <c r="AK254" s="73" t="s">
        <v>154</v>
      </c>
      <c r="AL254" s="73" t="s">
        <v>144</v>
      </c>
      <c r="AM254" s="73" t="s">
        <v>144</v>
      </c>
      <c r="AN254" s="73" t="s">
        <v>3262</v>
      </c>
      <c r="AO254" s="73" t="s">
        <v>3106</v>
      </c>
      <c r="AP254" s="92" t="s">
        <v>3263</v>
      </c>
    </row>
    <row r="255" spans="1:42" ht="66" hidden="1" customHeight="1">
      <c r="A255" s="73" t="s">
        <v>699</v>
      </c>
      <c r="B255" s="73" t="str">
        <f t="shared" si="0"/>
        <v>E0407</v>
      </c>
      <c r="C255" s="73" t="s">
        <v>3033</v>
      </c>
      <c r="D255" s="73" t="s">
        <v>3070</v>
      </c>
      <c r="E255" s="73" t="s">
        <v>3034</v>
      </c>
      <c r="F255" s="73" t="s">
        <v>3010</v>
      </c>
      <c r="G255" s="73" t="s">
        <v>3286</v>
      </c>
      <c r="H255" s="73"/>
      <c r="I255" s="108" t="str">
        <f t="shared" si="7"/>
        <v>Japan|Japan whole area</v>
      </c>
      <c r="J255" s="108" t="str">
        <f t="shared" si="8"/>
        <v>Animal|Species-level|Thais (Reishia) clavigera|</v>
      </c>
      <c r="K255" s="90">
        <v>1</v>
      </c>
      <c r="L255" s="90"/>
      <c r="M255" s="90" t="s">
        <v>3923</v>
      </c>
      <c r="N255" s="73" t="s">
        <v>613</v>
      </c>
      <c r="O255" s="73" t="s">
        <v>101</v>
      </c>
      <c r="P255" s="73" t="s">
        <v>700</v>
      </c>
      <c r="Q255" s="91" t="str">
        <f>VLOOKUP($I255,'20260527_region_area_reclass'!$D$1:$G$42, 2,0)</f>
        <v>entire_japan</v>
      </c>
      <c r="R255" s="91" t="str">
        <f>VLOOKUP($I255,'20260527_region_area_reclass'!$D$1:$G$42, 3,0)</f>
        <v>Japan</v>
      </c>
      <c r="S255" s="91" t="str">
        <f>VLOOKUP($I255,'20260527_region_area_reclass'!$D$1:$G$42, 4,0)</f>
        <v>Japan</v>
      </c>
      <c r="T255" s="91" t="str">
        <f>VLOOKUP($J255,'20260527_taxonomy_reclass'!$H$1:$L$211,2,0)</f>
        <v>Animal</v>
      </c>
      <c r="U255" s="91" t="str">
        <f>VLOOKUP($J255,'20260527_taxonomy_reclass'!$H$1:$L$211,3,0)</f>
        <v>Species-level</v>
      </c>
      <c r="V255" s="91" t="str">
        <f>VLOOKUP($J255,'20260527_taxonomy_reclass'!$H$1:$L$211,4,0)</f>
        <v>Thais (Reishia) clavigera</v>
      </c>
      <c r="W255" s="91" t="str">
        <f>VLOOKUP($J255,'20260527_taxonomy_reclass'!$H$1:$L$211,5,0)</f>
        <v>Thais clavigera</v>
      </c>
      <c r="X255" s="73" t="s">
        <v>172</v>
      </c>
      <c r="Y255" s="73" t="s">
        <v>3036</v>
      </c>
      <c r="Z255" s="73" t="s">
        <v>3072</v>
      </c>
      <c r="AA255" s="102" t="s">
        <v>3138</v>
      </c>
      <c r="AB255" s="73" t="s">
        <v>3261</v>
      </c>
      <c r="AC255" s="73">
        <v>1978</v>
      </c>
      <c r="AD255" s="73">
        <v>2006</v>
      </c>
      <c r="AE255" s="73">
        <v>28</v>
      </c>
      <c r="AF255" s="73">
        <v>7</v>
      </c>
      <c r="AG255" s="73">
        <v>0.44983215799999998</v>
      </c>
      <c r="AH255" s="73" t="s">
        <v>3247</v>
      </c>
      <c r="AI255" s="102" t="s">
        <v>3924</v>
      </c>
      <c r="AJ255" s="73" t="s">
        <v>154</v>
      </c>
      <c r="AK255" s="73" t="s">
        <v>154</v>
      </c>
      <c r="AL255" s="73" t="s">
        <v>144</v>
      </c>
      <c r="AM255" s="73" t="s">
        <v>144</v>
      </c>
      <c r="AN255" s="73" t="s">
        <v>3262</v>
      </c>
      <c r="AO255" s="73" t="s">
        <v>3106</v>
      </c>
      <c r="AP255" s="92" t="s">
        <v>3263</v>
      </c>
    </row>
    <row r="256" spans="1:42" ht="66" hidden="1" customHeight="1">
      <c r="A256" s="73" t="s">
        <v>699</v>
      </c>
      <c r="B256" s="73" t="str">
        <f t="shared" si="0"/>
        <v>E0407</v>
      </c>
      <c r="C256" s="73" t="s">
        <v>3033</v>
      </c>
      <c r="D256" s="73" t="s">
        <v>3070</v>
      </c>
      <c r="E256" s="73" t="s">
        <v>3034</v>
      </c>
      <c r="F256" s="73" t="s">
        <v>3010</v>
      </c>
      <c r="G256" s="73" t="s">
        <v>3287</v>
      </c>
      <c r="H256" s="73"/>
      <c r="I256" s="108" t="str">
        <f t="shared" si="7"/>
        <v>Japan|Japan whole area</v>
      </c>
      <c r="J256" s="108" t="str">
        <f t="shared" si="8"/>
        <v>Animal|Species-level|Thais (Reishia) bronni|</v>
      </c>
      <c r="K256" s="90">
        <v>1</v>
      </c>
      <c r="L256" s="90"/>
      <c r="M256" s="90" t="s">
        <v>3923</v>
      </c>
      <c r="N256" s="73" t="s">
        <v>613</v>
      </c>
      <c r="O256" s="73" t="s">
        <v>101</v>
      </c>
      <c r="P256" s="73" t="s">
        <v>700</v>
      </c>
      <c r="Q256" s="91" t="str">
        <f>VLOOKUP($I256,'20260527_region_area_reclass'!$D$1:$G$42, 2,0)</f>
        <v>entire_japan</v>
      </c>
      <c r="R256" s="91" t="str">
        <f>VLOOKUP($I256,'20260527_region_area_reclass'!$D$1:$G$42, 3,0)</f>
        <v>Japan</v>
      </c>
      <c r="S256" s="91" t="str">
        <f>VLOOKUP($I256,'20260527_region_area_reclass'!$D$1:$G$42, 4,0)</f>
        <v>Japan</v>
      </c>
      <c r="T256" s="91" t="str">
        <f>VLOOKUP($J256,'20260527_taxonomy_reclass'!$H$1:$L$211,2,0)</f>
        <v>Animal</v>
      </c>
      <c r="U256" s="91" t="str">
        <f>VLOOKUP($J256,'20260527_taxonomy_reclass'!$H$1:$L$211,3,0)</f>
        <v>Species-level</v>
      </c>
      <c r="V256" s="91" t="str">
        <f>VLOOKUP($J256,'20260527_taxonomy_reclass'!$H$1:$L$211,4,0)</f>
        <v>Thais (Reishia) bronni</v>
      </c>
      <c r="W256" s="91" t="str">
        <f>VLOOKUP($J256,'20260527_taxonomy_reclass'!$H$1:$L$211,5,0)</f>
        <v>Thais bronni</v>
      </c>
      <c r="X256" s="73" t="s">
        <v>172</v>
      </c>
      <c r="Y256" s="73" t="s">
        <v>3036</v>
      </c>
      <c r="Z256" s="73" t="s">
        <v>3072</v>
      </c>
      <c r="AA256" s="102" t="s">
        <v>3138</v>
      </c>
      <c r="AB256" s="73" t="s">
        <v>3261</v>
      </c>
      <c r="AC256" s="73">
        <v>1978</v>
      </c>
      <c r="AD256" s="73">
        <v>2006</v>
      </c>
      <c r="AE256" s="73">
        <v>28</v>
      </c>
      <c r="AF256" s="73">
        <v>7</v>
      </c>
      <c r="AG256" s="73">
        <v>4.7749245030000003</v>
      </c>
      <c r="AH256" s="73" t="s">
        <v>3247</v>
      </c>
      <c r="AI256" s="102" t="s">
        <v>3924</v>
      </c>
      <c r="AJ256" s="73" t="s">
        <v>154</v>
      </c>
      <c r="AK256" s="73" t="s">
        <v>154</v>
      </c>
      <c r="AL256" s="73" t="s">
        <v>144</v>
      </c>
      <c r="AM256" s="73" t="s">
        <v>144</v>
      </c>
      <c r="AN256" s="73" t="s">
        <v>3262</v>
      </c>
      <c r="AO256" s="73" t="s">
        <v>3106</v>
      </c>
      <c r="AP256" s="92" t="s">
        <v>3263</v>
      </c>
    </row>
    <row r="257" spans="1:42" ht="66" hidden="1" customHeight="1">
      <c r="A257" s="73" t="s">
        <v>699</v>
      </c>
      <c r="B257" s="73" t="str">
        <f t="shared" ref="B257:B422" si="9">LEFT(A257,1) &amp; TEXT(RIGHT(A257,LEN(A257)-1),"0000")</f>
        <v>E0407</v>
      </c>
      <c r="C257" s="73" t="s">
        <v>3033</v>
      </c>
      <c r="D257" s="73" t="s">
        <v>3070</v>
      </c>
      <c r="E257" s="73" t="s">
        <v>3034</v>
      </c>
      <c r="F257" s="73" t="s">
        <v>3010</v>
      </c>
      <c r="G257" s="73" t="s">
        <v>3288</v>
      </c>
      <c r="H257" s="73"/>
      <c r="I257" s="108" t="str">
        <f t="shared" si="7"/>
        <v>Japan|Japan whole area</v>
      </c>
      <c r="J257" s="108" t="str">
        <f t="shared" si="8"/>
        <v>Animal|Species-level|Eugina mendicaria|</v>
      </c>
      <c r="K257" s="90">
        <v>1</v>
      </c>
      <c r="L257" s="90"/>
      <c r="M257" s="90" t="s">
        <v>3923</v>
      </c>
      <c r="N257" s="73" t="s">
        <v>613</v>
      </c>
      <c r="O257" s="73" t="s">
        <v>101</v>
      </c>
      <c r="P257" s="73" t="s">
        <v>700</v>
      </c>
      <c r="Q257" s="91" t="str">
        <f>VLOOKUP($I257,'20260527_region_area_reclass'!$D$1:$G$42, 2,0)</f>
        <v>entire_japan</v>
      </c>
      <c r="R257" s="91" t="str">
        <f>VLOOKUP($I257,'20260527_region_area_reclass'!$D$1:$G$42, 3,0)</f>
        <v>Japan</v>
      </c>
      <c r="S257" s="91" t="str">
        <f>VLOOKUP($I257,'20260527_region_area_reclass'!$D$1:$G$42, 4,0)</f>
        <v>Japan</v>
      </c>
      <c r="T257" s="91" t="str">
        <f>VLOOKUP($J257,'20260527_taxonomy_reclass'!$H$1:$L$211,2,0)</f>
        <v>Animal</v>
      </c>
      <c r="U257" s="91" t="str">
        <f>VLOOKUP($J257,'20260527_taxonomy_reclass'!$H$1:$L$211,3,0)</f>
        <v>Species-level</v>
      </c>
      <c r="V257" s="91" t="str">
        <f>VLOOKUP($J257,'20260527_taxonomy_reclass'!$H$1:$L$211,4,0)</f>
        <v>Eugina mendicaria</v>
      </c>
      <c r="W257" s="91" t="str">
        <f>VLOOKUP($J257,'20260527_taxonomy_reclass'!$H$1:$L$211,5,0)</f>
        <v>Eugina mendicaria</v>
      </c>
      <c r="X257" s="73" t="s">
        <v>172</v>
      </c>
      <c r="Y257" s="73" t="s">
        <v>3036</v>
      </c>
      <c r="Z257" s="73" t="s">
        <v>3072</v>
      </c>
      <c r="AA257" s="102" t="s">
        <v>3138</v>
      </c>
      <c r="AB257" s="73" t="s">
        <v>3261</v>
      </c>
      <c r="AC257" s="73">
        <v>1978</v>
      </c>
      <c r="AD257" s="73">
        <v>2006</v>
      </c>
      <c r="AE257" s="73">
        <v>28</v>
      </c>
      <c r="AF257" s="73">
        <v>7</v>
      </c>
      <c r="AG257" s="73">
        <v>0</v>
      </c>
      <c r="AH257" s="73" t="s">
        <v>3247</v>
      </c>
      <c r="AI257" s="102" t="s">
        <v>3924</v>
      </c>
      <c r="AJ257" s="73" t="s">
        <v>154</v>
      </c>
      <c r="AK257" s="73" t="s">
        <v>154</v>
      </c>
      <c r="AL257" s="73" t="s">
        <v>144</v>
      </c>
      <c r="AM257" s="73" t="s">
        <v>144</v>
      </c>
      <c r="AN257" s="73" t="s">
        <v>3262</v>
      </c>
      <c r="AO257" s="73" t="s">
        <v>3106</v>
      </c>
      <c r="AP257" s="92" t="s">
        <v>3263</v>
      </c>
    </row>
    <row r="258" spans="1:42" ht="66" hidden="1" customHeight="1">
      <c r="A258" s="73" t="s">
        <v>699</v>
      </c>
      <c r="B258" s="73" t="str">
        <f t="shared" si="9"/>
        <v>E0407</v>
      </c>
      <c r="C258" s="73" t="s">
        <v>3033</v>
      </c>
      <c r="D258" s="73" t="s">
        <v>3070</v>
      </c>
      <c r="E258" s="73" t="s">
        <v>3034</v>
      </c>
      <c r="F258" s="73" t="s">
        <v>3010</v>
      </c>
      <c r="G258" s="73" t="s">
        <v>3289</v>
      </c>
      <c r="H258" s="73"/>
      <c r="I258" s="108" t="str">
        <f t="shared" ref="I258:I321" si="10">C258 &amp; "|" &amp; D258</f>
        <v>Japan|Japan whole area</v>
      </c>
      <c r="J258" s="108" t="str">
        <f t="shared" si="8"/>
        <v>Animal|Species-level|Strigatella retusa|</v>
      </c>
      <c r="K258" s="90">
        <v>1</v>
      </c>
      <c r="L258" s="90"/>
      <c r="M258" s="90" t="s">
        <v>3923</v>
      </c>
      <c r="N258" s="73" t="s">
        <v>613</v>
      </c>
      <c r="O258" s="73" t="s">
        <v>101</v>
      </c>
      <c r="P258" s="73" t="s">
        <v>700</v>
      </c>
      <c r="Q258" s="91" t="str">
        <f>VLOOKUP($I258,'20260527_region_area_reclass'!$D$1:$G$42, 2,0)</f>
        <v>entire_japan</v>
      </c>
      <c r="R258" s="91" t="str">
        <f>VLOOKUP($I258,'20260527_region_area_reclass'!$D$1:$G$42, 3,0)</f>
        <v>Japan</v>
      </c>
      <c r="S258" s="91" t="str">
        <f>VLOOKUP($I258,'20260527_region_area_reclass'!$D$1:$G$42, 4,0)</f>
        <v>Japan</v>
      </c>
      <c r="T258" s="91" t="str">
        <f>VLOOKUP($J258,'20260527_taxonomy_reclass'!$H$1:$L$211,2,0)</f>
        <v>Animal</v>
      </c>
      <c r="U258" s="91" t="str">
        <f>VLOOKUP($J258,'20260527_taxonomy_reclass'!$H$1:$L$211,3,0)</f>
        <v>Species-level</v>
      </c>
      <c r="V258" s="91" t="str">
        <f>VLOOKUP($J258,'20260527_taxonomy_reclass'!$H$1:$L$211,4,0)</f>
        <v>Strigatella retusa</v>
      </c>
      <c r="W258" s="91" t="str">
        <f>VLOOKUP($J258,'20260527_taxonomy_reclass'!$H$1:$L$211,5,0)</f>
        <v>Strigatella retusa</v>
      </c>
      <c r="X258" s="73" t="s">
        <v>172</v>
      </c>
      <c r="Y258" s="73" t="s">
        <v>3036</v>
      </c>
      <c r="Z258" s="73" t="s">
        <v>3072</v>
      </c>
      <c r="AA258" s="102" t="s">
        <v>3138</v>
      </c>
      <c r="AB258" s="73" t="s">
        <v>3261</v>
      </c>
      <c r="AC258" s="73">
        <v>1978</v>
      </c>
      <c r="AD258" s="73">
        <v>2006</v>
      </c>
      <c r="AE258" s="73">
        <v>28</v>
      </c>
      <c r="AF258" s="73">
        <v>7</v>
      </c>
      <c r="AG258" s="99">
        <v>-3.5527100000000001E-15</v>
      </c>
      <c r="AH258" s="73" t="s">
        <v>3247</v>
      </c>
      <c r="AI258" s="102" t="s">
        <v>3924</v>
      </c>
      <c r="AJ258" s="73" t="s">
        <v>154</v>
      </c>
      <c r="AK258" s="73" t="s">
        <v>154</v>
      </c>
      <c r="AL258" s="73" t="s">
        <v>144</v>
      </c>
      <c r="AM258" s="73" t="s">
        <v>144</v>
      </c>
      <c r="AN258" s="73" t="s">
        <v>3262</v>
      </c>
      <c r="AO258" s="73" t="s">
        <v>3106</v>
      </c>
      <c r="AP258" s="92" t="s">
        <v>3263</v>
      </c>
    </row>
    <row r="259" spans="1:42" ht="66" hidden="1" customHeight="1">
      <c r="A259" s="73" t="s">
        <v>699</v>
      </c>
      <c r="B259" s="73" t="str">
        <f t="shared" si="9"/>
        <v>E0407</v>
      </c>
      <c r="C259" s="73" t="s">
        <v>3033</v>
      </c>
      <c r="D259" s="73" t="s">
        <v>3070</v>
      </c>
      <c r="E259" s="73" t="s">
        <v>3034</v>
      </c>
      <c r="F259" s="73" t="s">
        <v>3010</v>
      </c>
      <c r="G259" s="73" t="s">
        <v>3290</v>
      </c>
      <c r="H259" s="73"/>
      <c r="I259" s="108" t="str">
        <f t="shared" si="10"/>
        <v>Japan|Japan whole area</v>
      </c>
      <c r="J259" s="108" t="str">
        <f t="shared" ref="J259:J322" si="11">E259 &amp; "|" &amp; F259 &amp; "|" &amp; G259 &amp; "|" &amp; H259</f>
        <v>Animal|Species-level|Strigatella paupercula|</v>
      </c>
      <c r="K259" s="90">
        <v>1</v>
      </c>
      <c r="L259" s="90"/>
      <c r="M259" s="90" t="s">
        <v>3923</v>
      </c>
      <c r="N259" s="73" t="s">
        <v>613</v>
      </c>
      <c r="O259" s="73" t="s">
        <v>101</v>
      </c>
      <c r="P259" s="73" t="s">
        <v>700</v>
      </c>
      <c r="Q259" s="91" t="str">
        <f>VLOOKUP($I259,'20260527_region_area_reclass'!$D$1:$G$42, 2,0)</f>
        <v>entire_japan</v>
      </c>
      <c r="R259" s="91" t="str">
        <f>VLOOKUP($I259,'20260527_region_area_reclass'!$D$1:$G$42, 3,0)</f>
        <v>Japan</v>
      </c>
      <c r="S259" s="91" t="str">
        <f>VLOOKUP($I259,'20260527_region_area_reclass'!$D$1:$G$42, 4,0)</f>
        <v>Japan</v>
      </c>
      <c r="T259" s="91" t="str">
        <f>VLOOKUP($J259,'20260527_taxonomy_reclass'!$H$1:$L$211,2,0)</f>
        <v>Animal</v>
      </c>
      <c r="U259" s="91" t="str">
        <f>VLOOKUP($J259,'20260527_taxonomy_reclass'!$H$1:$L$211,3,0)</f>
        <v>Species-level</v>
      </c>
      <c r="V259" s="91" t="str">
        <f>VLOOKUP($J259,'20260527_taxonomy_reclass'!$H$1:$L$211,4,0)</f>
        <v>Strigatella paupercula</v>
      </c>
      <c r="W259" s="91" t="str">
        <f>VLOOKUP($J259,'20260527_taxonomy_reclass'!$H$1:$L$211,5,0)</f>
        <v>Strigatella paupercula</v>
      </c>
      <c r="X259" s="73" t="s">
        <v>172</v>
      </c>
      <c r="Y259" s="73" t="s">
        <v>3036</v>
      </c>
      <c r="Z259" s="73" t="s">
        <v>3072</v>
      </c>
      <c r="AA259" s="102" t="s">
        <v>3138</v>
      </c>
      <c r="AB259" s="73" t="s">
        <v>3261</v>
      </c>
      <c r="AC259" s="73">
        <v>1978</v>
      </c>
      <c r="AD259" s="73">
        <v>2006</v>
      </c>
      <c r="AE259" s="73">
        <v>28</v>
      </c>
      <c r="AF259" s="73">
        <v>7</v>
      </c>
      <c r="AG259" s="99">
        <v>3.5527100000000001E-15</v>
      </c>
      <c r="AH259" s="73" t="s">
        <v>3247</v>
      </c>
      <c r="AI259" s="102" t="s">
        <v>3924</v>
      </c>
      <c r="AJ259" s="73" t="s">
        <v>154</v>
      </c>
      <c r="AK259" s="73" t="s">
        <v>154</v>
      </c>
      <c r="AL259" s="73" t="s">
        <v>144</v>
      </c>
      <c r="AM259" s="73" t="s">
        <v>144</v>
      </c>
      <c r="AN259" s="73" t="s">
        <v>3262</v>
      </c>
      <c r="AO259" s="73" t="s">
        <v>3106</v>
      </c>
      <c r="AP259" s="92" t="s">
        <v>3263</v>
      </c>
    </row>
    <row r="260" spans="1:42" ht="66" hidden="1" customHeight="1">
      <c r="A260" s="73" t="s">
        <v>699</v>
      </c>
      <c r="B260" s="73" t="str">
        <f t="shared" si="9"/>
        <v>E0407</v>
      </c>
      <c r="C260" s="73" t="s">
        <v>3033</v>
      </c>
      <c r="D260" s="73" t="s">
        <v>3070</v>
      </c>
      <c r="E260" s="73" t="s">
        <v>3034</v>
      </c>
      <c r="F260" s="73" t="s">
        <v>3010</v>
      </c>
      <c r="G260" s="73" t="s">
        <v>3291</v>
      </c>
      <c r="H260" s="73"/>
      <c r="I260" s="108" t="str">
        <f t="shared" si="10"/>
        <v>Japan|Japan whole area</v>
      </c>
      <c r="J260" s="108" t="str">
        <f t="shared" si="11"/>
        <v>Animal|Species-level|Strigatella litterata|</v>
      </c>
      <c r="K260" s="90">
        <v>1</v>
      </c>
      <c r="L260" s="90"/>
      <c r="M260" s="90" t="s">
        <v>3923</v>
      </c>
      <c r="N260" s="73" t="s">
        <v>613</v>
      </c>
      <c r="O260" s="73" t="s">
        <v>101</v>
      </c>
      <c r="P260" s="73" t="s">
        <v>700</v>
      </c>
      <c r="Q260" s="91" t="str">
        <f>VLOOKUP($I260,'20260527_region_area_reclass'!$D$1:$G$42, 2,0)</f>
        <v>entire_japan</v>
      </c>
      <c r="R260" s="91" t="str">
        <f>VLOOKUP($I260,'20260527_region_area_reclass'!$D$1:$G$42, 3,0)</f>
        <v>Japan</v>
      </c>
      <c r="S260" s="91" t="str">
        <f>VLOOKUP($I260,'20260527_region_area_reclass'!$D$1:$G$42, 4,0)</f>
        <v>Japan</v>
      </c>
      <c r="T260" s="91" t="str">
        <f>VLOOKUP($J260,'20260527_taxonomy_reclass'!$H$1:$L$211,2,0)</f>
        <v>Animal</v>
      </c>
      <c r="U260" s="91" t="str">
        <f>VLOOKUP($J260,'20260527_taxonomy_reclass'!$H$1:$L$211,3,0)</f>
        <v>Species-level</v>
      </c>
      <c r="V260" s="91" t="str">
        <f>VLOOKUP($J260,'20260527_taxonomy_reclass'!$H$1:$L$211,4,0)</f>
        <v>Strigatella litterata</v>
      </c>
      <c r="W260" s="91" t="str">
        <f>VLOOKUP($J260,'20260527_taxonomy_reclass'!$H$1:$L$211,5,0)</f>
        <v>Strigatella litterata</v>
      </c>
      <c r="X260" s="73" t="s">
        <v>172</v>
      </c>
      <c r="Y260" s="73" t="s">
        <v>3036</v>
      </c>
      <c r="Z260" s="73" t="s">
        <v>3072</v>
      </c>
      <c r="AA260" s="102" t="s">
        <v>3138</v>
      </c>
      <c r="AB260" s="73" t="s">
        <v>3261</v>
      </c>
      <c r="AC260" s="73">
        <v>1978</v>
      </c>
      <c r="AD260" s="73">
        <v>2006</v>
      </c>
      <c r="AE260" s="73">
        <v>28</v>
      </c>
      <c r="AF260" s="73">
        <v>7</v>
      </c>
      <c r="AG260" s="99">
        <v>3.5527100000000001E-15</v>
      </c>
      <c r="AH260" s="73" t="s">
        <v>3247</v>
      </c>
      <c r="AI260" s="102" t="s">
        <v>3924</v>
      </c>
      <c r="AJ260" s="73" t="s">
        <v>154</v>
      </c>
      <c r="AK260" s="73" t="s">
        <v>154</v>
      </c>
      <c r="AL260" s="73" t="s">
        <v>144</v>
      </c>
      <c r="AM260" s="73" t="s">
        <v>144</v>
      </c>
      <c r="AN260" s="73" t="s">
        <v>3262</v>
      </c>
      <c r="AO260" s="73" t="s">
        <v>3106</v>
      </c>
      <c r="AP260" s="92" t="s">
        <v>3263</v>
      </c>
    </row>
    <row r="261" spans="1:42" ht="66" hidden="1" customHeight="1">
      <c r="A261" s="73" t="s">
        <v>699</v>
      </c>
      <c r="B261" s="73" t="str">
        <f t="shared" si="9"/>
        <v>E0407</v>
      </c>
      <c r="C261" s="73" t="s">
        <v>3033</v>
      </c>
      <c r="D261" s="73" t="s">
        <v>3070</v>
      </c>
      <c r="E261" s="73" t="s">
        <v>3034</v>
      </c>
      <c r="F261" s="73" t="s">
        <v>3010</v>
      </c>
      <c r="G261" s="73" t="s">
        <v>3292</v>
      </c>
      <c r="H261" s="73"/>
      <c r="I261" s="108" t="str">
        <f t="shared" si="10"/>
        <v>Japan|Japan whole area</v>
      </c>
      <c r="J261" s="108" t="str">
        <f t="shared" si="11"/>
        <v>Animal|Species-level|Conus (Virroconus) ebraeus|</v>
      </c>
      <c r="K261" s="90">
        <v>1</v>
      </c>
      <c r="L261" s="90"/>
      <c r="M261" s="90" t="s">
        <v>3923</v>
      </c>
      <c r="N261" s="73" t="s">
        <v>613</v>
      </c>
      <c r="O261" s="73" t="s">
        <v>101</v>
      </c>
      <c r="P261" s="73" t="s">
        <v>700</v>
      </c>
      <c r="Q261" s="91" t="str">
        <f>VLOOKUP($I261,'20260527_region_area_reclass'!$D$1:$G$42, 2,0)</f>
        <v>entire_japan</v>
      </c>
      <c r="R261" s="91" t="str">
        <f>VLOOKUP($I261,'20260527_region_area_reclass'!$D$1:$G$42, 3,0)</f>
        <v>Japan</v>
      </c>
      <c r="S261" s="91" t="str">
        <f>VLOOKUP($I261,'20260527_region_area_reclass'!$D$1:$G$42, 4,0)</f>
        <v>Japan</v>
      </c>
      <c r="T261" s="91" t="str">
        <f>VLOOKUP($J261,'20260527_taxonomy_reclass'!$H$1:$L$211,2,0)</f>
        <v>Animal</v>
      </c>
      <c r="U261" s="91" t="str">
        <f>VLOOKUP($J261,'20260527_taxonomy_reclass'!$H$1:$L$211,3,0)</f>
        <v>Species-level</v>
      </c>
      <c r="V261" s="91" t="str">
        <f>VLOOKUP($J261,'20260527_taxonomy_reclass'!$H$1:$L$211,4,0)</f>
        <v>Conus (Virroconus) ebraeus</v>
      </c>
      <c r="W261" s="91" t="str">
        <f>VLOOKUP($J261,'20260527_taxonomy_reclass'!$H$1:$L$211,5,0)</f>
        <v>Conus ebraeus</v>
      </c>
      <c r="X261" s="73" t="s">
        <v>172</v>
      </c>
      <c r="Y261" s="73" t="s">
        <v>3036</v>
      </c>
      <c r="Z261" s="73" t="s">
        <v>3072</v>
      </c>
      <c r="AA261" s="102" t="s">
        <v>3138</v>
      </c>
      <c r="AB261" s="73" t="s">
        <v>3261</v>
      </c>
      <c r="AC261" s="73">
        <v>1978</v>
      </c>
      <c r="AD261" s="73">
        <v>2006</v>
      </c>
      <c r="AE261" s="73">
        <v>28</v>
      </c>
      <c r="AF261" s="73">
        <v>7</v>
      </c>
      <c r="AG261" s="99">
        <v>-3.5527100000000001E-15</v>
      </c>
      <c r="AH261" s="73" t="s">
        <v>3247</v>
      </c>
      <c r="AI261" s="102" t="s">
        <v>3924</v>
      </c>
      <c r="AJ261" s="73" t="s">
        <v>154</v>
      </c>
      <c r="AK261" s="73" t="s">
        <v>154</v>
      </c>
      <c r="AL261" s="73" t="s">
        <v>144</v>
      </c>
      <c r="AM261" s="73" t="s">
        <v>144</v>
      </c>
      <c r="AN261" s="73" t="s">
        <v>3262</v>
      </c>
      <c r="AO261" s="73" t="s">
        <v>3106</v>
      </c>
      <c r="AP261" s="92" t="s">
        <v>3263</v>
      </c>
    </row>
    <row r="262" spans="1:42" ht="66" hidden="1" customHeight="1">
      <c r="A262" s="73" t="s">
        <v>699</v>
      </c>
      <c r="B262" s="73" t="str">
        <f t="shared" si="9"/>
        <v>E0407</v>
      </c>
      <c r="C262" s="73" t="s">
        <v>3033</v>
      </c>
      <c r="D262" s="73" t="s">
        <v>3070</v>
      </c>
      <c r="E262" s="73" t="s">
        <v>3034</v>
      </c>
      <c r="F262" s="73" t="s">
        <v>3010</v>
      </c>
      <c r="G262" s="73" t="s">
        <v>3293</v>
      </c>
      <c r="H262" s="73"/>
      <c r="I262" s="108" t="str">
        <f t="shared" si="10"/>
        <v>Japan|Japan whole area</v>
      </c>
      <c r="J262" s="108" t="str">
        <f t="shared" si="11"/>
        <v>Animal|Species-level|Siphonaria laciniosa|</v>
      </c>
      <c r="K262" s="90">
        <v>1</v>
      </c>
      <c r="L262" s="90"/>
      <c r="M262" s="90" t="s">
        <v>3923</v>
      </c>
      <c r="N262" s="73" t="s">
        <v>613</v>
      </c>
      <c r="O262" s="73" t="s">
        <v>101</v>
      </c>
      <c r="P262" s="73" t="s">
        <v>700</v>
      </c>
      <c r="Q262" s="91" t="str">
        <f>VLOOKUP($I262,'20260527_region_area_reclass'!$D$1:$G$42, 2,0)</f>
        <v>entire_japan</v>
      </c>
      <c r="R262" s="91" t="str">
        <f>VLOOKUP($I262,'20260527_region_area_reclass'!$D$1:$G$42, 3,0)</f>
        <v>Japan</v>
      </c>
      <c r="S262" s="91" t="str">
        <f>VLOOKUP($I262,'20260527_region_area_reclass'!$D$1:$G$42, 4,0)</f>
        <v>Japan</v>
      </c>
      <c r="T262" s="91" t="str">
        <f>VLOOKUP($J262,'20260527_taxonomy_reclass'!$H$1:$L$211,2,0)</f>
        <v>Animal</v>
      </c>
      <c r="U262" s="91" t="str">
        <f>VLOOKUP($J262,'20260527_taxonomy_reclass'!$H$1:$L$211,3,0)</f>
        <v>Species-level</v>
      </c>
      <c r="V262" s="91" t="str">
        <f>VLOOKUP($J262,'20260527_taxonomy_reclass'!$H$1:$L$211,4,0)</f>
        <v>Siphonaria laciniosa</v>
      </c>
      <c r="W262" s="91" t="str">
        <f>VLOOKUP($J262,'20260527_taxonomy_reclass'!$H$1:$L$211,5,0)</f>
        <v>Siphonaria laciniosa</v>
      </c>
      <c r="X262" s="73" t="s">
        <v>172</v>
      </c>
      <c r="Y262" s="73" t="s">
        <v>3036</v>
      </c>
      <c r="Z262" s="73" t="s">
        <v>3072</v>
      </c>
      <c r="AA262" s="102" t="s">
        <v>3138</v>
      </c>
      <c r="AB262" s="73" t="s">
        <v>3261</v>
      </c>
      <c r="AC262" s="73">
        <v>1978</v>
      </c>
      <c r="AD262" s="73">
        <v>2006</v>
      </c>
      <c r="AE262" s="73">
        <v>28</v>
      </c>
      <c r="AF262" s="73">
        <v>7</v>
      </c>
      <c r="AG262" s="73">
        <v>0</v>
      </c>
      <c r="AH262" s="73" t="s">
        <v>3247</v>
      </c>
      <c r="AI262" s="102" t="s">
        <v>3924</v>
      </c>
      <c r="AJ262" s="73" t="s">
        <v>154</v>
      </c>
      <c r="AK262" s="73" t="s">
        <v>154</v>
      </c>
      <c r="AL262" s="73" t="s">
        <v>144</v>
      </c>
      <c r="AM262" s="73" t="s">
        <v>144</v>
      </c>
      <c r="AN262" s="73" t="s">
        <v>3262</v>
      </c>
      <c r="AO262" s="73" t="s">
        <v>3106</v>
      </c>
      <c r="AP262" s="92" t="s">
        <v>3263</v>
      </c>
    </row>
    <row r="263" spans="1:42" ht="66" hidden="1" customHeight="1">
      <c r="A263" s="73" t="s">
        <v>699</v>
      </c>
      <c r="B263" s="73" t="str">
        <f t="shared" si="9"/>
        <v>E0407</v>
      </c>
      <c r="C263" s="73" t="s">
        <v>3033</v>
      </c>
      <c r="D263" s="73" t="s">
        <v>3070</v>
      </c>
      <c r="E263" s="73" t="s">
        <v>3034</v>
      </c>
      <c r="F263" s="73" t="s">
        <v>3010</v>
      </c>
      <c r="G263" s="73" t="s">
        <v>3294</v>
      </c>
      <c r="H263" s="73"/>
      <c r="I263" s="108" t="str">
        <f t="shared" si="10"/>
        <v>Japan|Japan whole area</v>
      </c>
      <c r="J263" s="108" t="str">
        <f t="shared" si="11"/>
        <v>Animal|Species-level|Siphonaria (Sacculosiphonaria) japonica|</v>
      </c>
      <c r="K263" s="90">
        <v>1</v>
      </c>
      <c r="L263" s="90"/>
      <c r="M263" s="90" t="s">
        <v>3923</v>
      </c>
      <c r="N263" s="73" t="s">
        <v>613</v>
      </c>
      <c r="O263" s="73" t="s">
        <v>101</v>
      </c>
      <c r="P263" s="73" t="s">
        <v>700</v>
      </c>
      <c r="Q263" s="91" t="str">
        <f>VLOOKUP($I263,'20260527_region_area_reclass'!$D$1:$G$42, 2,0)</f>
        <v>entire_japan</v>
      </c>
      <c r="R263" s="91" t="str">
        <f>VLOOKUP($I263,'20260527_region_area_reclass'!$D$1:$G$42, 3,0)</f>
        <v>Japan</v>
      </c>
      <c r="S263" s="91" t="str">
        <f>VLOOKUP($I263,'20260527_region_area_reclass'!$D$1:$G$42, 4,0)</f>
        <v>Japan</v>
      </c>
      <c r="T263" s="91" t="str">
        <f>VLOOKUP($J263,'20260527_taxonomy_reclass'!$H$1:$L$211,2,0)</f>
        <v>Animal</v>
      </c>
      <c r="U263" s="91" t="str">
        <f>VLOOKUP($J263,'20260527_taxonomy_reclass'!$H$1:$L$211,3,0)</f>
        <v>Species-level</v>
      </c>
      <c r="V263" s="91" t="str">
        <f>VLOOKUP($J263,'20260527_taxonomy_reclass'!$H$1:$L$211,4,0)</f>
        <v>Siphonaria (Sacculosiphonaria) japonica</v>
      </c>
      <c r="W263" s="91" t="str">
        <f>VLOOKUP($J263,'20260527_taxonomy_reclass'!$H$1:$L$211,5,0)</f>
        <v>Siphonaria japonica</v>
      </c>
      <c r="X263" s="73" t="s">
        <v>172</v>
      </c>
      <c r="Y263" s="73" t="s">
        <v>3036</v>
      </c>
      <c r="Z263" s="73" t="s">
        <v>3072</v>
      </c>
      <c r="AA263" s="102" t="s">
        <v>3138</v>
      </c>
      <c r="AB263" s="73" t="s">
        <v>3261</v>
      </c>
      <c r="AC263" s="73">
        <v>1978</v>
      </c>
      <c r="AD263" s="73">
        <v>2006</v>
      </c>
      <c r="AE263" s="73">
        <v>28</v>
      </c>
      <c r="AF263" s="73">
        <v>7</v>
      </c>
      <c r="AG263" s="73">
        <v>0.49512633299999997</v>
      </c>
      <c r="AH263" s="73" t="s">
        <v>3247</v>
      </c>
      <c r="AI263" s="102" t="s">
        <v>3924</v>
      </c>
      <c r="AJ263" s="73" t="s">
        <v>154</v>
      </c>
      <c r="AK263" s="73" t="s">
        <v>154</v>
      </c>
      <c r="AL263" s="73" t="s">
        <v>144</v>
      </c>
      <c r="AM263" s="73" t="s">
        <v>144</v>
      </c>
      <c r="AN263" s="73" t="s">
        <v>3262</v>
      </c>
      <c r="AO263" s="73" t="s">
        <v>3106</v>
      </c>
      <c r="AP263" s="92" t="s">
        <v>3263</v>
      </c>
    </row>
    <row r="264" spans="1:42" ht="66" hidden="1" customHeight="1">
      <c r="A264" s="73" t="s">
        <v>699</v>
      </c>
      <c r="B264" s="73" t="str">
        <f t="shared" si="9"/>
        <v>E0407</v>
      </c>
      <c r="C264" s="73" t="s">
        <v>3033</v>
      </c>
      <c r="D264" s="73" t="s">
        <v>3070</v>
      </c>
      <c r="E264" s="73" t="s">
        <v>3034</v>
      </c>
      <c r="F264" s="73" t="s">
        <v>3010</v>
      </c>
      <c r="G264" s="73" t="s">
        <v>3295</v>
      </c>
      <c r="H264" s="73"/>
      <c r="I264" s="108" t="str">
        <f t="shared" si="10"/>
        <v>Japan|Japan whole area</v>
      </c>
      <c r="J264" s="108" t="str">
        <f t="shared" si="11"/>
        <v>Animal|Species-level|Siphonaria (Anthosiphonaria) sirius|</v>
      </c>
      <c r="K264" s="90">
        <v>1</v>
      </c>
      <c r="L264" s="90"/>
      <c r="M264" s="90" t="s">
        <v>3923</v>
      </c>
      <c r="N264" s="73" t="s">
        <v>613</v>
      </c>
      <c r="O264" s="73" t="s">
        <v>101</v>
      </c>
      <c r="P264" s="73" t="s">
        <v>700</v>
      </c>
      <c r="Q264" s="91" t="str">
        <f>VLOOKUP($I264,'20260527_region_area_reclass'!$D$1:$G$42, 2,0)</f>
        <v>entire_japan</v>
      </c>
      <c r="R264" s="91" t="str">
        <f>VLOOKUP($I264,'20260527_region_area_reclass'!$D$1:$G$42, 3,0)</f>
        <v>Japan</v>
      </c>
      <c r="S264" s="91" t="str">
        <f>VLOOKUP($I264,'20260527_region_area_reclass'!$D$1:$G$42, 4,0)</f>
        <v>Japan</v>
      </c>
      <c r="T264" s="91" t="str">
        <f>VLOOKUP($J264,'20260527_taxonomy_reclass'!$H$1:$L$211,2,0)</f>
        <v>Animal</v>
      </c>
      <c r="U264" s="91" t="str">
        <f>VLOOKUP($J264,'20260527_taxonomy_reclass'!$H$1:$L$211,3,0)</f>
        <v>Species-level</v>
      </c>
      <c r="V264" s="91" t="str">
        <f>VLOOKUP($J264,'20260527_taxonomy_reclass'!$H$1:$L$211,4,0)</f>
        <v>Siphonaria (Anthosiphonaria) sirius</v>
      </c>
      <c r="W264" s="91" t="str">
        <f>VLOOKUP($J264,'20260527_taxonomy_reclass'!$H$1:$L$211,5,0)</f>
        <v>Siphonaria sirius</v>
      </c>
      <c r="X264" s="73" t="s">
        <v>172</v>
      </c>
      <c r="Y264" s="73" t="s">
        <v>3036</v>
      </c>
      <c r="Z264" s="73" t="s">
        <v>3072</v>
      </c>
      <c r="AA264" s="102" t="s">
        <v>3138</v>
      </c>
      <c r="AB264" s="73" t="s">
        <v>3261</v>
      </c>
      <c r="AC264" s="73">
        <v>1978</v>
      </c>
      <c r="AD264" s="73">
        <v>2006</v>
      </c>
      <c r="AE264" s="73">
        <v>28</v>
      </c>
      <c r="AF264" s="73">
        <v>7</v>
      </c>
      <c r="AG264" s="73">
        <v>-0.65417297699999999</v>
      </c>
      <c r="AH264" s="73" t="s">
        <v>3247</v>
      </c>
      <c r="AI264" s="102" t="s">
        <v>3924</v>
      </c>
      <c r="AJ264" s="73" t="s">
        <v>154</v>
      </c>
      <c r="AK264" s="73" t="s">
        <v>154</v>
      </c>
      <c r="AL264" s="73" t="s">
        <v>144</v>
      </c>
      <c r="AM264" s="73" t="s">
        <v>144</v>
      </c>
      <c r="AN264" s="73" t="s">
        <v>3262</v>
      </c>
      <c r="AO264" s="73" t="s">
        <v>3106</v>
      </c>
      <c r="AP264" s="92" t="s">
        <v>3263</v>
      </c>
    </row>
    <row r="265" spans="1:42" ht="66" hidden="1" customHeight="1">
      <c r="A265" s="73" t="s">
        <v>699</v>
      </c>
      <c r="B265" s="73" t="str">
        <f t="shared" si="9"/>
        <v>E0407</v>
      </c>
      <c r="C265" s="73" t="s">
        <v>3033</v>
      </c>
      <c r="D265" s="73" t="s">
        <v>3070</v>
      </c>
      <c r="E265" s="73" t="s">
        <v>3034</v>
      </c>
      <c r="F265" s="73" t="s">
        <v>3010</v>
      </c>
      <c r="G265" s="73" t="s">
        <v>3296</v>
      </c>
      <c r="H265" s="73"/>
      <c r="I265" s="108" t="str">
        <f t="shared" si="10"/>
        <v>Japan|Japan whole area</v>
      </c>
      <c r="J265" s="108" t="str">
        <f t="shared" si="11"/>
        <v>Animal|Species-level|Barbatia (Savignyarca) virescens|</v>
      </c>
      <c r="K265" s="90">
        <v>1</v>
      </c>
      <c r="L265" s="90"/>
      <c r="M265" s="90" t="s">
        <v>3923</v>
      </c>
      <c r="N265" s="73" t="s">
        <v>613</v>
      </c>
      <c r="O265" s="73" t="s">
        <v>101</v>
      </c>
      <c r="P265" s="73" t="s">
        <v>700</v>
      </c>
      <c r="Q265" s="91" t="str">
        <f>VLOOKUP($I265,'20260527_region_area_reclass'!$D$1:$G$42, 2,0)</f>
        <v>entire_japan</v>
      </c>
      <c r="R265" s="91" t="str">
        <f>VLOOKUP($I265,'20260527_region_area_reclass'!$D$1:$G$42, 3,0)</f>
        <v>Japan</v>
      </c>
      <c r="S265" s="91" t="str">
        <f>VLOOKUP($I265,'20260527_region_area_reclass'!$D$1:$G$42, 4,0)</f>
        <v>Japan</v>
      </c>
      <c r="T265" s="91" t="str">
        <f>VLOOKUP($J265,'20260527_taxonomy_reclass'!$H$1:$L$211,2,0)</f>
        <v>Animal</v>
      </c>
      <c r="U265" s="91" t="str">
        <f>VLOOKUP($J265,'20260527_taxonomy_reclass'!$H$1:$L$211,3,0)</f>
        <v>Species-level</v>
      </c>
      <c r="V265" s="91" t="str">
        <f>VLOOKUP($J265,'20260527_taxonomy_reclass'!$H$1:$L$211,4,0)</f>
        <v>Barbatia (Savignyarca) virescens</v>
      </c>
      <c r="W265" s="91" t="str">
        <f>VLOOKUP($J265,'20260527_taxonomy_reclass'!$H$1:$L$211,5,0)</f>
        <v>Barbatia virescens</v>
      </c>
      <c r="X265" s="73" t="s">
        <v>172</v>
      </c>
      <c r="Y265" s="73" t="s">
        <v>3036</v>
      </c>
      <c r="Z265" s="73" t="s">
        <v>3072</v>
      </c>
      <c r="AA265" s="102" t="s">
        <v>3138</v>
      </c>
      <c r="AB265" s="73" t="s">
        <v>3261</v>
      </c>
      <c r="AC265" s="73">
        <v>1978</v>
      </c>
      <c r="AD265" s="73">
        <v>2006</v>
      </c>
      <c r="AE265" s="73">
        <v>28</v>
      </c>
      <c r="AF265" s="73">
        <v>7</v>
      </c>
      <c r="AG265" s="73">
        <v>-0.28754897099999999</v>
      </c>
      <c r="AH265" s="73" t="s">
        <v>3247</v>
      </c>
      <c r="AI265" s="102" t="s">
        <v>3924</v>
      </c>
      <c r="AJ265" s="73" t="s">
        <v>154</v>
      </c>
      <c r="AK265" s="73" t="s">
        <v>154</v>
      </c>
      <c r="AL265" s="73" t="s">
        <v>144</v>
      </c>
      <c r="AM265" s="73" t="s">
        <v>144</v>
      </c>
      <c r="AN265" s="73" t="s">
        <v>3262</v>
      </c>
      <c r="AO265" s="73" t="s">
        <v>3106</v>
      </c>
      <c r="AP265" s="92" t="s">
        <v>3263</v>
      </c>
    </row>
    <row r="266" spans="1:42" ht="66" hidden="1" customHeight="1">
      <c r="A266" s="73" t="s">
        <v>699</v>
      </c>
      <c r="B266" s="73" t="str">
        <f t="shared" si="9"/>
        <v>E0407</v>
      </c>
      <c r="C266" s="73" t="s">
        <v>3033</v>
      </c>
      <c r="D266" s="73" t="s">
        <v>3070</v>
      </c>
      <c r="E266" s="73" t="s">
        <v>3034</v>
      </c>
      <c r="F266" s="73" t="s">
        <v>3010</v>
      </c>
      <c r="G266" s="73" t="s">
        <v>3297</v>
      </c>
      <c r="H266" s="73"/>
      <c r="I266" s="108" t="str">
        <f t="shared" si="10"/>
        <v>Japan|Japan whole area</v>
      </c>
      <c r="J266" s="108" t="str">
        <f t="shared" si="11"/>
        <v>Animal|Species-level|Mytilus galloprovincialis|</v>
      </c>
      <c r="K266" s="90">
        <v>1</v>
      </c>
      <c r="L266" s="90"/>
      <c r="M266" s="90" t="s">
        <v>3923</v>
      </c>
      <c r="N266" s="73" t="s">
        <v>613</v>
      </c>
      <c r="O266" s="73" t="s">
        <v>101</v>
      </c>
      <c r="P266" s="73" t="s">
        <v>700</v>
      </c>
      <c r="Q266" s="91" t="str">
        <f>VLOOKUP($I266,'20260527_region_area_reclass'!$D$1:$G$42, 2,0)</f>
        <v>entire_japan</v>
      </c>
      <c r="R266" s="91" t="str">
        <f>VLOOKUP($I266,'20260527_region_area_reclass'!$D$1:$G$42, 3,0)</f>
        <v>Japan</v>
      </c>
      <c r="S266" s="91" t="str">
        <f>VLOOKUP($I266,'20260527_region_area_reclass'!$D$1:$G$42, 4,0)</f>
        <v>Japan</v>
      </c>
      <c r="T266" s="91" t="str">
        <f>VLOOKUP($J266,'20260527_taxonomy_reclass'!$H$1:$L$211,2,0)</f>
        <v>Animal</v>
      </c>
      <c r="U266" s="91" t="str">
        <f>VLOOKUP($J266,'20260527_taxonomy_reclass'!$H$1:$L$211,3,0)</f>
        <v>Species-level</v>
      </c>
      <c r="V266" s="91" t="str">
        <f>VLOOKUP($J266,'20260527_taxonomy_reclass'!$H$1:$L$211,4,0)</f>
        <v>Mytilus galloprovincialis</v>
      </c>
      <c r="W266" s="91" t="str">
        <f>VLOOKUP($J266,'20260527_taxonomy_reclass'!$H$1:$L$211,5,0)</f>
        <v>Mytilus galloprovincialis</v>
      </c>
      <c r="X266" s="73" t="s">
        <v>172</v>
      </c>
      <c r="Y266" s="73" t="s">
        <v>3036</v>
      </c>
      <c r="Z266" s="73" t="s">
        <v>3072</v>
      </c>
      <c r="AA266" s="102" t="s">
        <v>3138</v>
      </c>
      <c r="AB266" s="73" t="s">
        <v>3261</v>
      </c>
      <c r="AC266" s="73">
        <v>1978</v>
      </c>
      <c r="AD266" s="73">
        <v>2006</v>
      </c>
      <c r="AE266" s="73">
        <v>28</v>
      </c>
      <c r="AF266" s="73">
        <v>7</v>
      </c>
      <c r="AG266" s="73">
        <v>6.9300214750000002</v>
      </c>
      <c r="AH266" s="73" t="s">
        <v>3247</v>
      </c>
      <c r="AI266" s="102" t="s">
        <v>3924</v>
      </c>
      <c r="AJ266" s="73" t="s">
        <v>154</v>
      </c>
      <c r="AK266" s="73" t="s">
        <v>154</v>
      </c>
      <c r="AL266" s="73" t="s">
        <v>144</v>
      </c>
      <c r="AM266" s="73" t="s">
        <v>144</v>
      </c>
      <c r="AN266" s="73" t="s">
        <v>3262</v>
      </c>
      <c r="AO266" s="73" t="s">
        <v>3106</v>
      </c>
      <c r="AP266" s="92" t="s">
        <v>3263</v>
      </c>
    </row>
    <row r="267" spans="1:42" ht="66" hidden="1" customHeight="1">
      <c r="A267" s="73" t="s">
        <v>699</v>
      </c>
      <c r="B267" s="73" t="str">
        <f t="shared" si="9"/>
        <v>E0407</v>
      </c>
      <c r="C267" s="73" t="s">
        <v>3033</v>
      </c>
      <c r="D267" s="73" t="s">
        <v>3070</v>
      </c>
      <c r="E267" s="73" t="s">
        <v>3034</v>
      </c>
      <c r="F267" s="73" t="s">
        <v>3010</v>
      </c>
      <c r="G267" s="73" t="s">
        <v>3298</v>
      </c>
      <c r="H267" s="73"/>
      <c r="I267" s="108" t="str">
        <f t="shared" si="10"/>
        <v>Japan|Japan whole area</v>
      </c>
      <c r="J267" s="108" t="str">
        <f t="shared" si="11"/>
        <v>Animal|Species-level|Septifer bilocularis|</v>
      </c>
      <c r="K267" s="90">
        <v>1</v>
      </c>
      <c r="L267" s="90"/>
      <c r="M267" s="90" t="s">
        <v>3923</v>
      </c>
      <c r="N267" s="73" t="s">
        <v>613</v>
      </c>
      <c r="O267" s="73" t="s">
        <v>101</v>
      </c>
      <c r="P267" s="73" t="s">
        <v>700</v>
      </c>
      <c r="Q267" s="91" t="str">
        <f>VLOOKUP($I267,'20260527_region_area_reclass'!$D$1:$G$42, 2,0)</f>
        <v>entire_japan</v>
      </c>
      <c r="R267" s="91" t="str">
        <f>VLOOKUP($I267,'20260527_region_area_reclass'!$D$1:$G$42, 3,0)</f>
        <v>Japan</v>
      </c>
      <c r="S267" s="91" t="str">
        <f>VLOOKUP($I267,'20260527_region_area_reclass'!$D$1:$G$42, 4,0)</f>
        <v>Japan</v>
      </c>
      <c r="T267" s="91" t="str">
        <f>VLOOKUP($J267,'20260527_taxonomy_reclass'!$H$1:$L$211,2,0)</f>
        <v>Animal</v>
      </c>
      <c r="U267" s="91" t="str">
        <f>VLOOKUP($J267,'20260527_taxonomy_reclass'!$H$1:$L$211,3,0)</f>
        <v>Species-level</v>
      </c>
      <c r="V267" s="91" t="str">
        <f>VLOOKUP($J267,'20260527_taxonomy_reclass'!$H$1:$L$211,4,0)</f>
        <v>Septifer bilocularis</v>
      </c>
      <c r="W267" s="91" t="str">
        <f>VLOOKUP($J267,'20260527_taxonomy_reclass'!$H$1:$L$211,5,0)</f>
        <v>Septifer bilocularis</v>
      </c>
      <c r="X267" s="73" t="s">
        <v>172</v>
      </c>
      <c r="Y267" s="73" t="s">
        <v>3036</v>
      </c>
      <c r="Z267" s="73" t="s">
        <v>3072</v>
      </c>
      <c r="AA267" s="102" t="s">
        <v>3138</v>
      </c>
      <c r="AB267" s="73" t="s">
        <v>3261</v>
      </c>
      <c r="AC267" s="73">
        <v>1978</v>
      </c>
      <c r="AD267" s="73">
        <v>2006</v>
      </c>
      <c r="AE267" s="73">
        <v>28</v>
      </c>
      <c r="AF267" s="73">
        <v>7</v>
      </c>
      <c r="AG267" s="73">
        <v>-1.1057050230000001</v>
      </c>
      <c r="AH267" s="73" t="s">
        <v>3247</v>
      </c>
      <c r="AI267" s="102" t="s">
        <v>3924</v>
      </c>
      <c r="AJ267" s="73" t="s">
        <v>154</v>
      </c>
      <c r="AK267" s="73" t="s">
        <v>154</v>
      </c>
      <c r="AL267" s="73" t="s">
        <v>144</v>
      </c>
      <c r="AM267" s="73" t="s">
        <v>144</v>
      </c>
      <c r="AN267" s="73" t="s">
        <v>3262</v>
      </c>
      <c r="AO267" s="73" t="s">
        <v>3106</v>
      </c>
      <c r="AP267" s="92" t="s">
        <v>3263</v>
      </c>
    </row>
    <row r="268" spans="1:42" ht="66" hidden="1" customHeight="1">
      <c r="A268" s="73" t="s">
        <v>699</v>
      </c>
      <c r="B268" s="73" t="str">
        <f t="shared" si="9"/>
        <v>E0407</v>
      </c>
      <c r="C268" s="73" t="s">
        <v>3033</v>
      </c>
      <c r="D268" s="73" t="s">
        <v>3070</v>
      </c>
      <c r="E268" s="73" t="s">
        <v>3034</v>
      </c>
      <c r="F268" s="73" t="s">
        <v>3010</v>
      </c>
      <c r="G268" s="73" t="s">
        <v>3299</v>
      </c>
      <c r="H268" s="73"/>
      <c r="I268" s="108" t="str">
        <f t="shared" si="10"/>
        <v>Japan|Japan whole area</v>
      </c>
      <c r="J268" s="108" t="str">
        <f t="shared" si="11"/>
        <v>Animal|Species-level|Hormomya mutabilis|</v>
      </c>
      <c r="K268" s="90">
        <v>1</v>
      </c>
      <c r="L268" s="90"/>
      <c r="M268" s="90" t="s">
        <v>3923</v>
      </c>
      <c r="N268" s="73" t="s">
        <v>613</v>
      </c>
      <c r="O268" s="73" t="s">
        <v>101</v>
      </c>
      <c r="P268" s="73" t="s">
        <v>700</v>
      </c>
      <c r="Q268" s="91" t="str">
        <f>VLOOKUP($I268,'20260527_region_area_reclass'!$D$1:$G$42, 2,0)</f>
        <v>entire_japan</v>
      </c>
      <c r="R268" s="91" t="str">
        <f>VLOOKUP($I268,'20260527_region_area_reclass'!$D$1:$G$42, 3,0)</f>
        <v>Japan</v>
      </c>
      <c r="S268" s="91" t="str">
        <f>VLOOKUP($I268,'20260527_region_area_reclass'!$D$1:$G$42, 4,0)</f>
        <v>Japan</v>
      </c>
      <c r="T268" s="91" t="str">
        <f>VLOOKUP($J268,'20260527_taxonomy_reclass'!$H$1:$L$211,2,0)</f>
        <v>Animal</v>
      </c>
      <c r="U268" s="91" t="str">
        <f>VLOOKUP($J268,'20260527_taxonomy_reclass'!$H$1:$L$211,3,0)</f>
        <v>Species-level</v>
      </c>
      <c r="V268" s="91" t="str">
        <f>VLOOKUP($J268,'20260527_taxonomy_reclass'!$H$1:$L$211,4,0)</f>
        <v>Hormomya mutabilis</v>
      </c>
      <c r="W268" s="91" t="str">
        <f>VLOOKUP($J268,'20260527_taxonomy_reclass'!$H$1:$L$211,5,0)</f>
        <v>Hormomya mutabilis</v>
      </c>
      <c r="X268" s="73" t="s">
        <v>172</v>
      </c>
      <c r="Y268" s="73" t="s">
        <v>3036</v>
      </c>
      <c r="Z268" s="73" t="s">
        <v>3072</v>
      </c>
      <c r="AA268" s="102" t="s">
        <v>3138</v>
      </c>
      <c r="AB268" s="73" t="s">
        <v>3261</v>
      </c>
      <c r="AC268" s="73">
        <v>1978</v>
      </c>
      <c r="AD268" s="73">
        <v>2006</v>
      </c>
      <c r="AE268" s="73">
        <v>28</v>
      </c>
      <c r="AF268" s="73">
        <v>7</v>
      </c>
      <c r="AG268" s="73">
        <v>-0.83483757599999997</v>
      </c>
      <c r="AH268" s="73" t="s">
        <v>3247</v>
      </c>
      <c r="AI268" s="102" t="s">
        <v>3924</v>
      </c>
      <c r="AJ268" s="73" t="s">
        <v>154</v>
      </c>
      <c r="AK268" s="73" t="s">
        <v>154</v>
      </c>
      <c r="AL268" s="73" t="s">
        <v>144</v>
      </c>
      <c r="AM268" s="73" t="s">
        <v>144</v>
      </c>
      <c r="AN268" s="73" t="s">
        <v>3262</v>
      </c>
      <c r="AO268" s="73" t="s">
        <v>3106</v>
      </c>
      <c r="AP268" s="92" t="s">
        <v>3263</v>
      </c>
    </row>
    <row r="269" spans="1:42" ht="66" hidden="1" customHeight="1">
      <c r="A269" s="73" t="s">
        <v>699</v>
      </c>
      <c r="B269" s="73" t="str">
        <f t="shared" si="9"/>
        <v>E0407</v>
      </c>
      <c r="C269" s="73" t="s">
        <v>3033</v>
      </c>
      <c r="D269" s="73" t="s">
        <v>3070</v>
      </c>
      <c r="E269" s="73" t="s">
        <v>3034</v>
      </c>
      <c r="F269" s="73" t="s">
        <v>3010</v>
      </c>
      <c r="G269" s="73" t="s">
        <v>3300</v>
      </c>
      <c r="H269" s="73"/>
      <c r="I269" s="108" t="str">
        <f t="shared" si="10"/>
        <v>Japan|Japan whole area</v>
      </c>
      <c r="J269" s="108" t="str">
        <f t="shared" si="11"/>
        <v>Animal|Species-level|Septifer virgatus|</v>
      </c>
      <c r="K269" s="90">
        <v>1</v>
      </c>
      <c r="L269" s="90"/>
      <c r="M269" s="90" t="s">
        <v>3923</v>
      </c>
      <c r="N269" s="73" t="s">
        <v>613</v>
      </c>
      <c r="O269" s="73" t="s">
        <v>101</v>
      </c>
      <c r="P269" s="73" t="s">
        <v>700</v>
      </c>
      <c r="Q269" s="91" t="str">
        <f>VLOOKUP($I269,'20260527_region_area_reclass'!$D$1:$G$42, 2,0)</f>
        <v>entire_japan</v>
      </c>
      <c r="R269" s="91" t="str">
        <f>VLOOKUP($I269,'20260527_region_area_reclass'!$D$1:$G$42, 3,0)</f>
        <v>Japan</v>
      </c>
      <c r="S269" s="91" t="str">
        <f>VLOOKUP($I269,'20260527_region_area_reclass'!$D$1:$G$42, 4,0)</f>
        <v>Japan</v>
      </c>
      <c r="T269" s="91" t="str">
        <f>VLOOKUP($J269,'20260527_taxonomy_reclass'!$H$1:$L$211,2,0)</f>
        <v>Animal</v>
      </c>
      <c r="U269" s="91" t="str">
        <f>VLOOKUP($J269,'20260527_taxonomy_reclass'!$H$1:$L$211,3,0)</f>
        <v>Species-level</v>
      </c>
      <c r="V269" s="91" t="str">
        <f>VLOOKUP($J269,'20260527_taxonomy_reclass'!$H$1:$L$211,4,0)</f>
        <v>Septifer virgatus</v>
      </c>
      <c r="W269" s="91" t="str">
        <f>VLOOKUP($J269,'20260527_taxonomy_reclass'!$H$1:$L$211,5,0)</f>
        <v>Septifer virgatus</v>
      </c>
      <c r="X269" s="73" t="s">
        <v>172</v>
      </c>
      <c r="Y269" s="73" t="s">
        <v>3036</v>
      </c>
      <c r="Z269" s="73" t="s">
        <v>3072</v>
      </c>
      <c r="AA269" s="102" t="s">
        <v>3138</v>
      </c>
      <c r="AB269" s="73" t="s">
        <v>3261</v>
      </c>
      <c r="AC269" s="73">
        <v>1978</v>
      </c>
      <c r="AD269" s="73">
        <v>2006</v>
      </c>
      <c r="AE269" s="73">
        <v>28</v>
      </c>
      <c r="AF269" s="73">
        <v>7</v>
      </c>
      <c r="AG269" s="73">
        <v>2.217599211</v>
      </c>
      <c r="AH269" s="73" t="s">
        <v>3247</v>
      </c>
      <c r="AI269" s="102" t="s">
        <v>3924</v>
      </c>
      <c r="AJ269" s="73" t="s">
        <v>154</v>
      </c>
      <c r="AK269" s="73" t="s">
        <v>154</v>
      </c>
      <c r="AL269" s="73" t="s">
        <v>144</v>
      </c>
      <c r="AM269" s="73" t="s">
        <v>144</v>
      </c>
      <c r="AN269" s="73" t="s">
        <v>3262</v>
      </c>
      <c r="AO269" s="73" t="s">
        <v>3106</v>
      </c>
      <c r="AP269" s="92" t="s">
        <v>3263</v>
      </c>
    </row>
    <row r="270" spans="1:42" ht="66" hidden="1" customHeight="1">
      <c r="A270" s="73" t="s">
        <v>699</v>
      </c>
      <c r="B270" s="73" t="str">
        <f t="shared" si="9"/>
        <v>E0407</v>
      </c>
      <c r="C270" s="73" t="s">
        <v>3033</v>
      </c>
      <c r="D270" s="73" t="s">
        <v>3070</v>
      </c>
      <c r="E270" s="73" t="s">
        <v>3034</v>
      </c>
      <c r="F270" s="73" t="s">
        <v>3010</v>
      </c>
      <c r="G270" s="73" t="s">
        <v>3301</v>
      </c>
      <c r="H270" s="73"/>
      <c r="I270" s="108" t="str">
        <f t="shared" si="10"/>
        <v>Japan|Japan whole area</v>
      </c>
      <c r="J270" s="108" t="str">
        <f t="shared" si="11"/>
        <v>Animal|Species-level|Modiolus auriculatus|</v>
      </c>
      <c r="K270" s="90">
        <v>1</v>
      </c>
      <c r="L270" s="90"/>
      <c r="M270" s="90" t="s">
        <v>3923</v>
      </c>
      <c r="N270" s="73" t="s">
        <v>613</v>
      </c>
      <c r="O270" s="73" t="s">
        <v>101</v>
      </c>
      <c r="P270" s="73" t="s">
        <v>700</v>
      </c>
      <c r="Q270" s="91" t="str">
        <f>VLOOKUP($I270,'20260527_region_area_reclass'!$D$1:$G$42, 2,0)</f>
        <v>entire_japan</v>
      </c>
      <c r="R270" s="91" t="str">
        <f>VLOOKUP($I270,'20260527_region_area_reclass'!$D$1:$G$42, 3,0)</f>
        <v>Japan</v>
      </c>
      <c r="S270" s="91" t="str">
        <f>VLOOKUP($I270,'20260527_region_area_reclass'!$D$1:$G$42, 4,0)</f>
        <v>Japan</v>
      </c>
      <c r="T270" s="91" t="str">
        <f>VLOOKUP($J270,'20260527_taxonomy_reclass'!$H$1:$L$211,2,0)</f>
        <v>Animal</v>
      </c>
      <c r="U270" s="91" t="str">
        <f>VLOOKUP($J270,'20260527_taxonomy_reclass'!$H$1:$L$211,3,0)</f>
        <v>Species-level</v>
      </c>
      <c r="V270" s="91" t="str">
        <f>VLOOKUP($J270,'20260527_taxonomy_reclass'!$H$1:$L$211,4,0)</f>
        <v>Modiolus auriculatus</v>
      </c>
      <c r="W270" s="91" t="str">
        <f>VLOOKUP($J270,'20260527_taxonomy_reclass'!$H$1:$L$211,5,0)</f>
        <v>Modiolus auriculatus</v>
      </c>
      <c r="X270" s="73" t="s">
        <v>172</v>
      </c>
      <c r="Y270" s="73" t="s">
        <v>3036</v>
      </c>
      <c r="Z270" s="73" t="s">
        <v>3072</v>
      </c>
      <c r="AA270" s="102" t="s">
        <v>3138</v>
      </c>
      <c r="AB270" s="73" t="s">
        <v>3261</v>
      </c>
      <c r="AC270" s="73">
        <v>1978</v>
      </c>
      <c r="AD270" s="73">
        <v>2006</v>
      </c>
      <c r="AE270" s="73">
        <v>28</v>
      </c>
      <c r="AF270" s="73">
        <v>7</v>
      </c>
      <c r="AG270" s="73">
        <v>0</v>
      </c>
      <c r="AH270" s="73" t="s">
        <v>3247</v>
      </c>
      <c r="AI270" s="102" t="s">
        <v>3924</v>
      </c>
      <c r="AJ270" s="73" t="s">
        <v>154</v>
      </c>
      <c r="AK270" s="73" t="s">
        <v>154</v>
      </c>
      <c r="AL270" s="73" t="s">
        <v>144</v>
      </c>
      <c r="AM270" s="73" t="s">
        <v>144</v>
      </c>
      <c r="AN270" s="73" t="s">
        <v>3262</v>
      </c>
      <c r="AO270" s="73" t="s">
        <v>3106</v>
      </c>
      <c r="AP270" s="92" t="s">
        <v>3263</v>
      </c>
    </row>
    <row r="271" spans="1:42" ht="66" hidden="1" customHeight="1">
      <c r="A271" s="73" t="s">
        <v>699</v>
      </c>
      <c r="B271" s="73" t="str">
        <f t="shared" si="9"/>
        <v>E0407</v>
      </c>
      <c r="C271" s="73" t="s">
        <v>3033</v>
      </c>
      <c r="D271" s="73" t="s">
        <v>3070</v>
      </c>
      <c r="E271" s="73" t="s">
        <v>3034</v>
      </c>
      <c r="F271" s="73" t="s">
        <v>3010</v>
      </c>
      <c r="G271" s="73" t="s">
        <v>3302</v>
      </c>
      <c r="H271" s="73"/>
      <c r="I271" s="108" t="str">
        <f t="shared" si="10"/>
        <v>Japan|Japan whole area</v>
      </c>
      <c r="J271" s="108" t="str">
        <f t="shared" si="11"/>
        <v>Animal|Species-level|Musculista senhousia|</v>
      </c>
      <c r="K271" s="90">
        <v>1</v>
      </c>
      <c r="L271" s="90"/>
      <c r="M271" s="90" t="s">
        <v>3923</v>
      </c>
      <c r="N271" s="73" t="s">
        <v>613</v>
      </c>
      <c r="O271" s="73" t="s">
        <v>101</v>
      </c>
      <c r="P271" s="73" t="s">
        <v>700</v>
      </c>
      <c r="Q271" s="91" t="str">
        <f>VLOOKUP($I271,'20260527_region_area_reclass'!$D$1:$G$42, 2,0)</f>
        <v>entire_japan</v>
      </c>
      <c r="R271" s="91" t="str">
        <f>VLOOKUP($I271,'20260527_region_area_reclass'!$D$1:$G$42, 3,0)</f>
        <v>Japan</v>
      </c>
      <c r="S271" s="91" t="str">
        <f>VLOOKUP($I271,'20260527_region_area_reclass'!$D$1:$G$42, 4,0)</f>
        <v>Japan</v>
      </c>
      <c r="T271" s="91" t="str">
        <f>VLOOKUP($J271,'20260527_taxonomy_reclass'!$H$1:$L$211,2,0)</f>
        <v>Animal</v>
      </c>
      <c r="U271" s="91" t="str">
        <f>VLOOKUP($J271,'20260527_taxonomy_reclass'!$H$1:$L$211,3,0)</f>
        <v>Species-level</v>
      </c>
      <c r="V271" s="91" t="str">
        <f>VLOOKUP($J271,'20260527_taxonomy_reclass'!$H$1:$L$211,4,0)</f>
        <v>Musculista senhousia</v>
      </c>
      <c r="W271" s="91" t="str">
        <f>VLOOKUP($J271,'20260527_taxonomy_reclass'!$H$1:$L$211,5,0)</f>
        <v>Musculista senhousia</v>
      </c>
      <c r="X271" s="73" t="s">
        <v>172</v>
      </c>
      <c r="Y271" s="73" t="s">
        <v>3036</v>
      </c>
      <c r="Z271" s="73" t="s">
        <v>3072</v>
      </c>
      <c r="AA271" s="102" t="s">
        <v>3138</v>
      </c>
      <c r="AB271" s="73" t="s">
        <v>3261</v>
      </c>
      <c r="AC271" s="73">
        <v>1978</v>
      </c>
      <c r="AD271" s="73">
        <v>2006</v>
      </c>
      <c r="AE271" s="73">
        <v>28</v>
      </c>
      <c r="AF271" s="73">
        <v>7</v>
      </c>
      <c r="AG271" s="73">
        <v>0.64722222200000001</v>
      </c>
      <c r="AH271" s="73" t="s">
        <v>3247</v>
      </c>
      <c r="AI271" s="102" t="s">
        <v>3924</v>
      </c>
      <c r="AJ271" s="73" t="s">
        <v>154</v>
      </c>
      <c r="AK271" s="73" t="s">
        <v>154</v>
      </c>
      <c r="AL271" s="73" t="s">
        <v>144</v>
      </c>
      <c r="AM271" s="73" t="s">
        <v>144</v>
      </c>
      <c r="AN271" s="73" t="s">
        <v>3262</v>
      </c>
      <c r="AO271" s="73" t="s">
        <v>3106</v>
      </c>
      <c r="AP271" s="92" t="s">
        <v>3263</v>
      </c>
    </row>
    <row r="272" spans="1:42" ht="66" hidden="1" customHeight="1">
      <c r="A272" s="73" t="s">
        <v>699</v>
      </c>
      <c r="B272" s="73" t="str">
        <f t="shared" si="9"/>
        <v>E0407</v>
      </c>
      <c r="C272" s="73" t="s">
        <v>3033</v>
      </c>
      <c r="D272" s="73" t="s">
        <v>3070</v>
      </c>
      <c r="E272" s="73" t="s">
        <v>3034</v>
      </c>
      <c r="F272" s="73" t="s">
        <v>3010</v>
      </c>
      <c r="G272" s="73" t="s">
        <v>3303</v>
      </c>
      <c r="H272" s="73"/>
      <c r="I272" s="108" t="str">
        <f t="shared" si="10"/>
        <v>Japan|Japan whole area</v>
      </c>
      <c r="J272" s="108" t="str">
        <f t="shared" si="11"/>
        <v>Animal|Species-level|Saccostrea kegaki|</v>
      </c>
      <c r="K272" s="90">
        <v>1</v>
      </c>
      <c r="L272" s="90"/>
      <c r="M272" s="90" t="s">
        <v>3923</v>
      </c>
      <c r="N272" s="73" t="s">
        <v>613</v>
      </c>
      <c r="O272" s="73" t="s">
        <v>101</v>
      </c>
      <c r="P272" s="73" t="s">
        <v>700</v>
      </c>
      <c r="Q272" s="91" t="str">
        <f>VLOOKUP($I272,'20260527_region_area_reclass'!$D$1:$G$42, 2,0)</f>
        <v>entire_japan</v>
      </c>
      <c r="R272" s="91" t="str">
        <f>VLOOKUP($I272,'20260527_region_area_reclass'!$D$1:$G$42, 3,0)</f>
        <v>Japan</v>
      </c>
      <c r="S272" s="91" t="str">
        <f>VLOOKUP($I272,'20260527_region_area_reclass'!$D$1:$G$42, 4,0)</f>
        <v>Japan</v>
      </c>
      <c r="T272" s="91" t="str">
        <f>VLOOKUP($J272,'20260527_taxonomy_reclass'!$H$1:$L$211,2,0)</f>
        <v>Animal</v>
      </c>
      <c r="U272" s="91" t="str">
        <f>VLOOKUP($J272,'20260527_taxonomy_reclass'!$H$1:$L$211,3,0)</f>
        <v>Species-level</v>
      </c>
      <c r="V272" s="91" t="str">
        <f>VLOOKUP($J272,'20260527_taxonomy_reclass'!$H$1:$L$211,4,0)</f>
        <v>Saccostrea kegaki</v>
      </c>
      <c r="W272" s="91" t="str">
        <f>VLOOKUP($J272,'20260527_taxonomy_reclass'!$H$1:$L$211,5,0)</f>
        <v>Saccostrea kegaki</v>
      </c>
      <c r="X272" s="73" t="s">
        <v>172</v>
      </c>
      <c r="Y272" s="73" t="s">
        <v>3036</v>
      </c>
      <c r="Z272" s="73" t="s">
        <v>3072</v>
      </c>
      <c r="AA272" s="102" t="s">
        <v>3138</v>
      </c>
      <c r="AB272" s="73" t="s">
        <v>3261</v>
      </c>
      <c r="AC272" s="73">
        <v>1978</v>
      </c>
      <c r="AD272" s="73">
        <v>2006</v>
      </c>
      <c r="AE272" s="73">
        <v>28</v>
      </c>
      <c r="AF272" s="73">
        <v>7</v>
      </c>
      <c r="AG272" s="73">
        <v>1.259656222</v>
      </c>
      <c r="AH272" s="73" t="s">
        <v>3247</v>
      </c>
      <c r="AI272" s="102" t="s">
        <v>3924</v>
      </c>
      <c r="AJ272" s="73" t="s">
        <v>154</v>
      </c>
      <c r="AK272" s="73" t="s">
        <v>154</v>
      </c>
      <c r="AL272" s="73" t="s">
        <v>144</v>
      </c>
      <c r="AM272" s="73" t="s">
        <v>144</v>
      </c>
      <c r="AN272" s="73" t="s">
        <v>3262</v>
      </c>
      <c r="AO272" s="73" t="s">
        <v>3106</v>
      </c>
      <c r="AP272" s="92" t="s">
        <v>3263</v>
      </c>
    </row>
    <row r="273" spans="1:42" ht="66" hidden="1" customHeight="1">
      <c r="A273" s="73" t="s">
        <v>699</v>
      </c>
      <c r="B273" s="73" t="str">
        <f t="shared" si="9"/>
        <v>E0407</v>
      </c>
      <c r="C273" s="73" t="s">
        <v>3033</v>
      </c>
      <c r="D273" s="73" t="s">
        <v>3070</v>
      </c>
      <c r="E273" s="73" t="s">
        <v>3034</v>
      </c>
      <c r="F273" s="73" t="s">
        <v>3010</v>
      </c>
      <c r="G273" s="73" t="s">
        <v>3304</v>
      </c>
      <c r="H273" s="73"/>
      <c r="I273" s="108" t="str">
        <f t="shared" si="10"/>
        <v>Japan|Japan whole area</v>
      </c>
      <c r="J273" s="108" t="str">
        <f t="shared" si="11"/>
        <v>Animal|Species-level|Cardita leana|</v>
      </c>
      <c r="K273" s="90">
        <v>1</v>
      </c>
      <c r="L273" s="90"/>
      <c r="M273" s="90" t="s">
        <v>3923</v>
      </c>
      <c r="N273" s="73" t="s">
        <v>613</v>
      </c>
      <c r="O273" s="73" t="s">
        <v>101</v>
      </c>
      <c r="P273" s="73" t="s">
        <v>700</v>
      </c>
      <c r="Q273" s="91" t="str">
        <f>VLOOKUP($I273,'20260527_region_area_reclass'!$D$1:$G$42, 2,0)</f>
        <v>entire_japan</v>
      </c>
      <c r="R273" s="91" t="str">
        <f>VLOOKUP($I273,'20260527_region_area_reclass'!$D$1:$G$42, 3,0)</f>
        <v>Japan</v>
      </c>
      <c r="S273" s="91" t="str">
        <f>VLOOKUP($I273,'20260527_region_area_reclass'!$D$1:$G$42, 4,0)</f>
        <v>Japan</v>
      </c>
      <c r="T273" s="91" t="str">
        <f>VLOOKUP($J273,'20260527_taxonomy_reclass'!$H$1:$L$211,2,0)</f>
        <v>Animal</v>
      </c>
      <c r="U273" s="91" t="str">
        <f>VLOOKUP($J273,'20260527_taxonomy_reclass'!$H$1:$L$211,3,0)</f>
        <v>Species-level</v>
      </c>
      <c r="V273" s="91" t="str">
        <f>VLOOKUP($J273,'20260527_taxonomy_reclass'!$H$1:$L$211,4,0)</f>
        <v>Cardita leana</v>
      </c>
      <c r="W273" s="91" t="str">
        <f>VLOOKUP($J273,'20260527_taxonomy_reclass'!$H$1:$L$211,5,0)</f>
        <v>Cardita leana</v>
      </c>
      <c r="X273" s="73" t="s">
        <v>172</v>
      </c>
      <c r="Y273" s="73" t="s">
        <v>3036</v>
      </c>
      <c r="Z273" s="73" t="s">
        <v>3072</v>
      </c>
      <c r="AA273" s="102" t="s">
        <v>3138</v>
      </c>
      <c r="AB273" s="73" t="s">
        <v>3261</v>
      </c>
      <c r="AC273" s="73">
        <v>1978</v>
      </c>
      <c r="AD273" s="73">
        <v>2006</v>
      </c>
      <c r="AE273" s="73">
        <v>28</v>
      </c>
      <c r="AF273" s="73">
        <v>7</v>
      </c>
      <c r="AG273" s="73">
        <v>2.780665349</v>
      </c>
      <c r="AH273" s="73" t="s">
        <v>3247</v>
      </c>
      <c r="AI273" s="102" t="s">
        <v>3924</v>
      </c>
      <c r="AJ273" s="73" t="s">
        <v>154</v>
      </c>
      <c r="AK273" s="73" t="s">
        <v>154</v>
      </c>
      <c r="AL273" s="73" t="s">
        <v>144</v>
      </c>
      <c r="AM273" s="73" t="s">
        <v>144</v>
      </c>
      <c r="AN273" s="73" t="s">
        <v>3262</v>
      </c>
      <c r="AO273" s="73" t="s">
        <v>3106</v>
      </c>
      <c r="AP273" s="92" t="s">
        <v>3263</v>
      </c>
    </row>
    <row r="274" spans="1:42" ht="66" hidden="1" customHeight="1">
      <c r="A274" s="73" t="s">
        <v>699</v>
      </c>
      <c r="B274" s="73" t="str">
        <f t="shared" si="9"/>
        <v>E0407</v>
      </c>
      <c r="C274" s="73" t="s">
        <v>3033</v>
      </c>
      <c r="D274" s="73" t="s">
        <v>3070</v>
      </c>
      <c r="E274" s="73" t="s">
        <v>3034</v>
      </c>
      <c r="F274" s="73" t="s">
        <v>3010</v>
      </c>
      <c r="G274" s="73" t="s">
        <v>3305</v>
      </c>
      <c r="H274" s="73"/>
      <c r="I274" s="108" t="str">
        <f t="shared" si="10"/>
        <v>Japan|Japan whole area</v>
      </c>
      <c r="J274" s="108" t="str">
        <f t="shared" si="11"/>
        <v>Animal|Species-level|Irus mitis|</v>
      </c>
      <c r="K274" s="90">
        <v>1</v>
      </c>
      <c r="L274" s="90"/>
      <c r="M274" s="90" t="s">
        <v>3923</v>
      </c>
      <c r="N274" s="73" t="s">
        <v>613</v>
      </c>
      <c r="O274" s="73" t="s">
        <v>101</v>
      </c>
      <c r="P274" s="73" t="s">
        <v>700</v>
      </c>
      <c r="Q274" s="91" t="str">
        <f>VLOOKUP($I274,'20260527_region_area_reclass'!$D$1:$G$42, 2,0)</f>
        <v>entire_japan</v>
      </c>
      <c r="R274" s="91" t="str">
        <f>VLOOKUP($I274,'20260527_region_area_reclass'!$D$1:$G$42, 3,0)</f>
        <v>Japan</v>
      </c>
      <c r="S274" s="91" t="str">
        <f>VLOOKUP($I274,'20260527_region_area_reclass'!$D$1:$G$42, 4,0)</f>
        <v>Japan</v>
      </c>
      <c r="T274" s="91" t="str">
        <f>VLOOKUP($J274,'20260527_taxonomy_reclass'!$H$1:$L$211,2,0)</f>
        <v>Animal</v>
      </c>
      <c r="U274" s="91" t="str">
        <f>VLOOKUP($J274,'20260527_taxonomy_reclass'!$H$1:$L$211,3,0)</f>
        <v>Species-level</v>
      </c>
      <c r="V274" s="91" t="str">
        <f>VLOOKUP($J274,'20260527_taxonomy_reclass'!$H$1:$L$211,4,0)</f>
        <v>Irus mitis</v>
      </c>
      <c r="W274" s="91" t="str">
        <f>VLOOKUP($J274,'20260527_taxonomy_reclass'!$H$1:$L$211,5,0)</f>
        <v>Irus mitis</v>
      </c>
      <c r="X274" s="73" t="s">
        <v>172</v>
      </c>
      <c r="Y274" s="73" t="s">
        <v>3036</v>
      </c>
      <c r="Z274" s="73" t="s">
        <v>3072</v>
      </c>
      <c r="AA274" s="102" t="s">
        <v>3138</v>
      </c>
      <c r="AB274" s="73" t="s">
        <v>3261</v>
      </c>
      <c r="AC274" s="73">
        <v>1978</v>
      </c>
      <c r="AD274" s="73">
        <v>2006</v>
      </c>
      <c r="AE274" s="73">
        <v>28</v>
      </c>
      <c r="AF274" s="73">
        <v>7</v>
      </c>
      <c r="AG274" s="73">
        <v>-2.2445036300000001</v>
      </c>
      <c r="AH274" s="73" t="s">
        <v>3247</v>
      </c>
      <c r="AI274" s="102" t="s">
        <v>3924</v>
      </c>
      <c r="AJ274" s="73" t="s">
        <v>154</v>
      </c>
      <c r="AK274" s="73" t="s">
        <v>154</v>
      </c>
      <c r="AL274" s="73" t="s">
        <v>144</v>
      </c>
      <c r="AM274" s="73" t="s">
        <v>144</v>
      </c>
      <c r="AN274" s="73" t="s">
        <v>3262</v>
      </c>
      <c r="AO274" s="73" t="s">
        <v>3106</v>
      </c>
      <c r="AP274" s="92" t="s">
        <v>3263</v>
      </c>
    </row>
    <row r="275" spans="1:42" ht="66" hidden="1" customHeight="1">
      <c r="A275" s="73" t="s">
        <v>699</v>
      </c>
      <c r="B275" s="73" t="str">
        <f t="shared" si="9"/>
        <v>E0407</v>
      </c>
      <c r="C275" s="73" t="s">
        <v>3033</v>
      </c>
      <c r="D275" s="73" t="s">
        <v>3070</v>
      </c>
      <c r="E275" s="73" t="s">
        <v>3034</v>
      </c>
      <c r="F275" s="73" t="s">
        <v>3010</v>
      </c>
      <c r="G275" s="73" t="s">
        <v>3266</v>
      </c>
      <c r="H275" s="73"/>
      <c r="I275" s="108" t="str">
        <f t="shared" si="10"/>
        <v>Japan|Japan whole area</v>
      </c>
      <c r="J275" s="108" t="str">
        <f t="shared" si="11"/>
        <v>Animal|Species-level|Cellana nigrolineata|</v>
      </c>
      <c r="K275" s="90">
        <v>1</v>
      </c>
      <c r="L275" s="90"/>
      <c r="M275" s="90" t="s">
        <v>3921</v>
      </c>
      <c r="N275" s="73" t="s">
        <v>613</v>
      </c>
      <c r="O275" s="73" t="s">
        <v>101</v>
      </c>
      <c r="P275" s="73" t="s">
        <v>700</v>
      </c>
      <c r="Q275" s="91" t="str">
        <f>VLOOKUP($I275,'20260527_region_area_reclass'!$D$1:$G$42, 2,0)</f>
        <v>entire_japan</v>
      </c>
      <c r="R275" s="91" t="str">
        <f>VLOOKUP($I275,'20260527_region_area_reclass'!$D$1:$G$42, 3,0)</f>
        <v>Japan</v>
      </c>
      <c r="S275" s="91" t="str">
        <f>VLOOKUP($I275,'20260527_region_area_reclass'!$D$1:$G$42, 4,0)</f>
        <v>Japan</v>
      </c>
      <c r="T275" s="91" t="str">
        <f>VLOOKUP($J275,'20260527_taxonomy_reclass'!$H$1:$L$211,2,0)</f>
        <v>Animal</v>
      </c>
      <c r="U275" s="91" t="str">
        <f>VLOOKUP($J275,'20260527_taxonomy_reclass'!$H$1:$L$211,3,0)</f>
        <v>Species-level</v>
      </c>
      <c r="V275" s="91" t="str">
        <f>VLOOKUP($J275,'20260527_taxonomy_reclass'!$H$1:$L$211,4,0)</f>
        <v>Cellana nigrolineata</v>
      </c>
      <c r="W275" s="91" t="str">
        <f>VLOOKUP($J275,'20260527_taxonomy_reclass'!$H$1:$L$211,5,0)</f>
        <v>Cellana nigrolineata</v>
      </c>
      <c r="X275" s="73" t="s">
        <v>172</v>
      </c>
      <c r="Y275" s="73" t="s">
        <v>3036</v>
      </c>
      <c r="Z275" s="73" t="s">
        <v>3072</v>
      </c>
      <c r="AA275" s="73" t="s">
        <v>3306</v>
      </c>
      <c r="AB275" s="73" t="s">
        <v>3261</v>
      </c>
      <c r="AC275" s="73">
        <v>1978</v>
      </c>
      <c r="AD275" s="73">
        <v>2006</v>
      </c>
      <c r="AE275" s="73">
        <v>28</v>
      </c>
      <c r="AF275" s="73">
        <v>7</v>
      </c>
      <c r="AG275" s="73">
        <v>-0.21875</v>
      </c>
      <c r="AH275" s="73" t="s">
        <v>3247</v>
      </c>
      <c r="AI275" s="102" t="s">
        <v>3924</v>
      </c>
      <c r="AJ275" s="73" t="s">
        <v>154</v>
      </c>
      <c r="AK275" s="73" t="s">
        <v>154</v>
      </c>
      <c r="AL275" s="73" t="s">
        <v>144</v>
      </c>
      <c r="AM275" s="73" t="s">
        <v>144</v>
      </c>
      <c r="AN275" s="73" t="s">
        <v>3262</v>
      </c>
      <c r="AO275" s="73" t="s">
        <v>3106</v>
      </c>
      <c r="AP275" s="92" t="s">
        <v>3263</v>
      </c>
    </row>
    <row r="276" spans="1:42" ht="66" hidden="1" customHeight="1">
      <c r="A276" s="73" t="s">
        <v>699</v>
      </c>
      <c r="B276" s="73" t="str">
        <f t="shared" si="9"/>
        <v>E0407</v>
      </c>
      <c r="C276" s="73" t="s">
        <v>3033</v>
      </c>
      <c r="D276" s="73" t="s">
        <v>3070</v>
      </c>
      <c r="E276" s="73" t="s">
        <v>3034</v>
      </c>
      <c r="F276" s="73" t="s">
        <v>3010</v>
      </c>
      <c r="G276" s="73" t="s">
        <v>3268</v>
      </c>
      <c r="H276" s="73"/>
      <c r="I276" s="108" t="str">
        <f t="shared" si="10"/>
        <v>Japan|Japan whole area</v>
      </c>
      <c r="J276" s="108" t="str">
        <f t="shared" si="11"/>
        <v>Animal|Species-level|Patelloida saccharina form lanx|</v>
      </c>
      <c r="K276" s="90">
        <v>1</v>
      </c>
      <c r="L276" s="90"/>
      <c r="M276" s="90" t="s">
        <v>3921</v>
      </c>
      <c r="N276" s="73" t="s">
        <v>613</v>
      </c>
      <c r="O276" s="73" t="s">
        <v>101</v>
      </c>
      <c r="P276" s="73" t="s">
        <v>700</v>
      </c>
      <c r="Q276" s="91" t="str">
        <f>VLOOKUP($I276,'20260527_region_area_reclass'!$D$1:$G$42, 2,0)</f>
        <v>entire_japan</v>
      </c>
      <c r="R276" s="91" t="str">
        <f>VLOOKUP($I276,'20260527_region_area_reclass'!$D$1:$G$42, 3,0)</f>
        <v>Japan</v>
      </c>
      <c r="S276" s="91" t="str">
        <f>VLOOKUP($I276,'20260527_region_area_reclass'!$D$1:$G$42, 4,0)</f>
        <v>Japan</v>
      </c>
      <c r="T276" s="91" t="str">
        <f>VLOOKUP($J276,'20260527_taxonomy_reclass'!$H$1:$L$211,2,0)</f>
        <v>Animal</v>
      </c>
      <c r="U276" s="91" t="str">
        <f>VLOOKUP($J276,'20260527_taxonomy_reclass'!$H$1:$L$211,3,0)</f>
        <v>Species-level</v>
      </c>
      <c r="V276" s="91" t="str">
        <f>VLOOKUP($J276,'20260527_taxonomy_reclass'!$H$1:$L$211,4,0)</f>
        <v>Patelloida saccharina form lanx</v>
      </c>
      <c r="W276" s="91" t="str">
        <f>VLOOKUP($J276,'20260527_taxonomy_reclass'!$H$1:$L$211,5,0)</f>
        <v>Patelloida saccharina lanx</v>
      </c>
      <c r="X276" s="73" t="s">
        <v>172</v>
      </c>
      <c r="Y276" s="73" t="s">
        <v>3036</v>
      </c>
      <c r="Z276" s="73" t="s">
        <v>3072</v>
      </c>
      <c r="AA276" s="73" t="s">
        <v>3306</v>
      </c>
      <c r="AB276" s="73" t="s">
        <v>3261</v>
      </c>
      <c r="AC276" s="73">
        <v>1978</v>
      </c>
      <c r="AD276" s="73">
        <v>2006</v>
      </c>
      <c r="AE276" s="73">
        <v>28</v>
      </c>
      <c r="AF276" s="73">
        <v>7</v>
      </c>
      <c r="AG276" s="73">
        <v>0</v>
      </c>
      <c r="AH276" s="73" t="s">
        <v>3247</v>
      </c>
      <c r="AI276" s="102" t="s">
        <v>3924</v>
      </c>
      <c r="AJ276" s="73" t="s">
        <v>154</v>
      </c>
      <c r="AK276" s="73" t="s">
        <v>154</v>
      </c>
      <c r="AL276" s="73" t="s">
        <v>144</v>
      </c>
      <c r="AM276" s="73" t="s">
        <v>144</v>
      </c>
      <c r="AN276" s="73" t="s">
        <v>3262</v>
      </c>
      <c r="AO276" s="73" t="s">
        <v>3106</v>
      </c>
      <c r="AP276" s="92" t="s">
        <v>3263</v>
      </c>
    </row>
    <row r="277" spans="1:42" ht="66" hidden="1" customHeight="1">
      <c r="A277" s="73" t="s">
        <v>699</v>
      </c>
      <c r="B277" s="73" t="str">
        <f t="shared" si="9"/>
        <v>E0407</v>
      </c>
      <c r="C277" s="73" t="s">
        <v>3033</v>
      </c>
      <c r="D277" s="73" t="s">
        <v>3070</v>
      </c>
      <c r="E277" s="73" t="s">
        <v>3034</v>
      </c>
      <c r="F277" s="73" t="s">
        <v>3010</v>
      </c>
      <c r="G277" s="73" t="s">
        <v>3269</v>
      </c>
      <c r="H277" s="73"/>
      <c r="I277" s="108" t="str">
        <f t="shared" si="10"/>
        <v>Japan|Japan whole area</v>
      </c>
      <c r="J277" s="108" t="str">
        <f t="shared" si="11"/>
        <v>Animal|Species-level|Montfortula picta|</v>
      </c>
      <c r="K277" s="90">
        <v>1</v>
      </c>
      <c r="L277" s="90"/>
      <c r="M277" s="90" t="s">
        <v>3921</v>
      </c>
      <c r="N277" s="73" t="s">
        <v>613</v>
      </c>
      <c r="O277" s="73" t="s">
        <v>101</v>
      </c>
      <c r="P277" s="73" t="s">
        <v>700</v>
      </c>
      <c r="Q277" s="91" t="str">
        <f>VLOOKUP($I277,'20260527_region_area_reclass'!$D$1:$G$42, 2,0)</f>
        <v>entire_japan</v>
      </c>
      <c r="R277" s="91" t="str">
        <f>VLOOKUP($I277,'20260527_region_area_reclass'!$D$1:$G$42, 3,0)</f>
        <v>Japan</v>
      </c>
      <c r="S277" s="91" t="str">
        <f>VLOOKUP($I277,'20260527_region_area_reclass'!$D$1:$G$42, 4,0)</f>
        <v>Japan</v>
      </c>
      <c r="T277" s="91" t="str">
        <f>VLOOKUP($J277,'20260527_taxonomy_reclass'!$H$1:$L$211,2,0)</f>
        <v>Animal</v>
      </c>
      <c r="U277" s="91" t="str">
        <f>VLOOKUP($J277,'20260527_taxonomy_reclass'!$H$1:$L$211,3,0)</f>
        <v>Species-level</v>
      </c>
      <c r="V277" s="91" t="str">
        <f>VLOOKUP($J277,'20260527_taxonomy_reclass'!$H$1:$L$211,4,0)</f>
        <v>Montfortula picta</v>
      </c>
      <c r="W277" s="91" t="str">
        <f>VLOOKUP($J277,'20260527_taxonomy_reclass'!$H$1:$L$211,5,0)</f>
        <v>Montfortula picta</v>
      </c>
      <c r="X277" s="73" t="s">
        <v>172</v>
      </c>
      <c r="Y277" s="73" t="s">
        <v>3036</v>
      </c>
      <c r="Z277" s="73" t="s">
        <v>3072</v>
      </c>
      <c r="AA277" s="73" t="s">
        <v>3306</v>
      </c>
      <c r="AB277" s="73" t="s">
        <v>3261</v>
      </c>
      <c r="AC277" s="73">
        <v>1978</v>
      </c>
      <c r="AD277" s="73">
        <v>2006</v>
      </c>
      <c r="AE277" s="73">
        <v>28</v>
      </c>
      <c r="AF277" s="73">
        <v>7</v>
      </c>
      <c r="AG277" s="73">
        <v>0.56916666699999996</v>
      </c>
      <c r="AH277" s="73" t="s">
        <v>3247</v>
      </c>
      <c r="AI277" s="102" t="s">
        <v>3924</v>
      </c>
      <c r="AJ277" s="73" t="s">
        <v>154</v>
      </c>
      <c r="AK277" s="73" t="s">
        <v>154</v>
      </c>
      <c r="AL277" s="73" t="s">
        <v>144</v>
      </c>
      <c r="AM277" s="73" t="s">
        <v>144</v>
      </c>
      <c r="AN277" s="73" t="s">
        <v>3262</v>
      </c>
      <c r="AO277" s="73" t="s">
        <v>3106</v>
      </c>
      <c r="AP277" s="92" t="s">
        <v>3263</v>
      </c>
    </row>
    <row r="278" spans="1:42" ht="66" hidden="1" customHeight="1">
      <c r="A278" s="73" t="s">
        <v>699</v>
      </c>
      <c r="B278" s="73" t="str">
        <f t="shared" si="9"/>
        <v>E0407</v>
      </c>
      <c r="C278" s="73" t="s">
        <v>3033</v>
      </c>
      <c r="D278" s="73" t="s">
        <v>3070</v>
      </c>
      <c r="E278" s="73" t="s">
        <v>3034</v>
      </c>
      <c r="F278" s="73" t="s">
        <v>3010</v>
      </c>
      <c r="G278" s="73" t="s">
        <v>3273</v>
      </c>
      <c r="H278" s="73"/>
      <c r="I278" s="108" t="str">
        <f t="shared" si="10"/>
        <v>Japan|Japan whole area</v>
      </c>
      <c r="J278" s="108" t="str">
        <f t="shared" si="11"/>
        <v>Animal|Species-level|Diloma suavis|</v>
      </c>
      <c r="K278" s="90">
        <v>1</v>
      </c>
      <c r="L278" s="90"/>
      <c r="M278" s="90" t="s">
        <v>3921</v>
      </c>
      <c r="N278" s="73" t="s">
        <v>613</v>
      </c>
      <c r="O278" s="73" t="s">
        <v>101</v>
      </c>
      <c r="P278" s="73" t="s">
        <v>700</v>
      </c>
      <c r="Q278" s="91" t="str">
        <f>VLOOKUP($I278,'20260527_region_area_reclass'!$D$1:$G$42, 2,0)</f>
        <v>entire_japan</v>
      </c>
      <c r="R278" s="91" t="str">
        <f>VLOOKUP($I278,'20260527_region_area_reclass'!$D$1:$G$42, 3,0)</f>
        <v>Japan</v>
      </c>
      <c r="S278" s="91" t="str">
        <f>VLOOKUP($I278,'20260527_region_area_reclass'!$D$1:$G$42, 4,0)</f>
        <v>Japan</v>
      </c>
      <c r="T278" s="91" t="str">
        <f>VLOOKUP($J278,'20260527_taxonomy_reclass'!$H$1:$L$211,2,0)</f>
        <v>Animal</v>
      </c>
      <c r="U278" s="91" t="str">
        <f>VLOOKUP($J278,'20260527_taxonomy_reclass'!$H$1:$L$211,3,0)</f>
        <v>Species-level</v>
      </c>
      <c r="V278" s="91" t="str">
        <f>VLOOKUP($J278,'20260527_taxonomy_reclass'!$H$1:$L$211,4,0)</f>
        <v>Diloma suavis</v>
      </c>
      <c r="W278" s="91" t="str">
        <f>VLOOKUP($J278,'20260527_taxonomy_reclass'!$H$1:$L$211,5,0)</f>
        <v>Diloma suavis</v>
      </c>
      <c r="X278" s="73" t="s">
        <v>172</v>
      </c>
      <c r="Y278" s="73" t="s">
        <v>3036</v>
      </c>
      <c r="Z278" s="73" t="s">
        <v>3072</v>
      </c>
      <c r="AA278" s="73" t="s">
        <v>3306</v>
      </c>
      <c r="AB278" s="73" t="s">
        <v>3261</v>
      </c>
      <c r="AC278" s="73">
        <v>1978</v>
      </c>
      <c r="AD278" s="73">
        <v>2006</v>
      </c>
      <c r="AE278" s="73">
        <v>28</v>
      </c>
      <c r="AF278" s="73">
        <v>7</v>
      </c>
      <c r="AG278" s="73">
        <v>2.5515277780000001</v>
      </c>
      <c r="AH278" s="73" t="s">
        <v>3247</v>
      </c>
      <c r="AI278" s="102" t="s">
        <v>3924</v>
      </c>
      <c r="AJ278" s="73" t="s">
        <v>154</v>
      </c>
      <c r="AK278" s="73" t="s">
        <v>154</v>
      </c>
      <c r="AL278" s="73" t="s">
        <v>144</v>
      </c>
      <c r="AM278" s="73" t="s">
        <v>144</v>
      </c>
      <c r="AN278" s="73" t="s">
        <v>3262</v>
      </c>
      <c r="AO278" s="73" t="s">
        <v>3106</v>
      </c>
      <c r="AP278" s="92" t="s">
        <v>3263</v>
      </c>
    </row>
    <row r="279" spans="1:42" ht="66" hidden="1" customHeight="1">
      <c r="A279" s="73" t="s">
        <v>699</v>
      </c>
      <c r="B279" s="73" t="str">
        <f t="shared" si="9"/>
        <v>E0407</v>
      </c>
      <c r="C279" s="73" t="s">
        <v>3033</v>
      </c>
      <c r="D279" s="73" t="s">
        <v>3070</v>
      </c>
      <c r="E279" s="73" t="s">
        <v>3034</v>
      </c>
      <c r="F279" s="73" t="s">
        <v>3010</v>
      </c>
      <c r="G279" s="73" t="s">
        <v>3274</v>
      </c>
      <c r="H279" s="73"/>
      <c r="I279" s="108" t="str">
        <f t="shared" si="10"/>
        <v>Japan|Japan whole area</v>
      </c>
      <c r="J279" s="108" t="str">
        <f t="shared" si="11"/>
        <v>Animal|Species-level|Turbo (Marmarostoma) stenogyrus|</v>
      </c>
      <c r="K279" s="90">
        <v>1</v>
      </c>
      <c r="L279" s="90"/>
      <c r="M279" s="90" t="s">
        <v>3921</v>
      </c>
      <c r="N279" s="73" t="s">
        <v>613</v>
      </c>
      <c r="O279" s="73" t="s">
        <v>101</v>
      </c>
      <c r="P279" s="73" t="s">
        <v>700</v>
      </c>
      <c r="Q279" s="91" t="str">
        <f>VLOOKUP($I279,'20260527_region_area_reclass'!$D$1:$G$42, 2,0)</f>
        <v>entire_japan</v>
      </c>
      <c r="R279" s="91" t="str">
        <f>VLOOKUP($I279,'20260527_region_area_reclass'!$D$1:$G$42, 3,0)</f>
        <v>Japan</v>
      </c>
      <c r="S279" s="91" t="str">
        <f>VLOOKUP($I279,'20260527_region_area_reclass'!$D$1:$G$42, 4,0)</f>
        <v>Japan</v>
      </c>
      <c r="T279" s="91" t="str">
        <f>VLOOKUP($J279,'20260527_taxonomy_reclass'!$H$1:$L$211,2,0)</f>
        <v>Animal</v>
      </c>
      <c r="U279" s="91" t="str">
        <f>VLOOKUP($J279,'20260527_taxonomy_reclass'!$H$1:$L$211,3,0)</f>
        <v>Species-level</v>
      </c>
      <c r="V279" s="91" t="str">
        <f>VLOOKUP($J279,'20260527_taxonomy_reclass'!$H$1:$L$211,4,0)</f>
        <v>Turbo (Marmarostoma) stenogyrus</v>
      </c>
      <c r="W279" s="91" t="str">
        <f>VLOOKUP($J279,'20260527_taxonomy_reclass'!$H$1:$L$211,5,0)</f>
        <v>Turbo stenogyrus</v>
      </c>
      <c r="X279" s="73" t="s">
        <v>172</v>
      </c>
      <c r="Y279" s="73" t="s">
        <v>3036</v>
      </c>
      <c r="Z279" s="73" t="s">
        <v>3072</v>
      </c>
      <c r="AA279" s="73" t="s">
        <v>3306</v>
      </c>
      <c r="AB279" s="73" t="s">
        <v>3261</v>
      </c>
      <c r="AC279" s="73">
        <v>1978</v>
      </c>
      <c r="AD279" s="73">
        <v>2006</v>
      </c>
      <c r="AE279" s="73">
        <v>28</v>
      </c>
      <c r="AF279" s="73">
        <v>7</v>
      </c>
      <c r="AG279" s="73">
        <v>3.332222222</v>
      </c>
      <c r="AH279" s="73" t="s">
        <v>3247</v>
      </c>
      <c r="AI279" s="102" t="s">
        <v>3924</v>
      </c>
      <c r="AJ279" s="73" t="s">
        <v>154</v>
      </c>
      <c r="AK279" s="73" t="s">
        <v>154</v>
      </c>
      <c r="AL279" s="73" t="s">
        <v>144</v>
      </c>
      <c r="AM279" s="73" t="s">
        <v>144</v>
      </c>
      <c r="AN279" s="73" t="s">
        <v>3262</v>
      </c>
      <c r="AO279" s="73" t="s">
        <v>3106</v>
      </c>
      <c r="AP279" s="92" t="s">
        <v>3263</v>
      </c>
    </row>
    <row r="280" spans="1:42" ht="66" hidden="1" customHeight="1">
      <c r="A280" s="73" t="s">
        <v>699</v>
      </c>
      <c r="B280" s="73" t="str">
        <f t="shared" si="9"/>
        <v>E0407</v>
      </c>
      <c r="C280" s="73" t="s">
        <v>3033</v>
      </c>
      <c r="D280" s="73" t="s">
        <v>3070</v>
      </c>
      <c r="E280" s="73" t="s">
        <v>3034</v>
      </c>
      <c r="F280" s="73" t="s">
        <v>3010</v>
      </c>
      <c r="G280" s="73" t="s">
        <v>3276</v>
      </c>
      <c r="H280" s="73"/>
      <c r="I280" s="108" t="str">
        <f t="shared" si="10"/>
        <v>Japan|Japan whole area</v>
      </c>
      <c r="J280" s="108" t="str">
        <f t="shared" si="11"/>
        <v>Animal|Species-level|Nerita (Nerita) helicinoides|</v>
      </c>
      <c r="K280" s="90">
        <v>1</v>
      </c>
      <c r="L280" s="90"/>
      <c r="M280" s="90" t="s">
        <v>3921</v>
      </c>
      <c r="N280" s="73" t="s">
        <v>613</v>
      </c>
      <c r="O280" s="73" t="s">
        <v>101</v>
      </c>
      <c r="P280" s="73" t="s">
        <v>700</v>
      </c>
      <c r="Q280" s="91" t="str">
        <f>VLOOKUP($I280,'20260527_region_area_reclass'!$D$1:$G$42, 2,0)</f>
        <v>entire_japan</v>
      </c>
      <c r="R280" s="91" t="str">
        <f>VLOOKUP($I280,'20260527_region_area_reclass'!$D$1:$G$42, 3,0)</f>
        <v>Japan</v>
      </c>
      <c r="S280" s="91" t="str">
        <f>VLOOKUP($I280,'20260527_region_area_reclass'!$D$1:$G$42, 4,0)</f>
        <v>Japan</v>
      </c>
      <c r="T280" s="91" t="str">
        <f>VLOOKUP($J280,'20260527_taxonomy_reclass'!$H$1:$L$211,2,0)</f>
        <v>Animal</v>
      </c>
      <c r="U280" s="91" t="str">
        <f>VLOOKUP($J280,'20260527_taxonomy_reclass'!$H$1:$L$211,3,0)</f>
        <v>Species-level</v>
      </c>
      <c r="V280" s="91" t="str">
        <f>VLOOKUP($J280,'20260527_taxonomy_reclass'!$H$1:$L$211,4,0)</f>
        <v>Nerita (Nerita) helicinoides</v>
      </c>
      <c r="W280" s="91" t="str">
        <f>VLOOKUP($J280,'20260527_taxonomy_reclass'!$H$1:$L$211,5,0)</f>
        <v>Nerita helicinoides</v>
      </c>
      <c r="X280" s="73" t="s">
        <v>172</v>
      </c>
      <c r="Y280" s="73" t="s">
        <v>3036</v>
      </c>
      <c r="Z280" s="73" t="s">
        <v>3072</v>
      </c>
      <c r="AA280" s="73" t="s">
        <v>3306</v>
      </c>
      <c r="AB280" s="73" t="s">
        <v>3261</v>
      </c>
      <c r="AC280" s="73">
        <v>1978</v>
      </c>
      <c r="AD280" s="73">
        <v>2006</v>
      </c>
      <c r="AE280" s="73">
        <v>28</v>
      </c>
      <c r="AF280" s="73">
        <v>7</v>
      </c>
      <c r="AG280" s="73">
        <v>0</v>
      </c>
      <c r="AH280" s="73" t="s">
        <v>3247</v>
      </c>
      <c r="AI280" s="102" t="s">
        <v>3924</v>
      </c>
      <c r="AJ280" s="73" t="s">
        <v>154</v>
      </c>
      <c r="AK280" s="73" t="s">
        <v>154</v>
      </c>
      <c r="AL280" s="73" t="s">
        <v>144</v>
      </c>
      <c r="AM280" s="73" t="s">
        <v>144</v>
      </c>
      <c r="AN280" s="73" t="s">
        <v>3262</v>
      </c>
      <c r="AO280" s="73" t="s">
        <v>3106</v>
      </c>
      <c r="AP280" s="92" t="s">
        <v>3263</v>
      </c>
    </row>
    <row r="281" spans="1:42" ht="66" hidden="1" customHeight="1">
      <c r="A281" s="73" t="s">
        <v>699</v>
      </c>
      <c r="B281" s="73" t="str">
        <f t="shared" si="9"/>
        <v>E0407</v>
      </c>
      <c r="C281" s="73" t="s">
        <v>3033</v>
      </c>
      <c r="D281" s="73" t="s">
        <v>3070</v>
      </c>
      <c r="E281" s="73" t="s">
        <v>3034</v>
      </c>
      <c r="F281" s="73" t="s">
        <v>3010</v>
      </c>
      <c r="G281" s="73" t="s">
        <v>3277</v>
      </c>
      <c r="H281" s="73"/>
      <c r="I281" s="108" t="str">
        <f t="shared" si="10"/>
        <v>Japan|Japan whole area</v>
      </c>
      <c r="J281" s="108" t="str">
        <f t="shared" si="11"/>
        <v>Animal|Species-level|Nerita (Theliostyla) albicilla|</v>
      </c>
      <c r="K281" s="90">
        <v>1</v>
      </c>
      <c r="L281" s="90"/>
      <c r="M281" s="90" t="s">
        <v>3921</v>
      </c>
      <c r="N281" s="73" t="s">
        <v>613</v>
      </c>
      <c r="O281" s="73" t="s">
        <v>101</v>
      </c>
      <c r="P281" s="73" t="s">
        <v>700</v>
      </c>
      <c r="Q281" s="91" t="str">
        <f>VLOOKUP($I281,'20260527_region_area_reclass'!$D$1:$G$42, 2,0)</f>
        <v>entire_japan</v>
      </c>
      <c r="R281" s="91" t="str">
        <f>VLOOKUP($I281,'20260527_region_area_reclass'!$D$1:$G$42, 3,0)</f>
        <v>Japan</v>
      </c>
      <c r="S281" s="91" t="str">
        <f>VLOOKUP($I281,'20260527_region_area_reclass'!$D$1:$G$42, 4,0)</f>
        <v>Japan</v>
      </c>
      <c r="T281" s="91" t="str">
        <f>VLOOKUP($J281,'20260527_taxonomy_reclass'!$H$1:$L$211,2,0)</f>
        <v>Animal</v>
      </c>
      <c r="U281" s="91" t="str">
        <f>VLOOKUP($J281,'20260527_taxonomy_reclass'!$H$1:$L$211,3,0)</f>
        <v>Species-level</v>
      </c>
      <c r="V281" s="91" t="str">
        <f>VLOOKUP($J281,'20260527_taxonomy_reclass'!$H$1:$L$211,4,0)</f>
        <v>Nerita (Theliostyla) albicilla</v>
      </c>
      <c r="W281" s="91" t="str">
        <f>VLOOKUP($J281,'20260527_taxonomy_reclass'!$H$1:$L$211,5,0)</f>
        <v>Nerita albicilla</v>
      </c>
      <c r="X281" s="73" t="s">
        <v>172</v>
      </c>
      <c r="Y281" s="73" t="s">
        <v>3036</v>
      </c>
      <c r="Z281" s="73" t="s">
        <v>3072</v>
      </c>
      <c r="AA281" s="73" t="s">
        <v>3306</v>
      </c>
      <c r="AB281" s="73" t="s">
        <v>3261</v>
      </c>
      <c r="AC281" s="73">
        <v>1978</v>
      </c>
      <c r="AD281" s="73">
        <v>2006</v>
      </c>
      <c r="AE281" s="73">
        <v>28</v>
      </c>
      <c r="AF281" s="73">
        <v>7</v>
      </c>
      <c r="AG281" s="73">
        <v>0.87527777799999995</v>
      </c>
      <c r="AH281" s="73" t="s">
        <v>3247</v>
      </c>
      <c r="AI281" s="102" t="s">
        <v>3924</v>
      </c>
      <c r="AJ281" s="73" t="s">
        <v>154</v>
      </c>
      <c r="AK281" s="73" t="s">
        <v>154</v>
      </c>
      <c r="AL281" s="73" t="s">
        <v>144</v>
      </c>
      <c r="AM281" s="73" t="s">
        <v>144</v>
      </c>
      <c r="AN281" s="73" t="s">
        <v>3262</v>
      </c>
      <c r="AO281" s="73" t="s">
        <v>3106</v>
      </c>
      <c r="AP281" s="92" t="s">
        <v>3263</v>
      </c>
    </row>
    <row r="282" spans="1:42" ht="66" hidden="1" customHeight="1">
      <c r="A282" s="73" t="s">
        <v>699</v>
      </c>
      <c r="B282" s="73" t="str">
        <f t="shared" si="9"/>
        <v>E0407</v>
      </c>
      <c r="C282" s="73" t="s">
        <v>3033</v>
      </c>
      <c r="D282" s="73" t="s">
        <v>3070</v>
      </c>
      <c r="E282" s="73" t="s">
        <v>3034</v>
      </c>
      <c r="F282" s="73" t="s">
        <v>3010</v>
      </c>
      <c r="G282" s="73" t="s">
        <v>3279</v>
      </c>
      <c r="H282" s="73"/>
      <c r="I282" s="108" t="str">
        <f t="shared" si="10"/>
        <v>Japan|Japan whole area</v>
      </c>
      <c r="J282" s="108" t="str">
        <f t="shared" si="11"/>
        <v>Animal|Species-level|Echininus cumingii spinulosus|</v>
      </c>
      <c r="K282" s="90">
        <v>1</v>
      </c>
      <c r="L282" s="90"/>
      <c r="M282" s="90" t="s">
        <v>3921</v>
      </c>
      <c r="N282" s="73" t="s">
        <v>613</v>
      </c>
      <c r="O282" s="73" t="s">
        <v>101</v>
      </c>
      <c r="P282" s="73" t="s">
        <v>700</v>
      </c>
      <c r="Q282" s="91" t="str">
        <f>VLOOKUP($I282,'20260527_region_area_reclass'!$D$1:$G$42, 2,0)</f>
        <v>entire_japan</v>
      </c>
      <c r="R282" s="91" t="str">
        <f>VLOOKUP($I282,'20260527_region_area_reclass'!$D$1:$G$42, 3,0)</f>
        <v>Japan</v>
      </c>
      <c r="S282" s="91" t="str">
        <f>VLOOKUP($I282,'20260527_region_area_reclass'!$D$1:$G$42, 4,0)</f>
        <v>Japan</v>
      </c>
      <c r="T282" s="91" t="str">
        <f>VLOOKUP($J282,'20260527_taxonomy_reclass'!$H$1:$L$211,2,0)</f>
        <v>Animal</v>
      </c>
      <c r="U282" s="91" t="str">
        <f>VLOOKUP($J282,'20260527_taxonomy_reclass'!$H$1:$L$211,3,0)</f>
        <v>Species-level</v>
      </c>
      <c r="V282" s="91" t="str">
        <f>VLOOKUP($J282,'20260527_taxonomy_reclass'!$H$1:$L$211,4,0)</f>
        <v>Echininus cumingii spinulosus</v>
      </c>
      <c r="W282" s="91" t="str">
        <f>VLOOKUP($J282,'20260527_taxonomy_reclass'!$H$1:$L$211,5,0)</f>
        <v>Echininus cumingii spinulosus</v>
      </c>
      <c r="X282" s="73" t="s">
        <v>172</v>
      </c>
      <c r="Y282" s="73" t="s">
        <v>3036</v>
      </c>
      <c r="Z282" s="73" t="s">
        <v>3072</v>
      </c>
      <c r="AA282" s="73" t="s">
        <v>3306</v>
      </c>
      <c r="AB282" s="73" t="s">
        <v>3261</v>
      </c>
      <c r="AC282" s="73">
        <v>1978</v>
      </c>
      <c r="AD282" s="73">
        <v>2006</v>
      </c>
      <c r="AE282" s="73">
        <v>28</v>
      </c>
      <c r="AF282" s="73">
        <v>7</v>
      </c>
      <c r="AG282" s="73">
        <v>0</v>
      </c>
      <c r="AH282" s="73" t="s">
        <v>3247</v>
      </c>
      <c r="AI282" s="102" t="s">
        <v>3924</v>
      </c>
      <c r="AJ282" s="73" t="s">
        <v>154</v>
      </c>
      <c r="AK282" s="73" t="s">
        <v>154</v>
      </c>
      <c r="AL282" s="73" t="s">
        <v>144</v>
      </c>
      <c r="AM282" s="73" t="s">
        <v>144</v>
      </c>
      <c r="AN282" s="73" t="s">
        <v>3262</v>
      </c>
      <c r="AO282" s="73" t="s">
        <v>3106</v>
      </c>
      <c r="AP282" s="92" t="s">
        <v>3263</v>
      </c>
    </row>
    <row r="283" spans="1:42" ht="66" hidden="1" customHeight="1">
      <c r="A283" s="73" t="s">
        <v>699</v>
      </c>
      <c r="B283" s="73" t="str">
        <f t="shared" si="9"/>
        <v>E0407</v>
      </c>
      <c r="C283" s="73" t="s">
        <v>3033</v>
      </c>
      <c r="D283" s="73" t="s">
        <v>3070</v>
      </c>
      <c r="E283" s="73" t="s">
        <v>3034</v>
      </c>
      <c r="F283" s="73" t="s">
        <v>3010</v>
      </c>
      <c r="G283" s="73" t="s">
        <v>3281</v>
      </c>
      <c r="H283" s="73"/>
      <c r="I283" s="108" t="str">
        <f t="shared" si="10"/>
        <v>Japan|Japan whole area</v>
      </c>
      <c r="J283" s="108" t="str">
        <f t="shared" si="11"/>
        <v>Animal|Species-level|Nodilittorina trochoides|</v>
      </c>
      <c r="K283" s="90">
        <v>1</v>
      </c>
      <c r="L283" s="90"/>
      <c r="M283" s="90" t="s">
        <v>3921</v>
      </c>
      <c r="N283" s="73" t="s">
        <v>613</v>
      </c>
      <c r="O283" s="73" t="s">
        <v>101</v>
      </c>
      <c r="P283" s="73" t="s">
        <v>700</v>
      </c>
      <c r="Q283" s="91" t="str">
        <f>VLOOKUP($I283,'20260527_region_area_reclass'!$D$1:$G$42, 2,0)</f>
        <v>entire_japan</v>
      </c>
      <c r="R283" s="91" t="str">
        <f>VLOOKUP($I283,'20260527_region_area_reclass'!$D$1:$G$42, 3,0)</f>
        <v>Japan</v>
      </c>
      <c r="S283" s="91" t="str">
        <f>VLOOKUP($I283,'20260527_region_area_reclass'!$D$1:$G$42, 4,0)</f>
        <v>Japan</v>
      </c>
      <c r="T283" s="91" t="str">
        <f>VLOOKUP($J283,'20260527_taxonomy_reclass'!$H$1:$L$211,2,0)</f>
        <v>Animal</v>
      </c>
      <c r="U283" s="91" t="str">
        <f>VLOOKUP($J283,'20260527_taxonomy_reclass'!$H$1:$L$211,3,0)</f>
        <v>Species-level</v>
      </c>
      <c r="V283" s="91" t="str">
        <f>VLOOKUP($J283,'20260527_taxonomy_reclass'!$H$1:$L$211,4,0)</f>
        <v>Nodilittorina trochoides</v>
      </c>
      <c r="W283" s="91" t="str">
        <f>VLOOKUP($J283,'20260527_taxonomy_reclass'!$H$1:$L$211,5,0)</f>
        <v>Nodilittorina trochoides</v>
      </c>
      <c r="X283" s="73" t="s">
        <v>172</v>
      </c>
      <c r="Y283" s="73" t="s">
        <v>3036</v>
      </c>
      <c r="Z283" s="73" t="s">
        <v>3072</v>
      </c>
      <c r="AA283" s="73" t="s">
        <v>3306</v>
      </c>
      <c r="AB283" s="73" t="s">
        <v>3261</v>
      </c>
      <c r="AC283" s="73">
        <v>1978</v>
      </c>
      <c r="AD283" s="73">
        <v>2006</v>
      </c>
      <c r="AE283" s="73">
        <v>28</v>
      </c>
      <c r="AF283" s="73">
        <v>7</v>
      </c>
      <c r="AG283" s="73">
        <v>0.56916666699999996</v>
      </c>
      <c r="AH283" s="73" t="s">
        <v>3247</v>
      </c>
      <c r="AI283" s="102" t="s">
        <v>3924</v>
      </c>
      <c r="AJ283" s="73" t="s">
        <v>154</v>
      </c>
      <c r="AK283" s="73" t="s">
        <v>154</v>
      </c>
      <c r="AL283" s="73" t="s">
        <v>144</v>
      </c>
      <c r="AM283" s="73" t="s">
        <v>144</v>
      </c>
      <c r="AN283" s="73" t="s">
        <v>3262</v>
      </c>
      <c r="AO283" s="73" t="s">
        <v>3106</v>
      </c>
      <c r="AP283" s="92" t="s">
        <v>3263</v>
      </c>
    </row>
    <row r="284" spans="1:42" ht="66" hidden="1" customHeight="1">
      <c r="A284" s="73" t="s">
        <v>699</v>
      </c>
      <c r="B284" s="73" t="str">
        <f t="shared" si="9"/>
        <v>E0407</v>
      </c>
      <c r="C284" s="73" t="s">
        <v>3033</v>
      </c>
      <c r="D284" s="73" t="s">
        <v>3070</v>
      </c>
      <c r="E284" s="73" t="s">
        <v>3034</v>
      </c>
      <c r="F284" s="73" t="s">
        <v>3010</v>
      </c>
      <c r="G284" s="73" t="s">
        <v>3284</v>
      </c>
      <c r="H284" s="73"/>
      <c r="I284" s="108" t="str">
        <f t="shared" si="10"/>
        <v>Japan|Japan whole area</v>
      </c>
      <c r="J284" s="108" t="str">
        <f t="shared" si="11"/>
        <v>Animal|Species-level|Serpulorbis imbricatus|</v>
      </c>
      <c r="K284" s="90">
        <v>1</v>
      </c>
      <c r="L284" s="90"/>
      <c r="M284" s="90" t="s">
        <v>3921</v>
      </c>
      <c r="N284" s="73" t="s">
        <v>613</v>
      </c>
      <c r="O284" s="73" t="s">
        <v>101</v>
      </c>
      <c r="P284" s="73" t="s">
        <v>700</v>
      </c>
      <c r="Q284" s="91" t="str">
        <f>VLOOKUP($I284,'20260527_region_area_reclass'!$D$1:$G$42, 2,0)</f>
        <v>entire_japan</v>
      </c>
      <c r="R284" s="91" t="str">
        <f>VLOOKUP($I284,'20260527_region_area_reclass'!$D$1:$G$42, 3,0)</f>
        <v>Japan</v>
      </c>
      <c r="S284" s="91" t="str">
        <f>VLOOKUP($I284,'20260527_region_area_reclass'!$D$1:$G$42, 4,0)</f>
        <v>Japan</v>
      </c>
      <c r="T284" s="91" t="str">
        <f>VLOOKUP($J284,'20260527_taxonomy_reclass'!$H$1:$L$211,2,0)</f>
        <v>Animal</v>
      </c>
      <c r="U284" s="91" t="str">
        <f>VLOOKUP($J284,'20260527_taxonomy_reclass'!$H$1:$L$211,3,0)</f>
        <v>Species-level</v>
      </c>
      <c r="V284" s="91" t="str">
        <f>VLOOKUP($J284,'20260527_taxonomy_reclass'!$H$1:$L$211,4,0)</f>
        <v>Serpulorbis imbricatus</v>
      </c>
      <c r="W284" s="91" t="str">
        <f>VLOOKUP($J284,'20260527_taxonomy_reclass'!$H$1:$L$211,5,0)</f>
        <v>Serpulorbis imbricatus</v>
      </c>
      <c r="X284" s="73" t="s">
        <v>172</v>
      </c>
      <c r="Y284" s="73" t="s">
        <v>3036</v>
      </c>
      <c r="Z284" s="73" t="s">
        <v>3072</v>
      </c>
      <c r="AA284" s="73" t="s">
        <v>3306</v>
      </c>
      <c r="AB284" s="73" t="s">
        <v>3261</v>
      </c>
      <c r="AC284" s="73">
        <v>1978</v>
      </c>
      <c r="AD284" s="73">
        <v>2006</v>
      </c>
      <c r="AE284" s="73">
        <v>28</v>
      </c>
      <c r="AF284" s="73">
        <v>7</v>
      </c>
      <c r="AG284" s="73">
        <v>-1.9897222219999999</v>
      </c>
      <c r="AH284" s="73" t="s">
        <v>3247</v>
      </c>
      <c r="AI284" s="102" t="s">
        <v>3924</v>
      </c>
      <c r="AJ284" s="73" t="s">
        <v>154</v>
      </c>
      <c r="AK284" s="73" t="s">
        <v>154</v>
      </c>
      <c r="AL284" s="73" t="s">
        <v>144</v>
      </c>
      <c r="AM284" s="73" t="s">
        <v>144</v>
      </c>
      <c r="AN284" s="73" t="s">
        <v>3262</v>
      </c>
      <c r="AO284" s="73" t="s">
        <v>3106</v>
      </c>
      <c r="AP284" s="92" t="s">
        <v>3263</v>
      </c>
    </row>
    <row r="285" spans="1:42" ht="66" hidden="1" customHeight="1">
      <c r="A285" s="73" t="s">
        <v>699</v>
      </c>
      <c r="B285" s="73" t="str">
        <f t="shared" si="9"/>
        <v>E0407</v>
      </c>
      <c r="C285" s="73" t="s">
        <v>3033</v>
      </c>
      <c r="D285" s="73" t="s">
        <v>3070</v>
      </c>
      <c r="E285" s="73" t="s">
        <v>3034</v>
      </c>
      <c r="F285" s="73" t="s">
        <v>3010</v>
      </c>
      <c r="G285" s="73" t="s">
        <v>3285</v>
      </c>
      <c r="H285" s="73"/>
      <c r="I285" s="108" t="str">
        <f t="shared" si="10"/>
        <v>Japan|Japan whole area</v>
      </c>
      <c r="J285" s="108" t="str">
        <f t="shared" si="11"/>
        <v>Animal|Species-level|Morula granulata|</v>
      </c>
      <c r="K285" s="90">
        <v>1</v>
      </c>
      <c r="L285" s="90"/>
      <c r="M285" s="90" t="s">
        <v>3921</v>
      </c>
      <c r="N285" s="73" t="s">
        <v>613</v>
      </c>
      <c r="O285" s="73" t="s">
        <v>101</v>
      </c>
      <c r="P285" s="73" t="s">
        <v>700</v>
      </c>
      <c r="Q285" s="91" t="str">
        <f>VLOOKUP($I285,'20260527_region_area_reclass'!$D$1:$G$42, 2,0)</f>
        <v>entire_japan</v>
      </c>
      <c r="R285" s="91" t="str">
        <f>VLOOKUP($I285,'20260527_region_area_reclass'!$D$1:$G$42, 3,0)</f>
        <v>Japan</v>
      </c>
      <c r="S285" s="91" t="str">
        <f>VLOOKUP($I285,'20260527_region_area_reclass'!$D$1:$G$42, 4,0)</f>
        <v>Japan</v>
      </c>
      <c r="T285" s="91" t="str">
        <f>VLOOKUP($J285,'20260527_taxonomy_reclass'!$H$1:$L$211,2,0)</f>
        <v>Animal</v>
      </c>
      <c r="U285" s="91" t="str">
        <f>VLOOKUP($J285,'20260527_taxonomy_reclass'!$H$1:$L$211,3,0)</f>
        <v>Species-level</v>
      </c>
      <c r="V285" s="91" t="str">
        <f>VLOOKUP($J285,'20260527_taxonomy_reclass'!$H$1:$L$211,4,0)</f>
        <v>Morula granulata</v>
      </c>
      <c r="W285" s="91" t="str">
        <f>VLOOKUP($J285,'20260527_taxonomy_reclass'!$H$1:$L$211,5,0)</f>
        <v>Morula granulata</v>
      </c>
      <c r="X285" s="73" t="s">
        <v>172</v>
      </c>
      <c r="Y285" s="73" t="s">
        <v>3036</v>
      </c>
      <c r="Z285" s="73" t="s">
        <v>3072</v>
      </c>
      <c r="AA285" s="73" t="s">
        <v>3306</v>
      </c>
      <c r="AB285" s="73" t="s">
        <v>3261</v>
      </c>
      <c r="AC285" s="73">
        <v>1978</v>
      </c>
      <c r="AD285" s="73">
        <v>2006</v>
      </c>
      <c r="AE285" s="73">
        <v>28</v>
      </c>
      <c r="AF285" s="73">
        <v>7</v>
      </c>
      <c r="AG285" s="73">
        <v>0</v>
      </c>
      <c r="AH285" s="73" t="s">
        <v>3247</v>
      </c>
      <c r="AI285" s="102" t="s">
        <v>3924</v>
      </c>
      <c r="AJ285" s="73" t="s">
        <v>154</v>
      </c>
      <c r="AK285" s="73" t="s">
        <v>154</v>
      </c>
      <c r="AL285" s="73" t="s">
        <v>144</v>
      </c>
      <c r="AM285" s="73" t="s">
        <v>144</v>
      </c>
      <c r="AN285" s="73" t="s">
        <v>3262</v>
      </c>
      <c r="AO285" s="73" t="s">
        <v>3106</v>
      </c>
      <c r="AP285" s="92" t="s">
        <v>3263</v>
      </c>
    </row>
    <row r="286" spans="1:42" ht="66" hidden="1" customHeight="1">
      <c r="A286" s="73" t="s">
        <v>699</v>
      </c>
      <c r="B286" s="73" t="str">
        <f t="shared" si="9"/>
        <v>E0407</v>
      </c>
      <c r="C286" s="73" t="s">
        <v>3033</v>
      </c>
      <c r="D286" s="73" t="s">
        <v>3070</v>
      </c>
      <c r="E286" s="73" t="s">
        <v>3034</v>
      </c>
      <c r="F286" s="73" t="s">
        <v>3010</v>
      </c>
      <c r="G286" s="73" t="s">
        <v>3288</v>
      </c>
      <c r="H286" s="73"/>
      <c r="I286" s="108" t="str">
        <f t="shared" si="10"/>
        <v>Japan|Japan whole area</v>
      </c>
      <c r="J286" s="108" t="str">
        <f t="shared" si="11"/>
        <v>Animal|Species-level|Eugina mendicaria|</v>
      </c>
      <c r="K286" s="90">
        <v>1</v>
      </c>
      <c r="L286" s="90"/>
      <c r="M286" s="90" t="s">
        <v>3921</v>
      </c>
      <c r="N286" s="73" t="s">
        <v>613</v>
      </c>
      <c r="O286" s="73" t="s">
        <v>101</v>
      </c>
      <c r="P286" s="73" t="s">
        <v>700</v>
      </c>
      <c r="Q286" s="91" t="str">
        <f>VLOOKUP($I286,'20260527_region_area_reclass'!$D$1:$G$42, 2,0)</f>
        <v>entire_japan</v>
      </c>
      <c r="R286" s="91" t="str">
        <f>VLOOKUP($I286,'20260527_region_area_reclass'!$D$1:$G$42, 3,0)</f>
        <v>Japan</v>
      </c>
      <c r="S286" s="91" t="str">
        <f>VLOOKUP($I286,'20260527_region_area_reclass'!$D$1:$G$42, 4,0)</f>
        <v>Japan</v>
      </c>
      <c r="T286" s="91" t="str">
        <f>VLOOKUP($J286,'20260527_taxonomy_reclass'!$H$1:$L$211,2,0)</f>
        <v>Animal</v>
      </c>
      <c r="U286" s="91" t="str">
        <f>VLOOKUP($J286,'20260527_taxonomy_reclass'!$H$1:$L$211,3,0)</f>
        <v>Species-level</v>
      </c>
      <c r="V286" s="91" t="str">
        <f>VLOOKUP($J286,'20260527_taxonomy_reclass'!$H$1:$L$211,4,0)</f>
        <v>Eugina mendicaria</v>
      </c>
      <c r="W286" s="91" t="str">
        <f>VLOOKUP($J286,'20260527_taxonomy_reclass'!$H$1:$L$211,5,0)</f>
        <v>Eugina mendicaria</v>
      </c>
      <c r="X286" s="73" t="s">
        <v>172</v>
      </c>
      <c r="Y286" s="73" t="s">
        <v>3036</v>
      </c>
      <c r="Z286" s="73" t="s">
        <v>3072</v>
      </c>
      <c r="AA286" s="73" t="s">
        <v>3306</v>
      </c>
      <c r="AB286" s="73" t="s">
        <v>3261</v>
      </c>
      <c r="AC286" s="73">
        <v>1978</v>
      </c>
      <c r="AD286" s="73">
        <v>2006</v>
      </c>
      <c r="AE286" s="73">
        <v>28</v>
      </c>
      <c r="AF286" s="73">
        <v>7</v>
      </c>
      <c r="AG286" s="73">
        <v>0</v>
      </c>
      <c r="AH286" s="73" t="s">
        <v>3247</v>
      </c>
      <c r="AI286" s="102" t="s">
        <v>3924</v>
      </c>
      <c r="AJ286" s="73" t="s">
        <v>154</v>
      </c>
      <c r="AK286" s="73" t="s">
        <v>154</v>
      </c>
      <c r="AL286" s="73" t="s">
        <v>144</v>
      </c>
      <c r="AM286" s="73" t="s">
        <v>144</v>
      </c>
      <c r="AN286" s="73" t="s">
        <v>3262</v>
      </c>
      <c r="AO286" s="73" t="s">
        <v>3106</v>
      </c>
      <c r="AP286" s="92" t="s">
        <v>3263</v>
      </c>
    </row>
    <row r="287" spans="1:42" ht="66" hidden="1" customHeight="1">
      <c r="A287" s="73" t="s">
        <v>699</v>
      </c>
      <c r="B287" s="73" t="str">
        <f t="shared" si="9"/>
        <v>E0407</v>
      </c>
      <c r="C287" s="73" t="s">
        <v>3033</v>
      </c>
      <c r="D287" s="73" t="s">
        <v>3070</v>
      </c>
      <c r="E287" s="73" t="s">
        <v>3034</v>
      </c>
      <c r="F287" s="73" t="s">
        <v>3010</v>
      </c>
      <c r="G287" s="73" t="s">
        <v>3289</v>
      </c>
      <c r="H287" s="73"/>
      <c r="I287" s="108" t="str">
        <f t="shared" si="10"/>
        <v>Japan|Japan whole area</v>
      </c>
      <c r="J287" s="108" t="str">
        <f t="shared" si="11"/>
        <v>Animal|Species-level|Strigatella retusa|</v>
      </c>
      <c r="K287" s="90">
        <v>1</v>
      </c>
      <c r="L287" s="90"/>
      <c r="M287" s="90" t="s">
        <v>3921</v>
      </c>
      <c r="N287" s="73" t="s">
        <v>613</v>
      </c>
      <c r="O287" s="73" t="s">
        <v>101</v>
      </c>
      <c r="P287" s="73" t="s">
        <v>700</v>
      </c>
      <c r="Q287" s="91" t="str">
        <f>VLOOKUP($I287,'20260527_region_area_reclass'!$D$1:$G$42, 2,0)</f>
        <v>entire_japan</v>
      </c>
      <c r="R287" s="91" t="str">
        <f>VLOOKUP($I287,'20260527_region_area_reclass'!$D$1:$G$42, 3,0)</f>
        <v>Japan</v>
      </c>
      <c r="S287" s="91" t="str">
        <f>VLOOKUP($I287,'20260527_region_area_reclass'!$D$1:$G$42, 4,0)</f>
        <v>Japan</v>
      </c>
      <c r="T287" s="91" t="str">
        <f>VLOOKUP($J287,'20260527_taxonomy_reclass'!$H$1:$L$211,2,0)</f>
        <v>Animal</v>
      </c>
      <c r="U287" s="91" t="str">
        <f>VLOOKUP($J287,'20260527_taxonomy_reclass'!$H$1:$L$211,3,0)</f>
        <v>Species-level</v>
      </c>
      <c r="V287" s="91" t="str">
        <f>VLOOKUP($J287,'20260527_taxonomy_reclass'!$H$1:$L$211,4,0)</f>
        <v>Strigatella retusa</v>
      </c>
      <c r="W287" s="91" t="str">
        <f>VLOOKUP($J287,'20260527_taxonomy_reclass'!$H$1:$L$211,5,0)</f>
        <v>Strigatella retusa</v>
      </c>
      <c r="X287" s="73" t="s">
        <v>172</v>
      </c>
      <c r="Y287" s="73" t="s">
        <v>3036</v>
      </c>
      <c r="Z287" s="73" t="s">
        <v>3072</v>
      </c>
      <c r="AA287" s="73" t="s">
        <v>3306</v>
      </c>
      <c r="AB287" s="73" t="s">
        <v>3261</v>
      </c>
      <c r="AC287" s="73">
        <v>1978</v>
      </c>
      <c r="AD287" s="73">
        <v>2006</v>
      </c>
      <c r="AE287" s="73">
        <v>28</v>
      </c>
      <c r="AF287" s="73">
        <v>7</v>
      </c>
      <c r="AG287" s="73">
        <v>0</v>
      </c>
      <c r="AH287" s="73" t="s">
        <v>3247</v>
      </c>
      <c r="AI287" s="102" t="s">
        <v>3924</v>
      </c>
      <c r="AJ287" s="73" t="s">
        <v>154</v>
      </c>
      <c r="AK287" s="73" t="s">
        <v>154</v>
      </c>
      <c r="AL287" s="73" t="s">
        <v>144</v>
      </c>
      <c r="AM287" s="73" t="s">
        <v>144</v>
      </c>
      <c r="AN287" s="73" t="s">
        <v>3262</v>
      </c>
      <c r="AO287" s="73" t="s">
        <v>3106</v>
      </c>
      <c r="AP287" s="92" t="s">
        <v>3263</v>
      </c>
    </row>
    <row r="288" spans="1:42" ht="66" hidden="1" customHeight="1">
      <c r="A288" s="73" t="s">
        <v>699</v>
      </c>
      <c r="B288" s="73" t="str">
        <f t="shared" si="9"/>
        <v>E0407</v>
      </c>
      <c r="C288" s="73" t="s">
        <v>3033</v>
      </c>
      <c r="D288" s="73" t="s">
        <v>3070</v>
      </c>
      <c r="E288" s="73" t="s">
        <v>3034</v>
      </c>
      <c r="F288" s="73" t="s">
        <v>3010</v>
      </c>
      <c r="G288" s="73" t="s">
        <v>3290</v>
      </c>
      <c r="H288" s="73"/>
      <c r="I288" s="108" t="str">
        <f t="shared" si="10"/>
        <v>Japan|Japan whole area</v>
      </c>
      <c r="J288" s="108" t="str">
        <f t="shared" si="11"/>
        <v>Animal|Species-level|Strigatella paupercula|</v>
      </c>
      <c r="K288" s="90">
        <v>1</v>
      </c>
      <c r="L288" s="90"/>
      <c r="M288" s="90" t="s">
        <v>3921</v>
      </c>
      <c r="N288" s="73" t="s">
        <v>613</v>
      </c>
      <c r="O288" s="73" t="s">
        <v>101</v>
      </c>
      <c r="P288" s="73" t="s">
        <v>700</v>
      </c>
      <c r="Q288" s="91" t="str">
        <f>VLOOKUP($I288,'20260527_region_area_reclass'!$D$1:$G$42, 2,0)</f>
        <v>entire_japan</v>
      </c>
      <c r="R288" s="91" t="str">
        <f>VLOOKUP($I288,'20260527_region_area_reclass'!$D$1:$G$42, 3,0)</f>
        <v>Japan</v>
      </c>
      <c r="S288" s="91" t="str">
        <f>VLOOKUP($I288,'20260527_region_area_reclass'!$D$1:$G$42, 4,0)</f>
        <v>Japan</v>
      </c>
      <c r="T288" s="91" t="str">
        <f>VLOOKUP($J288,'20260527_taxonomy_reclass'!$H$1:$L$211,2,0)</f>
        <v>Animal</v>
      </c>
      <c r="U288" s="91" t="str">
        <f>VLOOKUP($J288,'20260527_taxonomy_reclass'!$H$1:$L$211,3,0)</f>
        <v>Species-level</v>
      </c>
      <c r="V288" s="91" t="str">
        <f>VLOOKUP($J288,'20260527_taxonomy_reclass'!$H$1:$L$211,4,0)</f>
        <v>Strigatella paupercula</v>
      </c>
      <c r="W288" s="91" t="str">
        <f>VLOOKUP($J288,'20260527_taxonomy_reclass'!$H$1:$L$211,5,0)</f>
        <v>Strigatella paupercula</v>
      </c>
      <c r="X288" s="73" t="s">
        <v>172</v>
      </c>
      <c r="Y288" s="73" t="s">
        <v>3036</v>
      </c>
      <c r="Z288" s="73" t="s">
        <v>3072</v>
      </c>
      <c r="AA288" s="73" t="s">
        <v>3306</v>
      </c>
      <c r="AB288" s="73" t="s">
        <v>3261</v>
      </c>
      <c r="AC288" s="73">
        <v>1978</v>
      </c>
      <c r="AD288" s="73">
        <v>2006</v>
      </c>
      <c r="AE288" s="73">
        <v>28</v>
      </c>
      <c r="AF288" s="73">
        <v>7</v>
      </c>
      <c r="AG288" s="73">
        <v>0</v>
      </c>
      <c r="AH288" s="73" t="s">
        <v>3247</v>
      </c>
      <c r="AI288" s="102" t="s">
        <v>3924</v>
      </c>
      <c r="AJ288" s="73" t="s">
        <v>154</v>
      </c>
      <c r="AK288" s="73" t="s">
        <v>154</v>
      </c>
      <c r="AL288" s="73" t="s">
        <v>144</v>
      </c>
      <c r="AM288" s="73" t="s">
        <v>144</v>
      </c>
      <c r="AN288" s="73" t="s">
        <v>3262</v>
      </c>
      <c r="AO288" s="73" t="s">
        <v>3106</v>
      </c>
      <c r="AP288" s="92" t="s">
        <v>3263</v>
      </c>
    </row>
    <row r="289" spans="1:42" ht="66" hidden="1" customHeight="1">
      <c r="A289" s="73" t="s">
        <v>699</v>
      </c>
      <c r="B289" s="73" t="str">
        <f t="shared" si="9"/>
        <v>E0407</v>
      </c>
      <c r="C289" s="73" t="s">
        <v>3033</v>
      </c>
      <c r="D289" s="73" t="s">
        <v>3070</v>
      </c>
      <c r="E289" s="73" t="s">
        <v>3034</v>
      </c>
      <c r="F289" s="73" t="s">
        <v>3010</v>
      </c>
      <c r="G289" s="73" t="s">
        <v>3291</v>
      </c>
      <c r="H289" s="73"/>
      <c r="I289" s="108" t="str">
        <f t="shared" si="10"/>
        <v>Japan|Japan whole area</v>
      </c>
      <c r="J289" s="108" t="str">
        <f t="shared" si="11"/>
        <v>Animal|Species-level|Strigatella litterata|</v>
      </c>
      <c r="K289" s="90">
        <v>1</v>
      </c>
      <c r="L289" s="90"/>
      <c r="M289" s="90" t="s">
        <v>3921</v>
      </c>
      <c r="N289" s="73" t="s">
        <v>613</v>
      </c>
      <c r="O289" s="73" t="s">
        <v>101</v>
      </c>
      <c r="P289" s="73" t="s">
        <v>700</v>
      </c>
      <c r="Q289" s="91" t="str">
        <f>VLOOKUP($I289,'20260527_region_area_reclass'!$D$1:$G$42, 2,0)</f>
        <v>entire_japan</v>
      </c>
      <c r="R289" s="91" t="str">
        <f>VLOOKUP($I289,'20260527_region_area_reclass'!$D$1:$G$42, 3,0)</f>
        <v>Japan</v>
      </c>
      <c r="S289" s="91" t="str">
        <f>VLOOKUP($I289,'20260527_region_area_reclass'!$D$1:$G$42, 4,0)</f>
        <v>Japan</v>
      </c>
      <c r="T289" s="91" t="str">
        <f>VLOOKUP($J289,'20260527_taxonomy_reclass'!$H$1:$L$211,2,0)</f>
        <v>Animal</v>
      </c>
      <c r="U289" s="91" t="str">
        <f>VLOOKUP($J289,'20260527_taxonomy_reclass'!$H$1:$L$211,3,0)</f>
        <v>Species-level</v>
      </c>
      <c r="V289" s="91" t="str">
        <f>VLOOKUP($J289,'20260527_taxonomy_reclass'!$H$1:$L$211,4,0)</f>
        <v>Strigatella litterata</v>
      </c>
      <c r="W289" s="91" t="str">
        <f>VLOOKUP($J289,'20260527_taxonomy_reclass'!$H$1:$L$211,5,0)</f>
        <v>Strigatella litterata</v>
      </c>
      <c r="X289" s="73" t="s">
        <v>172</v>
      </c>
      <c r="Y289" s="73" t="s">
        <v>3036</v>
      </c>
      <c r="Z289" s="73" t="s">
        <v>3072</v>
      </c>
      <c r="AA289" s="73" t="s">
        <v>3306</v>
      </c>
      <c r="AB289" s="73" t="s">
        <v>3261</v>
      </c>
      <c r="AC289" s="73">
        <v>1978</v>
      </c>
      <c r="AD289" s="73">
        <v>2006</v>
      </c>
      <c r="AE289" s="73">
        <v>28</v>
      </c>
      <c r="AF289" s="73">
        <v>7</v>
      </c>
      <c r="AG289" s="73">
        <v>0</v>
      </c>
      <c r="AH289" s="73" t="s">
        <v>3247</v>
      </c>
      <c r="AI289" s="102" t="s">
        <v>3924</v>
      </c>
      <c r="AJ289" s="73" t="s">
        <v>154</v>
      </c>
      <c r="AK289" s="73" t="s">
        <v>154</v>
      </c>
      <c r="AL289" s="73" t="s">
        <v>144</v>
      </c>
      <c r="AM289" s="73" t="s">
        <v>144</v>
      </c>
      <c r="AN289" s="73" t="s">
        <v>3262</v>
      </c>
      <c r="AO289" s="73" t="s">
        <v>3106</v>
      </c>
      <c r="AP289" s="92" t="s">
        <v>3263</v>
      </c>
    </row>
    <row r="290" spans="1:42" ht="66" hidden="1" customHeight="1">
      <c r="A290" s="73" t="s">
        <v>699</v>
      </c>
      <c r="B290" s="73" t="str">
        <f t="shared" si="9"/>
        <v>E0407</v>
      </c>
      <c r="C290" s="73" t="s">
        <v>3033</v>
      </c>
      <c r="D290" s="73" t="s">
        <v>3070</v>
      </c>
      <c r="E290" s="73" t="s">
        <v>3034</v>
      </c>
      <c r="F290" s="73" t="s">
        <v>3010</v>
      </c>
      <c r="G290" s="73" t="s">
        <v>3292</v>
      </c>
      <c r="H290" s="73"/>
      <c r="I290" s="108" t="str">
        <f t="shared" si="10"/>
        <v>Japan|Japan whole area</v>
      </c>
      <c r="J290" s="108" t="str">
        <f t="shared" si="11"/>
        <v>Animal|Species-level|Conus (Virroconus) ebraeus|</v>
      </c>
      <c r="K290" s="90">
        <v>1</v>
      </c>
      <c r="L290" s="90"/>
      <c r="M290" s="90" t="s">
        <v>3921</v>
      </c>
      <c r="N290" s="73" t="s">
        <v>613</v>
      </c>
      <c r="O290" s="73" t="s">
        <v>101</v>
      </c>
      <c r="P290" s="73" t="s">
        <v>700</v>
      </c>
      <c r="Q290" s="91" t="str">
        <f>VLOOKUP($I290,'20260527_region_area_reclass'!$D$1:$G$42, 2,0)</f>
        <v>entire_japan</v>
      </c>
      <c r="R290" s="91" t="str">
        <f>VLOOKUP($I290,'20260527_region_area_reclass'!$D$1:$G$42, 3,0)</f>
        <v>Japan</v>
      </c>
      <c r="S290" s="91" t="str">
        <f>VLOOKUP($I290,'20260527_region_area_reclass'!$D$1:$G$42, 4,0)</f>
        <v>Japan</v>
      </c>
      <c r="T290" s="91" t="str">
        <f>VLOOKUP($J290,'20260527_taxonomy_reclass'!$H$1:$L$211,2,0)</f>
        <v>Animal</v>
      </c>
      <c r="U290" s="91" t="str">
        <f>VLOOKUP($J290,'20260527_taxonomy_reclass'!$H$1:$L$211,3,0)</f>
        <v>Species-level</v>
      </c>
      <c r="V290" s="91" t="str">
        <f>VLOOKUP($J290,'20260527_taxonomy_reclass'!$H$1:$L$211,4,0)</f>
        <v>Conus (Virroconus) ebraeus</v>
      </c>
      <c r="W290" s="91" t="str">
        <f>VLOOKUP($J290,'20260527_taxonomy_reclass'!$H$1:$L$211,5,0)</f>
        <v>Conus ebraeus</v>
      </c>
      <c r="X290" s="73" t="s">
        <v>172</v>
      </c>
      <c r="Y290" s="73" t="s">
        <v>3036</v>
      </c>
      <c r="Z290" s="73" t="s">
        <v>3072</v>
      </c>
      <c r="AA290" s="73" t="s">
        <v>3306</v>
      </c>
      <c r="AB290" s="73" t="s">
        <v>3261</v>
      </c>
      <c r="AC290" s="73">
        <v>1978</v>
      </c>
      <c r="AD290" s="73">
        <v>2006</v>
      </c>
      <c r="AE290" s="73">
        <v>28</v>
      </c>
      <c r="AF290" s="73">
        <v>7</v>
      </c>
      <c r="AG290" s="73">
        <v>0</v>
      </c>
      <c r="AH290" s="73" t="s">
        <v>3247</v>
      </c>
      <c r="AI290" s="102" t="s">
        <v>3924</v>
      </c>
      <c r="AJ290" s="73" t="s">
        <v>154</v>
      </c>
      <c r="AK290" s="73" t="s">
        <v>154</v>
      </c>
      <c r="AL290" s="73" t="s">
        <v>144</v>
      </c>
      <c r="AM290" s="73" t="s">
        <v>144</v>
      </c>
      <c r="AN290" s="73" t="s">
        <v>3262</v>
      </c>
      <c r="AO290" s="73" t="s">
        <v>3106</v>
      </c>
      <c r="AP290" s="92" t="s">
        <v>3263</v>
      </c>
    </row>
    <row r="291" spans="1:42" ht="66" hidden="1" customHeight="1">
      <c r="A291" s="73" t="s">
        <v>699</v>
      </c>
      <c r="B291" s="73" t="str">
        <f t="shared" si="9"/>
        <v>E0407</v>
      </c>
      <c r="C291" s="73" t="s">
        <v>3033</v>
      </c>
      <c r="D291" s="73" t="s">
        <v>3070</v>
      </c>
      <c r="E291" s="73" t="s">
        <v>3034</v>
      </c>
      <c r="F291" s="73" t="s">
        <v>3010</v>
      </c>
      <c r="G291" s="73" t="s">
        <v>3293</v>
      </c>
      <c r="H291" s="73"/>
      <c r="I291" s="108" t="str">
        <f t="shared" si="10"/>
        <v>Japan|Japan whole area</v>
      </c>
      <c r="J291" s="108" t="str">
        <f t="shared" si="11"/>
        <v>Animal|Species-level|Siphonaria laciniosa|</v>
      </c>
      <c r="K291" s="90">
        <v>1</v>
      </c>
      <c r="L291" s="90"/>
      <c r="M291" s="90" t="s">
        <v>3921</v>
      </c>
      <c r="N291" s="73" t="s">
        <v>613</v>
      </c>
      <c r="O291" s="73" t="s">
        <v>101</v>
      </c>
      <c r="P291" s="73" t="s">
        <v>700</v>
      </c>
      <c r="Q291" s="91" t="str">
        <f>VLOOKUP($I291,'20260527_region_area_reclass'!$D$1:$G$42, 2,0)</f>
        <v>entire_japan</v>
      </c>
      <c r="R291" s="91" t="str">
        <f>VLOOKUP($I291,'20260527_region_area_reclass'!$D$1:$G$42, 3,0)</f>
        <v>Japan</v>
      </c>
      <c r="S291" s="91" t="str">
        <f>VLOOKUP($I291,'20260527_region_area_reclass'!$D$1:$G$42, 4,0)</f>
        <v>Japan</v>
      </c>
      <c r="T291" s="91" t="str">
        <f>VLOOKUP($J291,'20260527_taxonomy_reclass'!$H$1:$L$211,2,0)</f>
        <v>Animal</v>
      </c>
      <c r="U291" s="91" t="str">
        <f>VLOOKUP($J291,'20260527_taxonomy_reclass'!$H$1:$L$211,3,0)</f>
        <v>Species-level</v>
      </c>
      <c r="V291" s="91" t="str">
        <f>VLOOKUP($J291,'20260527_taxonomy_reclass'!$H$1:$L$211,4,0)</f>
        <v>Siphonaria laciniosa</v>
      </c>
      <c r="W291" s="91" t="str">
        <f>VLOOKUP($J291,'20260527_taxonomy_reclass'!$H$1:$L$211,5,0)</f>
        <v>Siphonaria laciniosa</v>
      </c>
      <c r="X291" s="73" t="s">
        <v>172</v>
      </c>
      <c r="Y291" s="73" t="s">
        <v>3036</v>
      </c>
      <c r="Z291" s="73" t="s">
        <v>3072</v>
      </c>
      <c r="AA291" s="73" t="s">
        <v>3306</v>
      </c>
      <c r="AB291" s="73" t="s">
        <v>3261</v>
      </c>
      <c r="AC291" s="73">
        <v>1978</v>
      </c>
      <c r="AD291" s="73">
        <v>2006</v>
      </c>
      <c r="AE291" s="73">
        <v>28</v>
      </c>
      <c r="AF291" s="73">
        <v>7</v>
      </c>
      <c r="AG291" s="73">
        <v>0</v>
      </c>
      <c r="AH291" s="73" t="s">
        <v>3247</v>
      </c>
      <c r="AI291" s="102" t="s">
        <v>3924</v>
      </c>
      <c r="AJ291" s="73" t="s">
        <v>154</v>
      </c>
      <c r="AK291" s="73" t="s">
        <v>154</v>
      </c>
      <c r="AL291" s="73" t="s">
        <v>144</v>
      </c>
      <c r="AM291" s="73" t="s">
        <v>144</v>
      </c>
      <c r="AN291" s="73" t="s">
        <v>3262</v>
      </c>
      <c r="AO291" s="73" t="s">
        <v>3106</v>
      </c>
      <c r="AP291" s="92" t="s">
        <v>3263</v>
      </c>
    </row>
    <row r="292" spans="1:42" ht="66" hidden="1" customHeight="1">
      <c r="A292" s="73" t="s">
        <v>699</v>
      </c>
      <c r="B292" s="73" t="str">
        <f t="shared" si="9"/>
        <v>E0407</v>
      </c>
      <c r="C292" s="73" t="s">
        <v>3033</v>
      </c>
      <c r="D292" s="73" t="s">
        <v>3070</v>
      </c>
      <c r="E292" s="73" t="s">
        <v>3034</v>
      </c>
      <c r="F292" s="73" t="s">
        <v>3010</v>
      </c>
      <c r="G292" s="73" t="s">
        <v>3298</v>
      </c>
      <c r="H292" s="73"/>
      <c r="I292" s="108" t="str">
        <f t="shared" si="10"/>
        <v>Japan|Japan whole area</v>
      </c>
      <c r="J292" s="108" t="str">
        <f t="shared" si="11"/>
        <v>Animal|Species-level|Septifer bilocularis|</v>
      </c>
      <c r="K292" s="90">
        <v>1</v>
      </c>
      <c r="L292" s="90"/>
      <c r="M292" s="90" t="s">
        <v>3921</v>
      </c>
      <c r="N292" s="73" t="s">
        <v>613</v>
      </c>
      <c r="O292" s="73" t="s">
        <v>101</v>
      </c>
      <c r="P292" s="73" t="s">
        <v>700</v>
      </c>
      <c r="Q292" s="91" t="str">
        <f>VLOOKUP($I292,'20260527_region_area_reclass'!$D$1:$G$42, 2,0)</f>
        <v>entire_japan</v>
      </c>
      <c r="R292" s="91" t="str">
        <f>VLOOKUP($I292,'20260527_region_area_reclass'!$D$1:$G$42, 3,0)</f>
        <v>Japan</v>
      </c>
      <c r="S292" s="91" t="str">
        <f>VLOOKUP($I292,'20260527_region_area_reclass'!$D$1:$G$42, 4,0)</f>
        <v>Japan</v>
      </c>
      <c r="T292" s="91" t="str">
        <f>VLOOKUP($J292,'20260527_taxonomy_reclass'!$H$1:$L$211,2,0)</f>
        <v>Animal</v>
      </c>
      <c r="U292" s="91" t="str">
        <f>VLOOKUP($J292,'20260527_taxonomy_reclass'!$H$1:$L$211,3,0)</f>
        <v>Species-level</v>
      </c>
      <c r="V292" s="91" t="str">
        <f>VLOOKUP($J292,'20260527_taxonomy_reclass'!$H$1:$L$211,4,0)</f>
        <v>Septifer bilocularis</v>
      </c>
      <c r="W292" s="91" t="str">
        <f>VLOOKUP($J292,'20260527_taxonomy_reclass'!$H$1:$L$211,5,0)</f>
        <v>Septifer bilocularis</v>
      </c>
      <c r="X292" s="73" t="s">
        <v>172</v>
      </c>
      <c r="Y292" s="73" t="s">
        <v>3036</v>
      </c>
      <c r="Z292" s="73" t="s">
        <v>3072</v>
      </c>
      <c r="AA292" s="73" t="s">
        <v>3306</v>
      </c>
      <c r="AB292" s="73" t="s">
        <v>3261</v>
      </c>
      <c r="AC292" s="73">
        <v>1978</v>
      </c>
      <c r="AD292" s="73">
        <v>2006</v>
      </c>
      <c r="AE292" s="73">
        <v>28</v>
      </c>
      <c r="AF292" s="73">
        <v>7</v>
      </c>
      <c r="AG292" s="73">
        <v>0</v>
      </c>
      <c r="AH292" s="73" t="s">
        <v>3247</v>
      </c>
      <c r="AI292" s="102" t="s">
        <v>3924</v>
      </c>
      <c r="AJ292" s="73" t="s">
        <v>154</v>
      </c>
      <c r="AK292" s="73" t="s">
        <v>154</v>
      </c>
      <c r="AL292" s="73" t="s">
        <v>144</v>
      </c>
      <c r="AM292" s="73" t="s">
        <v>144</v>
      </c>
      <c r="AN292" s="73" t="s">
        <v>3262</v>
      </c>
      <c r="AO292" s="73" t="s">
        <v>3106</v>
      </c>
      <c r="AP292" s="92" t="s">
        <v>3263</v>
      </c>
    </row>
    <row r="293" spans="1:42" ht="66" hidden="1" customHeight="1">
      <c r="A293" s="73" t="s">
        <v>699</v>
      </c>
      <c r="B293" s="73" t="str">
        <f t="shared" si="9"/>
        <v>E0407</v>
      </c>
      <c r="C293" s="73" t="s">
        <v>3033</v>
      </c>
      <c r="D293" s="73" t="s">
        <v>3070</v>
      </c>
      <c r="E293" s="73" t="s">
        <v>3034</v>
      </c>
      <c r="F293" s="73" t="s">
        <v>3010</v>
      </c>
      <c r="G293" s="73" t="s">
        <v>3299</v>
      </c>
      <c r="H293" s="73"/>
      <c r="I293" s="108" t="str">
        <f t="shared" si="10"/>
        <v>Japan|Japan whole area</v>
      </c>
      <c r="J293" s="108" t="str">
        <f t="shared" si="11"/>
        <v>Animal|Species-level|Hormomya mutabilis|</v>
      </c>
      <c r="K293" s="90">
        <v>1</v>
      </c>
      <c r="L293" s="90"/>
      <c r="M293" s="90" t="s">
        <v>3921</v>
      </c>
      <c r="N293" s="73" t="s">
        <v>613</v>
      </c>
      <c r="O293" s="73" t="s">
        <v>101</v>
      </c>
      <c r="P293" s="73" t="s">
        <v>700</v>
      </c>
      <c r="Q293" s="91" t="str">
        <f>VLOOKUP($I293,'20260527_region_area_reclass'!$D$1:$G$42, 2,0)</f>
        <v>entire_japan</v>
      </c>
      <c r="R293" s="91" t="str">
        <f>VLOOKUP($I293,'20260527_region_area_reclass'!$D$1:$G$42, 3,0)</f>
        <v>Japan</v>
      </c>
      <c r="S293" s="91" t="str">
        <f>VLOOKUP($I293,'20260527_region_area_reclass'!$D$1:$G$42, 4,0)</f>
        <v>Japan</v>
      </c>
      <c r="T293" s="91" t="str">
        <f>VLOOKUP($J293,'20260527_taxonomy_reclass'!$H$1:$L$211,2,0)</f>
        <v>Animal</v>
      </c>
      <c r="U293" s="91" t="str">
        <f>VLOOKUP($J293,'20260527_taxonomy_reclass'!$H$1:$L$211,3,0)</f>
        <v>Species-level</v>
      </c>
      <c r="V293" s="91" t="str">
        <f>VLOOKUP($J293,'20260527_taxonomy_reclass'!$H$1:$L$211,4,0)</f>
        <v>Hormomya mutabilis</v>
      </c>
      <c r="W293" s="91" t="str">
        <f>VLOOKUP($J293,'20260527_taxonomy_reclass'!$H$1:$L$211,5,0)</f>
        <v>Hormomya mutabilis</v>
      </c>
      <c r="X293" s="73" t="s">
        <v>172</v>
      </c>
      <c r="Y293" s="73" t="s">
        <v>3036</v>
      </c>
      <c r="Z293" s="73" t="s">
        <v>3072</v>
      </c>
      <c r="AA293" s="73" t="s">
        <v>3306</v>
      </c>
      <c r="AB293" s="73" t="s">
        <v>3261</v>
      </c>
      <c r="AC293" s="73">
        <v>1978</v>
      </c>
      <c r="AD293" s="73">
        <v>2006</v>
      </c>
      <c r="AE293" s="73">
        <v>28</v>
      </c>
      <c r="AF293" s="73">
        <v>7</v>
      </c>
      <c r="AG293" s="73">
        <v>-1.7708333329999999</v>
      </c>
      <c r="AH293" s="73" t="s">
        <v>3247</v>
      </c>
      <c r="AI293" s="102" t="s">
        <v>3924</v>
      </c>
      <c r="AJ293" s="73" t="s">
        <v>154</v>
      </c>
      <c r="AK293" s="73" t="s">
        <v>154</v>
      </c>
      <c r="AL293" s="73" t="s">
        <v>144</v>
      </c>
      <c r="AM293" s="73" t="s">
        <v>144</v>
      </c>
      <c r="AN293" s="73" t="s">
        <v>3262</v>
      </c>
      <c r="AO293" s="73" t="s">
        <v>3106</v>
      </c>
      <c r="AP293" s="92" t="s">
        <v>3263</v>
      </c>
    </row>
    <row r="294" spans="1:42" ht="66" hidden="1" customHeight="1">
      <c r="A294" s="73" t="s">
        <v>699</v>
      </c>
      <c r="B294" s="73" t="str">
        <f t="shared" si="9"/>
        <v>E0407</v>
      </c>
      <c r="C294" s="73" t="s">
        <v>3033</v>
      </c>
      <c r="D294" s="73" t="s">
        <v>3070</v>
      </c>
      <c r="E294" s="73" t="s">
        <v>3034</v>
      </c>
      <c r="F294" s="73" t="s">
        <v>3010</v>
      </c>
      <c r="G294" s="73" t="s">
        <v>3301</v>
      </c>
      <c r="H294" s="73"/>
      <c r="I294" s="108" t="str">
        <f t="shared" si="10"/>
        <v>Japan|Japan whole area</v>
      </c>
      <c r="J294" s="108" t="str">
        <f t="shared" si="11"/>
        <v>Animal|Species-level|Modiolus auriculatus|</v>
      </c>
      <c r="K294" s="90">
        <v>1</v>
      </c>
      <c r="L294" s="90"/>
      <c r="M294" s="90" t="s">
        <v>3921</v>
      </c>
      <c r="N294" s="73" t="s">
        <v>613</v>
      </c>
      <c r="O294" s="73" t="s">
        <v>101</v>
      </c>
      <c r="P294" s="73" t="s">
        <v>700</v>
      </c>
      <c r="Q294" s="91" t="str">
        <f>VLOOKUP($I294,'20260527_region_area_reclass'!$D$1:$G$42, 2,0)</f>
        <v>entire_japan</v>
      </c>
      <c r="R294" s="91" t="str">
        <f>VLOOKUP($I294,'20260527_region_area_reclass'!$D$1:$G$42, 3,0)</f>
        <v>Japan</v>
      </c>
      <c r="S294" s="91" t="str">
        <f>VLOOKUP($I294,'20260527_region_area_reclass'!$D$1:$G$42, 4,0)</f>
        <v>Japan</v>
      </c>
      <c r="T294" s="91" t="str">
        <f>VLOOKUP($J294,'20260527_taxonomy_reclass'!$H$1:$L$211,2,0)</f>
        <v>Animal</v>
      </c>
      <c r="U294" s="91" t="str">
        <f>VLOOKUP($J294,'20260527_taxonomy_reclass'!$H$1:$L$211,3,0)</f>
        <v>Species-level</v>
      </c>
      <c r="V294" s="91" t="str">
        <f>VLOOKUP($J294,'20260527_taxonomy_reclass'!$H$1:$L$211,4,0)</f>
        <v>Modiolus auriculatus</v>
      </c>
      <c r="W294" s="91" t="str">
        <f>VLOOKUP($J294,'20260527_taxonomy_reclass'!$H$1:$L$211,5,0)</f>
        <v>Modiolus auriculatus</v>
      </c>
      <c r="X294" s="73" t="s">
        <v>172</v>
      </c>
      <c r="Y294" s="73" t="s">
        <v>3036</v>
      </c>
      <c r="Z294" s="73" t="s">
        <v>3072</v>
      </c>
      <c r="AA294" s="73" t="s">
        <v>3306</v>
      </c>
      <c r="AB294" s="73" t="s">
        <v>3261</v>
      </c>
      <c r="AC294" s="73">
        <v>1978</v>
      </c>
      <c r="AD294" s="73">
        <v>2006</v>
      </c>
      <c r="AE294" s="73">
        <v>28</v>
      </c>
      <c r="AF294" s="73">
        <v>7</v>
      </c>
      <c r="AG294" s="73">
        <v>0</v>
      </c>
      <c r="AH294" s="73" t="s">
        <v>3247</v>
      </c>
      <c r="AI294" s="102" t="s">
        <v>3924</v>
      </c>
      <c r="AJ294" s="73" t="s">
        <v>154</v>
      </c>
      <c r="AK294" s="73" t="s">
        <v>154</v>
      </c>
      <c r="AL294" s="73" t="s">
        <v>144</v>
      </c>
      <c r="AM294" s="73" t="s">
        <v>144</v>
      </c>
      <c r="AN294" s="73" t="s">
        <v>3262</v>
      </c>
      <c r="AO294" s="73" t="s">
        <v>3106</v>
      </c>
      <c r="AP294" s="92" t="s">
        <v>3263</v>
      </c>
    </row>
    <row r="295" spans="1:42" ht="66" hidden="1" customHeight="1">
      <c r="A295" s="73" t="s">
        <v>1058</v>
      </c>
      <c r="B295" s="73" t="str">
        <f t="shared" si="9"/>
        <v>E0677</v>
      </c>
      <c r="C295" s="73" t="s">
        <v>3033</v>
      </c>
      <c r="D295" s="73" t="s">
        <v>3309</v>
      </c>
      <c r="E295" s="73" t="s">
        <v>3310</v>
      </c>
      <c r="F295" s="73" t="s">
        <v>3311</v>
      </c>
      <c r="G295" s="73" t="s">
        <v>3312</v>
      </c>
      <c r="H295" s="73" t="s">
        <v>2019</v>
      </c>
      <c r="I295" s="108" t="str">
        <f t="shared" si="10"/>
        <v>Japan|38 prefectures  38都道府県（内陸県と沖縄県を除く）</v>
      </c>
      <c r="J295" s="108" t="str">
        <f t="shared" si="11"/>
        <v>animal|Groups of several species|Yellowtail|NA</v>
      </c>
      <c r="K295" s="90">
        <v>0</v>
      </c>
      <c r="L295" s="90" t="s">
        <v>3307</v>
      </c>
      <c r="M295" s="90"/>
      <c r="N295" s="73" t="s">
        <v>978</v>
      </c>
      <c r="O295" s="73" t="s">
        <v>3308</v>
      </c>
      <c r="P295" s="95" t="s">
        <v>1059</v>
      </c>
      <c r="Q295" s="91" t="str">
        <f>VLOOKUP($I295,'20260527_region_area_reclass'!$D$1:$G$42, 2,0)</f>
        <v>entire_japan</v>
      </c>
      <c r="R295" s="91" t="str">
        <f>VLOOKUP($I295,'20260527_region_area_reclass'!$D$1:$G$42, 3,0)</f>
        <v>Japan</v>
      </c>
      <c r="S295" s="91" t="str">
        <f>VLOOKUP($I295,'20260527_region_area_reclass'!$D$1:$G$42, 4,0)</f>
        <v>Japan</v>
      </c>
      <c r="T295" s="91" t="str">
        <f>VLOOKUP($J295,'20260527_taxonomy_reclass'!$H$1:$L$211,2,0)</f>
        <v>animal</v>
      </c>
      <c r="U295" s="91" t="str">
        <f>VLOOKUP($J295,'20260527_taxonomy_reclass'!$H$1:$L$211,3,0)</f>
        <v>Groups of several species</v>
      </c>
      <c r="V295" s="91" t="str">
        <f>VLOOKUP($J295,'20260527_taxonomy_reclass'!$H$1:$L$211,4,0)</f>
        <v>Yellowtail</v>
      </c>
      <c r="W295" s="91" t="str">
        <f>VLOOKUP($J295,'20260527_taxonomy_reclass'!$H$1:$L$211,5,0)</f>
        <v>NA</v>
      </c>
      <c r="X295" s="73" t="s">
        <v>396</v>
      </c>
      <c r="Y295" s="73" t="s">
        <v>3313</v>
      </c>
      <c r="Z295" s="73" t="s">
        <v>3097</v>
      </c>
      <c r="AA295" s="73" t="s">
        <v>3138</v>
      </c>
      <c r="AB295" s="73" t="s">
        <v>3016</v>
      </c>
      <c r="AC295" s="73">
        <v>1894</v>
      </c>
      <c r="AD295" s="73">
        <v>2021</v>
      </c>
      <c r="AE295" s="73">
        <v>127</v>
      </c>
      <c r="AF295" s="73">
        <v>128</v>
      </c>
      <c r="AG295" s="73">
        <v>2.8257188210000002</v>
      </c>
      <c r="AH295" s="73" t="s">
        <v>3314</v>
      </c>
      <c r="AI295" s="73"/>
      <c r="AJ295" s="73" t="s">
        <v>154</v>
      </c>
      <c r="AK295" s="73" t="s">
        <v>3315</v>
      </c>
      <c r="AL295" s="73" t="s">
        <v>144</v>
      </c>
      <c r="AM295" s="73" t="s">
        <v>144</v>
      </c>
      <c r="AN295" s="73" t="s">
        <v>3316</v>
      </c>
      <c r="AO295" s="73" t="s">
        <v>3106</v>
      </c>
      <c r="AP295" s="100" t="s">
        <v>3831</v>
      </c>
    </row>
    <row r="296" spans="1:42" ht="66" hidden="1" customHeight="1">
      <c r="A296" s="73" t="s">
        <v>1058</v>
      </c>
      <c r="B296" s="73" t="str">
        <f t="shared" si="9"/>
        <v>E0677</v>
      </c>
      <c r="C296" s="73" t="s">
        <v>3033</v>
      </c>
      <c r="D296" s="73" t="s">
        <v>3309</v>
      </c>
      <c r="E296" s="73" t="s">
        <v>3310</v>
      </c>
      <c r="F296" s="73" t="s">
        <v>3311</v>
      </c>
      <c r="G296" s="73" t="s">
        <v>3312</v>
      </c>
      <c r="H296" s="73" t="s">
        <v>2019</v>
      </c>
      <c r="I296" s="108" t="str">
        <f t="shared" si="10"/>
        <v>Japan|38 prefectures  38都道府県（内陸県と沖縄県を除く）</v>
      </c>
      <c r="J296" s="108" t="str">
        <f t="shared" si="11"/>
        <v>animal|Groups of several species|Yellowtail|NA</v>
      </c>
      <c r="K296" s="90">
        <v>0</v>
      </c>
      <c r="L296" s="90" t="s">
        <v>3307</v>
      </c>
      <c r="M296" s="90"/>
      <c r="N296" s="73" t="s">
        <v>978</v>
      </c>
      <c r="O296" s="73" t="s">
        <v>3308</v>
      </c>
      <c r="P296" s="95" t="s">
        <v>1059</v>
      </c>
      <c r="Q296" s="91" t="str">
        <f>VLOOKUP($I296,'20260527_region_area_reclass'!$D$1:$G$42, 2,0)</f>
        <v>entire_japan</v>
      </c>
      <c r="R296" s="91" t="str">
        <f>VLOOKUP($I296,'20260527_region_area_reclass'!$D$1:$G$42, 3,0)</f>
        <v>Japan</v>
      </c>
      <c r="S296" s="91" t="str">
        <f>VLOOKUP($I296,'20260527_region_area_reclass'!$D$1:$G$42, 4,0)</f>
        <v>Japan</v>
      </c>
      <c r="T296" s="91" t="str">
        <f>VLOOKUP($J296,'20260527_taxonomy_reclass'!$H$1:$L$211,2,0)</f>
        <v>animal</v>
      </c>
      <c r="U296" s="91" t="str">
        <f>VLOOKUP($J296,'20260527_taxonomy_reclass'!$H$1:$L$211,3,0)</f>
        <v>Groups of several species</v>
      </c>
      <c r="V296" s="91" t="str">
        <f>VLOOKUP($J296,'20260527_taxonomy_reclass'!$H$1:$L$211,4,0)</f>
        <v>Yellowtail</v>
      </c>
      <c r="W296" s="91" t="str">
        <f>VLOOKUP($J296,'20260527_taxonomy_reclass'!$H$1:$L$211,5,0)</f>
        <v>NA</v>
      </c>
      <c r="X296" s="73" t="s">
        <v>396</v>
      </c>
      <c r="Y296" s="73" t="s">
        <v>3313</v>
      </c>
      <c r="Z296" s="73" t="s">
        <v>3206</v>
      </c>
      <c r="AA296" s="73" t="s">
        <v>3138</v>
      </c>
      <c r="AB296" s="73" t="s">
        <v>3016</v>
      </c>
      <c r="AC296" s="73">
        <v>1894</v>
      </c>
      <c r="AD296" s="73">
        <v>2021</v>
      </c>
      <c r="AE296" s="73">
        <v>127</v>
      </c>
      <c r="AF296" s="73">
        <v>128</v>
      </c>
      <c r="AG296" s="73">
        <v>3.3679113360000001</v>
      </c>
      <c r="AH296" s="73" t="s">
        <v>3314</v>
      </c>
      <c r="AI296" s="73"/>
      <c r="AJ296" s="73" t="s">
        <v>154</v>
      </c>
      <c r="AK296" s="73" t="s">
        <v>3315</v>
      </c>
      <c r="AL296" s="73" t="s">
        <v>144</v>
      </c>
      <c r="AM296" s="73" t="s">
        <v>144</v>
      </c>
      <c r="AN296" s="73" t="s">
        <v>3316</v>
      </c>
      <c r="AO296" s="73" t="s">
        <v>3106</v>
      </c>
      <c r="AP296" s="100" t="s">
        <v>3317</v>
      </c>
    </row>
    <row r="297" spans="1:42" ht="66" hidden="1" customHeight="1">
      <c r="A297" s="73" t="s">
        <v>1058</v>
      </c>
      <c r="B297" s="73" t="str">
        <f t="shared" si="9"/>
        <v>E0677</v>
      </c>
      <c r="C297" s="73" t="s">
        <v>3033</v>
      </c>
      <c r="D297" s="73" t="s">
        <v>3309</v>
      </c>
      <c r="E297" s="73" t="s">
        <v>3310</v>
      </c>
      <c r="F297" s="73" t="s">
        <v>3311</v>
      </c>
      <c r="G297" s="73" t="s">
        <v>3318</v>
      </c>
      <c r="H297" s="73" t="s">
        <v>2019</v>
      </c>
      <c r="I297" s="108" t="str">
        <f t="shared" si="10"/>
        <v>Japan|38 prefectures  38都道府県（内陸県と沖縄県を除く）</v>
      </c>
      <c r="J297" s="108" t="str">
        <f t="shared" si="11"/>
        <v>animal|Groups of several species|Spanish mackerel|NA</v>
      </c>
      <c r="K297" s="90">
        <v>0</v>
      </c>
      <c r="L297" s="90" t="s">
        <v>3307</v>
      </c>
      <c r="M297" s="90"/>
      <c r="N297" s="73" t="s">
        <v>978</v>
      </c>
      <c r="O297" s="73" t="s">
        <v>3308</v>
      </c>
      <c r="P297" s="95" t="s">
        <v>1059</v>
      </c>
      <c r="Q297" s="91" t="str">
        <f>VLOOKUP($I297,'20260527_region_area_reclass'!$D$1:$G$42, 2,0)</f>
        <v>entire_japan</v>
      </c>
      <c r="R297" s="91" t="str">
        <f>VLOOKUP($I297,'20260527_region_area_reclass'!$D$1:$G$42, 3,0)</f>
        <v>Japan</v>
      </c>
      <c r="S297" s="91" t="str">
        <f>VLOOKUP($I297,'20260527_region_area_reclass'!$D$1:$G$42, 4,0)</f>
        <v>Japan</v>
      </c>
      <c r="T297" s="91" t="str">
        <f>VLOOKUP($J297,'20260527_taxonomy_reclass'!$H$1:$L$211,2,0)</f>
        <v>animal</v>
      </c>
      <c r="U297" s="91" t="str">
        <f>VLOOKUP($J297,'20260527_taxonomy_reclass'!$H$1:$L$211,3,0)</f>
        <v>Groups of several species</v>
      </c>
      <c r="V297" s="91" t="str">
        <f>VLOOKUP($J297,'20260527_taxonomy_reclass'!$H$1:$L$211,4,0)</f>
        <v>Spanish mackerel</v>
      </c>
      <c r="W297" s="91" t="str">
        <f>VLOOKUP($J297,'20260527_taxonomy_reclass'!$H$1:$L$211,5,0)</f>
        <v>NA</v>
      </c>
      <c r="X297" s="73" t="s">
        <v>396</v>
      </c>
      <c r="Y297" s="73" t="s">
        <v>3313</v>
      </c>
      <c r="Z297" s="73" t="s">
        <v>3097</v>
      </c>
      <c r="AA297" s="73" t="s">
        <v>3138</v>
      </c>
      <c r="AB297" s="73" t="s">
        <v>3016</v>
      </c>
      <c r="AC297" s="73">
        <v>1894</v>
      </c>
      <c r="AD297" s="73">
        <v>2021</v>
      </c>
      <c r="AE297" s="73">
        <v>127</v>
      </c>
      <c r="AF297" s="73">
        <v>118</v>
      </c>
      <c r="AG297" s="73">
        <v>0.47488997799999999</v>
      </c>
      <c r="AH297" s="73" t="s">
        <v>3314</v>
      </c>
      <c r="AI297" s="73"/>
      <c r="AJ297" s="73" t="s">
        <v>154</v>
      </c>
      <c r="AK297" s="73" t="s">
        <v>3315</v>
      </c>
      <c r="AL297" s="73" t="s">
        <v>144</v>
      </c>
      <c r="AM297" s="73" t="s">
        <v>144</v>
      </c>
      <c r="AN297" s="73" t="s">
        <v>3316</v>
      </c>
      <c r="AO297" s="73" t="s">
        <v>3106</v>
      </c>
      <c r="AP297" s="100" t="s">
        <v>3317</v>
      </c>
    </row>
    <row r="298" spans="1:42" ht="66" hidden="1" customHeight="1">
      <c r="A298" s="73" t="s">
        <v>1058</v>
      </c>
      <c r="B298" s="73" t="str">
        <f t="shared" si="9"/>
        <v>E0677</v>
      </c>
      <c r="C298" s="73" t="s">
        <v>3033</v>
      </c>
      <c r="D298" s="73" t="s">
        <v>3309</v>
      </c>
      <c r="E298" s="73" t="s">
        <v>3310</v>
      </c>
      <c r="F298" s="73" t="s">
        <v>3311</v>
      </c>
      <c r="G298" s="73" t="s">
        <v>3318</v>
      </c>
      <c r="H298" s="73" t="s">
        <v>2019</v>
      </c>
      <c r="I298" s="108" t="str">
        <f t="shared" si="10"/>
        <v>Japan|38 prefectures  38都道府県（内陸県と沖縄県を除く）</v>
      </c>
      <c r="J298" s="108" t="str">
        <f t="shared" si="11"/>
        <v>animal|Groups of several species|Spanish mackerel|NA</v>
      </c>
      <c r="K298" s="90">
        <v>0</v>
      </c>
      <c r="L298" s="90" t="s">
        <v>3307</v>
      </c>
      <c r="M298" s="90"/>
      <c r="N298" s="73" t="s">
        <v>978</v>
      </c>
      <c r="O298" s="73" t="s">
        <v>3308</v>
      </c>
      <c r="P298" s="95" t="s">
        <v>1059</v>
      </c>
      <c r="Q298" s="91" t="str">
        <f>VLOOKUP($I298,'20260527_region_area_reclass'!$D$1:$G$42, 2,0)</f>
        <v>entire_japan</v>
      </c>
      <c r="R298" s="91" t="str">
        <f>VLOOKUP($I298,'20260527_region_area_reclass'!$D$1:$G$42, 3,0)</f>
        <v>Japan</v>
      </c>
      <c r="S298" s="91" t="str">
        <f>VLOOKUP($I298,'20260527_region_area_reclass'!$D$1:$G$42, 4,0)</f>
        <v>Japan</v>
      </c>
      <c r="T298" s="91" t="str">
        <f>VLOOKUP($J298,'20260527_taxonomy_reclass'!$H$1:$L$211,2,0)</f>
        <v>animal</v>
      </c>
      <c r="U298" s="91" t="str">
        <f>VLOOKUP($J298,'20260527_taxonomy_reclass'!$H$1:$L$211,3,0)</f>
        <v>Groups of several species</v>
      </c>
      <c r="V298" s="91" t="str">
        <f>VLOOKUP($J298,'20260527_taxonomy_reclass'!$H$1:$L$211,4,0)</f>
        <v>Spanish mackerel</v>
      </c>
      <c r="W298" s="91" t="str">
        <f>VLOOKUP($J298,'20260527_taxonomy_reclass'!$H$1:$L$211,5,0)</f>
        <v>NA</v>
      </c>
      <c r="X298" s="73" t="s">
        <v>396</v>
      </c>
      <c r="Y298" s="73" t="s">
        <v>3313</v>
      </c>
      <c r="Z298" s="73" t="s">
        <v>3206</v>
      </c>
      <c r="AA298" s="73" t="s">
        <v>3138</v>
      </c>
      <c r="AB298" s="73" t="s">
        <v>3016</v>
      </c>
      <c r="AC298" s="73">
        <v>1894</v>
      </c>
      <c r="AD298" s="73">
        <v>2021</v>
      </c>
      <c r="AE298" s="73">
        <v>127</v>
      </c>
      <c r="AF298" s="73">
        <v>118</v>
      </c>
      <c r="AG298" s="73">
        <v>0.611763214</v>
      </c>
      <c r="AH298" s="73" t="s">
        <v>3314</v>
      </c>
      <c r="AI298" s="73"/>
      <c r="AJ298" s="73" t="s">
        <v>154</v>
      </c>
      <c r="AK298" s="73" t="s">
        <v>3315</v>
      </c>
      <c r="AL298" s="73" t="s">
        <v>144</v>
      </c>
      <c r="AM298" s="73" t="s">
        <v>144</v>
      </c>
      <c r="AN298" s="73" t="s">
        <v>3316</v>
      </c>
      <c r="AO298" s="73" t="s">
        <v>3106</v>
      </c>
      <c r="AP298" s="100" t="s">
        <v>3317</v>
      </c>
    </row>
    <row r="299" spans="1:42" ht="66" hidden="1" customHeight="1">
      <c r="A299" s="73" t="s">
        <v>1058</v>
      </c>
      <c r="B299" s="73" t="str">
        <f t="shared" si="9"/>
        <v>E0677</v>
      </c>
      <c r="C299" s="73" t="s">
        <v>3033</v>
      </c>
      <c r="D299" s="73" t="s">
        <v>3309</v>
      </c>
      <c r="E299" s="73" t="s">
        <v>3310</v>
      </c>
      <c r="F299" s="73" t="s">
        <v>3010</v>
      </c>
      <c r="G299" s="73" t="s">
        <v>3319</v>
      </c>
      <c r="H299" s="73" t="s">
        <v>3320</v>
      </c>
      <c r="I299" s="108" t="str">
        <f t="shared" si="10"/>
        <v>Japan|38 prefectures  38都道府県（内陸県と沖縄県を除く）</v>
      </c>
      <c r="J299" s="108" t="str">
        <f t="shared" si="11"/>
        <v>animal|Species-level|mugil cephalus cephalus|Unconfirmed</v>
      </c>
      <c r="K299" s="90">
        <v>0</v>
      </c>
      <c r="L299" s="90" t="s">
        <v>3307</v>
      </c>
      <c r="M299" s="90"/>
      <c r="N299" s="73" t="s">
        <v>978</v>
      </c>
      <c r="O299" s="73" t="s">
        <v>3308</v>
      </c>
      <c r="P299" s="95" t="s">
        <v>1059</v>
      </c>
      <c r="Q299" s="91" t="str">
        <f>VLOOKUP($I299,'20260527_region_area_reclass'!$D$1:$G$42, 2,0)</f>
        <v>entire_japan</v>
      </c>
      <c r="R299" s="91" t="str">
        <f>VLOOKUP($I299,'20260527_region_area_reclass'!$D$1:$G$42, 3,0)</f>
        <v>Japan</v>
      </c>
      <c r="S299" s="91" t="str">
        <f>VLOOKUP($I299,'20260527_region_area_reclass'!$D$1:$G$42, 4,0)</f>
        <v>Japan</v>
      </c>
      <c r="T299" s="91" t="str">
        <f>VLOOKUP($J299,'20260527_taxonomy_reclass'!$H$1:$L$211,2,0)</f>
        <v>animal</v>
      </c>
      <c r="U299" s="91" t="str">
        <f>VLOOKUP($J299,'20260527_taxonomy_reclass'!$H$1:$L$211,3,0)</f>
        <v>Species-level</v>
      </c>
      <c r="V299" s="91" t="str">
        <f>VLOOKUP($J299,'20260527_taxonomy_reclass'!$H$1:$L$211,4,0)</f>
        <v>mugil cephalus cephalus</v>
      </c>
      <c r="W299" s="91" t="str">
        <f>VLOOKUP($J299,'20260527_taxonomy_reclass'!$H$1:$L$211,5,0)</f>
        <v>Unconfirmed</v>
      </c>
      <c r="X299" s="73" t="s">
        <v>396</v>
      </c>
      <c r="Y299" s="73" t="s">
        <v>3313</v>
      </c>
      <c r="Z299" s="73" t="s">
        <v>3097</v>
      </c>
      <c r="AA299" s="73" t="s">
        <v>3138</v>
      </c>
      <c r="AB299" s="73" t="s">
        <v>3016</v>
      </c>
      <c r="AC299" s="73">
        <v>1894</v>
      </c>
      <c r="AD299" s="73">
        <v>2006</v>
      </c>
      <c r="AE299" s="73">
        <v>112</v>
      </c>
      <c r="AF299" s="73">
        <v>110</v>
      </c>
      <c r="AG299" s="73">
        <v>-0.62976572500000005</v>
      </c>
      <c r="AH299" s="73" t="s">
        <v>3314</v>
      </c>
      <c r="AI299" s="73"/>
      <c r="AJ299" s="73" t="s">
        <v>154</v>
      </c>
      <c r="AK299" s="73" t="s">
        <v>3315</v>
      </c>
      <c r="AL299" s="73" t="s">
        <v>144</v>
      </c>
      <c r="AM299" s="73" t="s">
        <v>144</v>
      </c>
      <c r="AN299" s="73" t="s">
        <v>3316</v>
      </c>
      <c r="AO299" s="73" t="s">
        <v>3106</v>
      </c>
      <c r="AP299" s="100" t="s">
        <v>3317</v>
      </c>
    </row>
    <row r="300" spans="1:42" ht="66" hidden="1" customHeight="1">
      <c r="A300" s="73" t="s">
        <v>1058</v>
      </c>
      <c r="B300" s="73" t="str">
        <f t="shared" si="9"/>
        <v>E0677</v>
      </c>
      <c r="C300" s="73" t="s">
        <v>3033</v>
      </c>
      <c r="D300" s="73" t="s">
        <v>3309</v>
      </c>
      <c r="E300" s="73" t="s">
        <v>3310</v>
      </c>
      <c r="F300" s="73" t="s">
        <v>3010</v>
      </c>
      <c r="G300" s="73" t="s">
        <v>3319</v>
      </c>
      <c r="H300" s="73" t="s">
        <v>3320</v>
      </c>
      <c r="I300" s="108" t="str">
        <f t="shared" si="10"/>
        <v>Japan|38 prefectures  38都道府県（内陸県と沖縄県を除く）</v>
      </c>
      <c r="J300" s="108" t="str">
        <f t="shared" si="11"/>
        <v>animal|Species-level|mugil cephalus cephalus|Unconfirmed</v>
      </c>
      <c r="K300" s="90">
        <v>0</v>
      </c>
      <c r="L300" s="90" t="s">
        <v>3307</v>
      </c>
      <c r="M300" s="90"/>
      <c r="N300" s="73" t="s">
        <v>978</v>
      </c>
      <c r="O300" s="73" t="s">
        <v>3308</v>
      </c>
      <c r="P300" s="95" t="s">
        <v>1059</v>
      </c>
      <c r="Q300" s="91" t="str">
        <f>VLOOKUP($I300,'20260527_region_area_reclass'!$D$1:$G$42, 2,0)</f>
        <v>entire_japan</v>
      </c>
      <c r="R300" s="91" t="str">
        <f>VLOOKUP($I300,'20260527_region_area_reclass'!$D$1:$G$42, 3,0)</f>
        <v>Japan</v>
      </c>
      <c r="S300" s="91" t="str">
        <f>VLOOKUP($I300,'20260527_region_area_reclass'!$D$1:$G$42, 4,0)</f>
        <v>Japan</v>
      </c>
      <c r="T300" s="91" t="str">
        <f>VLOOKUP($J300,'20260527_taxonomy_reclass'!$H$1:$L$211,2,0)</f>
        <v>animal</v>
      </c>
      <c r="U300" s="91" t="str">
        <f>VLOOKUP($J300,'20260527_taxonomy_reclass'!$H$1:$L$211,3,0)</f>
        <v>Species-level</v>
      </c>
      <c r="V300" s="91" t="str">
        <f>VLOOKUP($J300,'20260527_taxonomy_reclass'!$H$1:$L$211,4,0)</f>
        <v>mugil cephalus cephalus</v>
      </c>
      <c r="W300" s="91" t="str">
        <f>VLOOKUP($J300,'20260527_taxonomy_reclass'!$H$1:$L$211,5,0)</f>
        <v>Unconfirmed</v>
      </c>
      <c r="X300" s="73" t="s">
        <v>396</v>
      </c>
      <c r="Y300" s="73" t="s">
        <v>3313</v>
      </c>
      <c r="Z300" s="73" t="s">
        <v>3206</v>
      </c>
      <c r="AA300" s="73" t="s">
        <v>3138</v>
      </c>
      <c r="AB300" s="73" t="s">
        <v>3016</v>
      </c>
      <c r="AC300" s="73">
        <v>1894</v>
      </c>
      <c r="AD300" s="73">
        <v>2006</v>
      </c>
      <c r="AE300" s="73">
        <v>112</v>
      </c>
      <c r="AF300" s="73">
        <v>110</v>
      </c>
      <c r="AG300" s="73">
        <v>-1.207239843</v>
      </c>
      <c r="AH300" s="73" t="s">
        <v>3314</v>
      </c>
      <c r="AI300" s="73"/>
      <c r="AJ300" s="73" t="s">
        <v>154</v>
      </c>
      <c r="AK300" s="73" t="s">
        <v>3315</v>
      </c>
      <c r="AL300" s="73" t="s">
        <v>144</v>
      </c>
      <c r="AM300" s="73" t="s">
        <v>144</v>
      </c>
      <c r="AN300" s="73" t="s">
        <v>3316</v>
      </c>
      <c r="AO300" s="73" t="s">
        <v>3106</v>
      </c>
      <c r="AP300" s="100" t="s">
        <v>3317</v>
      </c>
    </row>
    <row r="301" spans="1:42" ht="66" hidden="1" customHeight="1">
      <c r="A301" s="73" t="s">
        <v>1058</v>
      </c>
      <c r="B301" s="73" t="str">
        <f t="shared" si="9"/>
        <v>E0677</v>
      </c>
      <c r="C301" s="73" t="s">
        <v>3033</v>
      </c>
      <c r="D301" s="73" t="s">
        <v>3309</v>
      </c>
      <c r="E301" s="73" t="s">
        <v>3310</v>
      </c>
      <c r="F301" s="73" t="s">
        <v>3010</v>
      </c>
      <c r="G301" s="73" t="s">
        <v>3321</v>
      </c>
      <c r="H301" s="73" t="s">
        <v>3320</v>
      </c>
      <c r="I301" s="108" t="str">
        <f t="shared" si="10"/>
        <v>Japan|38 prefectures  38都道府県（内陸県と沖縄県を除く）</v>
      </c>
      <c r="J301" s="108" t="str">
        <f t="shared" si="11"/>
        <v>animal|Species-level|panulirus japonicus|Unconfirmed</v>
      </c>
      <c r="K301" s="90">
        <v>0</v>
      </c>
      <c r="L301" s="90" t="s">
        <v>3307</v>
      </c>
      <c r="M301" s="90"/>
      <c r="N301" s="73" t="s">
        <v>978</v>
      </c>
      <c r="O301" s="73" t="s">
        <v>3308</v>
      </c>
      <c r="P301" s="95" t="s">
        <v>1059</v>
      </c>
      <c r="Q301" s="91" t="str">
        <f>VLOOKUP($I301,'20260527_region_area_reclass'!$D$1:$G$42, 2,0)</f>
        <v>entire_japan</v>
      </c>
      <c r="R301" s="91" t="str">
        <f>VLOOKUP($I301,'20260527_region_area_reclass'!$D$1:$G$42, 3,0)</f>
        <v>Japan</v>
      </c>
      <c r="S301" s="91" t="str">
        <f>VLOOKUP($I301,'20260527_region_area_reclass'!$D$1:$G$42, 4,0)</f>
        <v>Japan</v>
      </c>
      <c r="T301" s="91" t="str">
        <f>VLOOKUP($J301,'20260527_taxonomy_reclass'!$H$1:$L$211,2,0)</f>
        <v>animal</v>
      </c>
      <c r="U301" s="91" t="str">
        <f>VLOOKUP($J301,'20260527_taxonomy_reclass'!$H$1:$L$211,3,0)</f>
        <v>Species-level</v>
      </c>
      <c r="V301" s="91" t="str">
        <f>VLOOKUP($J301,'20260527_taxonomy_reclass'!$H$1:$L$211,4,0)</f>
        <v>panulirus japonicus</v>
      </c>
      <c r="W301" s="91" t="str">
        <f>VLOOKUP($J301,'20260527_taxonomy_reclass'!$H$1:$L$211,5,0)</f>
        <v>Unconfirmed</v>
      </c>
      <c r="X301" s="73" t="s">
        <v>396</v>
      </c>
      <c r="Y301" s="73" t="s">
        <v>3313</v>
      </c>
      <c r="Z301" s="73" t="s">
        <v>3097</v>
      </c>
      <c r="AA301" s="73" t="s">
        <v>3138</v>
      </c>
      <c r="AB301" s="73" t="s">
        <v>3016</v>
      </c>
      <c r="AC301" s="73">
        <v>1905</v>
      </c>
      <c r="AD301" s="73">
        <v>2021</v>
      </c>
      <c r="AE301" s="73">
        <v>116</v>
      </c>
      <c r="AF301" s="73">
        <v>111</v>
      </c>
      <c r="AG301" s="73">
        <v>0.341193998</v>
      </c>
      <c r="AH301" s="73" t="s">
        <v>3314</v>
      </c>
      <c r="AI301" s="73"/>
      <c r="AJ301" s="73" t="s">
        <v>154</v>
      </c>
      <c r="AK301" s="73" t="s">
        <v>3315</v>
      </c>
      <c r="AL301" s="73" t="s">
        <v>144</v>
      </c>
      <c r="AM301" s="73" t="s">
        <v>144</v>
      </c>
      <c r="AN301" s="73" t="s">
        <v>3316</v>
      </c>
      <c r="AO301" s="73" t="s">
        <v>3106</v>
      </c>
      <c r="AP301" s="100" t="s">
        <v>3317</v>
      </c>
    </row>
    <row r="302" spans="1:42" ht="66" hidden="1" customHeight="1">
      <c r="A302" s="73" t="s">
        <v>1058</v>
      </c>
      <c r="B302" s="73" t="str">
        <f t="shared" si="9"/>
        <v>E0677</v>
      </c>
      <c r="C302" s="73" t="s">
        <v>3033</v>
      </c>
      <c r="D302" s="73" t="s">
        <v>3309</v>
      </c>
      <c r="E302" s="73" t="s">
        <v>3310</v>
      </c>
      <c r="F302" s="73" t="s">
        <v>3010</v>
      </c>
      <c r="G302" s="73" t="s">
        <v>3321</v>
      </c>
      <c r="H302" s="73" t="s">
        <v>3320</v>
      </c>
      <c r="I302" s="108" t="str">
        <f t="shared" si="10"/>
        <v>Japan|38 prefectures  38都道府県（内陸県と沖縄県を除く）</v>
      </c>
      <c r="J302" s="108" t="str">
        <f t="shared" si="11"/>
        <v>animal|Species-level|panulirus japonicus|Unconfirmed</v>
      </c>
      <c r="K302" s="90">
        <v>0</v>
      </c>
      <c r="L302" s="90" t="s">
        <v>3307</v>
      </c>
      <c r="M302" s="90"/>
      <c r="N302" s="73" t="s">
        <v>978</v>
      </c>
      <c r="O302" s="73" t="s">
        <v>3308</v>
      </c>
      <c r="P302" s="95" t="s">
        <v>1059</v>
      </c>
      <c r="Q302" s="91" t="str">
        <f>VLOOKUP($I302,'20260527_region_area_reclass'!$D$1:$G$42, 2,0)</f>
        <v>entire_japan</v>
      </c>
      <c r="R302" s="91" t="str">
        <f>VLOOKUP($I302,'20260527_region_area_reclass'!$D$1:$G$42, 3,0)</f>
        <v>Japan</v>
      </c>
      <c r="S302" s="91" t="str">
        <f>VLOOKUP($I302,'20260527_region_area_reclass'!$D$1:$G$42, 4,0)</f>
        <v>Japan</v>
      </c>
      <c r="T302" s="91" t="str">
        <f>VLOOKUP($J302,'20260527_taxonomy_reclass'!$H$1:$L$211,2,0)</f>
        <v>animal</v>
      </c>
      <c r="U302" s="91" t="str">
        <f>VLOOKUP($J302,'20260527_taxonomy_reclass'!$H$1:$L$211,3,0)</f>
        <v>Species-level</v>
      </c>
      <c r="V302" s="91" t="str">
        <f>VLOOKUP($J302,'20260527_taxonomy_reclass'!$H$1:$L$211,4,0)</f>
        <v>panulirus japonicus</v>
      </c>
      <c r="W302" s="91" t="str">
        <f>VLOOKUP($J302,'20260527_taxonomy_reclass'!$H$1:$L$211,5,0)</f>
        <v>Unconfirmed</v>
      </c>
      <c r="X302" s="73" t="s">
        <v>396</v>
      </c>
      <c r="Y302" s="73" t="s">
        <v>3313</v>
      </c>
      <c r="Z302" s="73" t="s">
        <v>3206</v>
      </c>
      <c r="AA302" s="73" t="s">
        <v>3138</v>
      </c>
      <c r="AB302" s="73" t="s">
        <v>3016</v>
      </c>
      <c r="AC302" s="73">
        <v>1905</v>
      </c>
      <c r="AD302" s="73">
        <v>2021</v>
      </c>
      <c r="AE302" s="73">
        <v>116</v>
      </c>
      <c r="AF302" s="73">
        <v>111</v>
      </c>
      <c r="AG302" s="73">
        <v>1.4098036759999999</v>
      </c>
      <c r="AH302" s="73" t="s">
        <v>3314</v>
      </c>
      <c r="AI302" s="73"/>
      <c r="AJ302" s="73" t="s">
        <v>154</v>
      </c>
      <c r="AK302" s="73" t="s">
        <v>3315</v>
      </c>
      <c r="AL302" s="73" t="s">
        <v>144</v>
      </c>
      <c r="AM302" s="73" t="s">
        <v>144</v>
      </c>
      <c r="AN302" s="73" t="s">
        <v>3316</v>
      </c>
      <c r="AO302" s="73" t="s">
        <v>3106</v>
      </c>
      <c r="AP302" s="100" t="s">
        <v>3317</v>
      </c>
    </row>
    <row r="303" spans="1:42" ht="66" hidden="1" customHeight="1">
      <c r="A303" s="73" t="s">
        <v>1058</v>
      </c>
      <c r="B303" s="73" t="str">
        <f t="shared" si="9"/>
        <v>E0677</v>
      </c>
      <c r="C303" s="73" t="s">
        <v>3033</v>
      </c>
      <c r="D303" s="73" t="s">
        <v>3309</v>
      </c>
      <c r="E303" s="73" t="s">
        <v>3310</v>
      </c>
      <c r="F303" s="73" t="s">
        <v>3311</v>
      </c>
      <c r="G303" s="73" t="s">
        <v>3322</v>
      </c>
      <c r="H303" s="73" t="s">
        <v>2019</v>
      </c>
      <c r="I303" s="108" t="str">
        <f t="shared" si="10"/>
        <v>Japan|38 prefectures  38都道府県（内陸県と沖縄県を除く）</v>
      </c>
      <c r="J303" s="108" t="str">
        <f t="shared" si="11"/>
        <v>animal|Groups of several species|Abalone|NA</v>
      </c>
      <c r="K303" s="90">
        <v>0</v>
      </c>
      <c r="L303" s="90" t="s">
        <v>3307</v>
      </c>
      <c r="M303" s="90"/>
      <c r="N303" s="73" t="s">
        <v>978</v>
      </c>
      <c r="O303" s="73" t="s">
        <v>3308</v>
      </c>
      <c r="P303" s="95" t="s">
        <v>1059</v>
      </c>
      <c r="Q303" s="91" t="str">
        <f>VLOOKUP($I303,'20260527_region_area_reclass'!$D$1:$G$42, 2,0)</f>
        <v>entire_japan</v>
      </c>
      <c r="R303" s="91" t="str">
        <f>VLOOKUP($I303,'20260527_region_area_reclass'!$D$1:$G$42, 3,0)</f>
        <v>Japan</v>
      </c>
      <c r="S303" s="91" t="str">
        <f>VLOOKUP($I303,'20260527_region_area_reclass'!$D$1:$G$42, 4,0)</f>
        <v>Japan</v>
      </c>
      <c r="T303" s="91" t="str">
        <f>VLOOKUP($J303,'20260527_taxonomy_reclass'!$H$1:$L$211,2,0)</f>
        <v>animal</v>
      </c>
      <c r="U303" s="91" t="str">
        <f>VLOOKUP($J303,'20260527_taxonomy_reclass'!$H$1:$L$211,3,0)</f>
        <v>Groups of several species</v>
      </c>
      <c r="V303" s="91" t="str">
        <f>VLOOKUP($J303,'20260527_taxonomy_reclass'!$H$1:$L$211,4,0)</f>
        <v>Abalone</v>
      </c>
      <c r="W303" s="91" t="str">
        <f>VLOOKUP($J303,'20260527_taxonomy_reclass'!$H$1:$L$211,5,0)</f>
        <v>NA</v>
      </c>
      <c r="X303" s="73" t="s">
        <v>396</v>
      </c>
      <c r="Y303" s="73" t="s">
        <v>3313</v>
      </c>
      <c r="Z303" s="73" t="s">
        <v>3097</v>
      </c>
      <c r="AA303" s="73" t="s">
        <v>3138</v>
      </c>
      <c r="AB303" s="73" t="s">
        <v>3016</v>
      </c>
      <c r="AC303" s="73">
        <v>1894</v>
      </c>
      <c r="AD303" s="73">
        <v>2021</v>
      </c>
      <c r="AE303" s="73">
        <v>127</v>
      </c>
      <c r="AF303" s="73">
        <v>125</v>
      </c>
      <c r="AG303" s="73">
        <v>0.22853691600000001</v>
      </c>
      <c r="AH303" s="73" t="s">
        <v>3314</v>
      </c>
      <c r="AI303" s="73"/>
      <c r="AJ303" s="73" t="s">
        <v>154</v>
      </c>
      <c r="AK303" s="73" t="s">
        <v>3315</v>
      </c>
      <c r="AL303" s="73" t="s">
        <v>144</v>
      </c>
      <c r="AM303" s="73" t="s">
        <v>144</v>
      </c>
      <c r="AN303" s="73" t="s">
        <v>3316</v>
      </c>
      <c r="AO303" s="73" t="s">
        <v>3106</v>
      </c>
      <c r="AP303" s="100" t="s">
        <v>3317</v>
      </c>
    </row>
    <row r="304" spans="1:42" ht="66" hidden="1" customHeight="1">
      <c r="A304" s="73" t="s">
        <v>1058</v>
      </c>
      <c r="B304" s="73" t="str">
        <f t="shared" si="9"/>
        <v>E0677</v>
      </c>
      <c r="C304" s="73" t="s">
        <v>3033</v>
      </c>
      <c r="D304" s="73" t="s">
        <v>3309</v>
      </c>
      <c r="E304" s="73" t="s">
        <v>3310</v>
      </c>
      <c r="F304" s="73" t="s">
        <v>3311</v>
      </c>
      <c r="G304" s="73" t="s">
        <v>3322</v>
      </c>
      <c r="H304" s="73" t="s">
        <v>2019</v>
      </c>
      <c r="I304" s="108" t="str">
        <f t="shared" si="10"/>
        <v>Japan|38 prefectures  38都道府県（内陸県と沖縄県を除く）</v>
      </c>
      <c r="J304" s="108" t="str">
        <f t="shared" si="11"/>
        <v>animal|Groups of several species|Abalone|NA</v>
      </c>
      <c r="K304" s="90">
        <v>0</v>
      </c>
      <c r="L304" s="90" t="s">
        <v>3307</v>
      </c>
      <c r="M304" s="90"/>
      <c r="N304" s="73" t="s">
        <v>978</v>
      </c>
      <c r="O304" s="73" t="s">
        <v>3308</v>
      </c>
      <c r="P304" s="95" t="s">
        <v>1059</v>
      </c>
      <c r="Q304" s="91" t="str">
        <f>VLOOKUP($I304,'20260527_region_area_reclass'!$D$1:$G$42, 2,0)</f>
        <v>entire_japan</v>
      </c>
      <c r="R304" s="91" t="str">
        <f>VLOOKUP($I304,'20260527_region_area_reclass'!$D$1:$G$42, 3,0)</f>
        <v>Japan</v>
      </c>
      <c r="S304" s="91" t="str">
        <f>VLOOKUP($I304,'20260527_region_area_reclass'!$D$1:$G$42, 4,0)</f>
        <v>Japan</v>
      </c>
      <c r="T304" s="91" t="str">
        <f>VLOOKUP($J304,'20260527_taxonomy_reclass'!$H$1:$L$211,2,0)</f>
        <v>animal</v>
      </c>
      <c r="U304" s="91" t="str">
        <f>VLOOKUP($J304,'20260527_taxonomy_reclass'!$H$1:$L$211,3,0)</f>
        <v>Groups of several species</v>
      </c>
      <c r="V304" s="91" t="str">
        <f>VLOOKUP($J304,'20260527_taxonomy_reclass'!$H$1:$L$211,4,0)</f>
        <v>Abalone</v>
      </c>
      <c r="W304" s="91" t="str">
        <f>VLOOKUP($J304,'20260527_taxonomy_reclass'!$H$1:$L$211,5,0)</f>
        <v>NA</v>
      </c>
      <c r="X304" s="73" t="s">
        <v>396</v>
      </c>
      <c r="Y304" s="73" t="s">
        <v>3313</v>
      </c>
      <c r="Z304" s="73" t="s">
        <v>3206</v>
      </c>
      <c r="AA304" s="73" t="s">
        <v>3138</v>
      </c>
      <c r="AB304" s="73" t="s">
        <v>3016</v>
      </c>
      <c r="AC304" s="73">
        <v>1894</v>
      </c>
      <c r="AD304" s="73">
        <v>2021</v>
      </c>
      <c r="AE304" s="73">
        <v>127</v>
      </c>
      <c r="AF304" s="73">
        <v>125</v>
      </c>
      <c r="AG304" s="73">
        <v>6.2140011000000002E-2</v>
      </c>
      <c r="AH304" s="73" t="s">
        <v>3314</v>
      </c>
      <c r="AI304" s="73"/>
      <c r="AJ304" s="73" t="s">
        <v>154</v>
      </c>
      <c r="AK304" s="73" t="s">
        <v>3315</v>
      </c>
      <c r="AL304" s="73" t="s">
        <v>144</v>
      </c>
      <c r="AM304" s="73" t="s">
        <v>144</v>
      </c>
      <c r="AN304" s="73" t="s">
        <v>3316</v>
      </c>
      <c r="AO304" s="73" t="s">
        <v>3106</v>
      </c>
      <c r="AP304" s="100" t="s">
        <v>3317</v>
      </c>
    </row>
    <row r="305" spans="1:42" ht="66" hidden="1" customHeight="1">
      <c r="A305" s="73" t="s">
        <v>1058</v>
      </c>
      <c r="B305" s="73" t="str">
        <f t="shared" si="9"/>
        <v>E0677</v>
      </c>
      <c r="C305" s="73" t="s">
        <v>3033</v>
      </c>
      <c r="D305" s="73" t="s">
        <v>3309</v>
      </c>
      <c r="E305" s="73" t="s">
        <v>3310</v>
      </c>
      <c r="F305" s="73" t="s">
        <v>3010</v>
      </c>
      <c r="G305" s="73" t="s">
        <v>3323</v>
      </c>
      <c r="H305" s="73" t="s">
        <v>3320</v>
      </c>
      <c r="I305" s="108" t="str">
        <f t="shared" si="10"/>
        <v>Japan|38 prefectures  38都道府県（内陸県と沖縄県を除く）</v>
      </c>
      <c r="J305" s="108" t="str">
        <f t="shared" si="11"/>
        <v>animal|Species-level|turbo cornutus|Unconfirmed</v>
      </c>
      <c r="K305" s="90">
        <v>0</v>
      </c>
      <c r="L305" s="90" t="s">
        <v>3307</v>
      </c>
      <c r="M305" s="90"/>
      <c r="N305" s="73" t="s">
        <v>978</v>
      </c>
      <c r="O305" s="73" t="s">
        <v>3308</v>
      </c>
      <c r="P305" s="95" t="s">
        <v>1059</v>
      </c>
      <c r="Q305" s="91" t="str">
        <f>VLOOKUP($I305,'20260527_region_area_reclass'!$D$1:$G$42, 2,0)</f>
        <v>entire_japan</v>
      </c>
      <c r="R305" s="91" t="str">
        <f>VLOOKUP($I305,'20260527_region_area_reclass'!$D$1:$G$42, 3,0)</f>
        <v>Japan</v>
      </c>
      <c r="S305" s="91" t="str">
        <f>VLOOKUP($I305,'20260527_region_area_reclass'!$D$1:$G$42, 4,0)</f>
        <v>Japan</v>
      </c>
      <c r="T305" s="91" t="str">
        <f>VLOOKUP($J305,'20260527_taxonomy_reclass'!$H$1:$L$211,2,0)</f>
        <v>animal</v>
      </c>
      <c r="U305" s="91" t="str">
        <f>VLOOKUP($J305,'20260527_taxonomy_reclass'!$H$1:$L$211,3,0)</f>
        <v>Species-level</v>
      </c>
      <c r="V305" s="91" t="str">
        <f>VLOOKUP($J305,'20260527_taxonomy_reclass'!$H$1:$L$211,4,0)</f>
        <v>turbo cornutus</v>
      </c>
      <c r="W305" s="91" t="str">
        <f>VLOOKUP($J305,'20260527_taxonomy_reclass'!$H$1:$L$211,5,0)</f>
        <v>Unconfirmed</v>
      </c>
      <c r="X305" s="73" t="s">
        <v>396</v>
      </c>
      <c r="Y305" s="73" t="s">
        <v>3313</v>
      </c>
      <c r="Z305" s="73" t="s">
        <v>3097</v>
      </c>
      <c r="AA305" s="73" t="s">
        <v>3138</v>
      </c>
      <c r="AB305" s="73" t="s">
        <v>3016</v>
      </c>
      <c r="AC305" s="73">
        <v>1915</v>
      </c>
      <c r="AD305" s="73">
        <v>2021</v>
      </c>
      <c r="AE305" s="73">
        <v>106</v>
      </c>
      <c r="AF305" s="73">
        <v>104</v>
      </c>
      <c r="AG305" s="73">
        <v>0.13459243900000001</v>
      </c>
      <c r="AH305" s="73" t="s">
        <v>3314</v>
      </c>
      <c r="AI305" s="73"/>
      <c r="AJ305" s="73" t="s">
        <v>154</v>
      </c>
      <c r="AK305" s="73" t="s">
        <v>3315</v>
      </c>
      <c r="AL305" s="73" t="s">
        <v>144</v>
      </c>
      <c r="AM305" s="73" t="s">
        <v>144</v>
      </c>
      <c r="AN305" s="73" t="s">
        <v>3316</v>
      </c>
      <c r="AO305" s="73" t="s">
        <v>3106</v>
      </c>
      <c r="AP305" s="100" t="s">
        <v>3317</v>
      </c>
    </row>
    <row r="306" spans="1:42" ht="66" hidden="1" customHeight="1">
      <c r="A306" s="73" t="s">
        <v>1058</v>
      </c>
      <c r="B306" s="73" t="str">
        <f t="shared" si="9"/>
        <v>E0677</v>
      </c>
      <c r="C306" s="73" t="s">
        <v>3033</v>
      </c>
      <c r="D306" s="73" t="s">
        <v>3309</v>
      </c>
      <c r="E306" s="73" t="s">
        <v>3310</v>
      </c>
      <c r="F306" s="73" t="s">
        <v>3010</v>
      </c>
      <c r="G306" s="73" t="s">
        <v>3323</v>
      </c>
      <c r="H306" s="73" t="s">
        <v>3320</v>
      </c>
      <c r="I306" s="108" t="str">
        <f t="shared" si="10"/>
        <v>Japan|38 prefectures  38都道府県（内陸県と沖縄県を除く）</v>
      </c>
      <c r="J306" s="108" t="str">
        <f t="shared" si="11"/>
        <v>animal|Species-level|turbo cornutus|Unconfirmed</v>
      </c>
      <c r="K306" s="90">
        <v>0</v>
      </c>
      <c r="L306" s="90" t="s">
        <v>3307</v>
      </c>
      <c r="M306" s="90"/>
      <c r="N306" s="73" t="s">
        <v>978</v>
      </c>
      <c r="O306" s="73" t="s">
        <v>3308</v>
      </c>
      <c r="P306" s="95" t="s">
        <v>1059</v>
      </c>
      <c r="Q306" s="91" t="str">
        <f>VLOOKUP($I306,'20260527_region_area_reclass'!$D$1:$G$42, 2,0)</f>
        <v>entire_japan</v>
      </c>
      <c r="R306" s="91" t="str">
        <f>VLOOKUP($I306,'20260527_region_area_reclass'!$D$1:$G$42, 3,0)</f>
        <v>Japan</v>
      </c>
      <c r="S306" s="91" t="str">
        <f>VLOOKUP($I306,'20260527_region_area_reclass'!$D$1:$G$42, 4,0)</f>
        <v>Japan</v>
      </c>
      <c r="T306" s="91" t="str">
        <f>VLOOKUP($J306,'20260527_taxonomy_reclass'!$H$1:$L$211,2,0)</f>
        <v>animal</v>
      </c>
      <c r="U306" s="91" t="str">
        <f>VLOOKUP($J306,'20260527_taxonomy_reclass'!$H$1:$L$211,3,0)</f>
        <v>Species-level</v>
      </c>
      <c r="V306" s="91" t="str">
        <f>VLOOKUP($J306,'20260527_taxonomy_reclass'!$H$1:$L$211,4,0)</f>
        <v>turbo cornutus</v>
      </c>
      <c r="W306" s="91" t="str">
        <f>VLOOKUP($J306,'20260527_taxonomy_reclass'!$H$1:$L$211,5,0)</f>
        <v>Unconfirmed</v>
      </c>
      <c r="X306" s="73" t="s">
        <v>396</v>
      </c>
      <c r="Y306" s="73" t="s">
        <v>3313</v>
      </c>
      <c r="Z306" s="73" t="s">
        <v>3206</v>
      </c>
      <c r="AA306" s="73" t="s">
        <v>3138</v>
      </c>
      <c r="AB306" s="73" t="s">
        <v>3016</v>
      </c>
      <c r="AC306" s="73">
        <v>1915</v>
      </c>
      <c r="AD306" s="73">
        <v>2021</v>
      </c>
      <c r="AE306" s="73">
        <v>106</v>
      </c>
      <c r="AF306" s="73">
        <v>104</v>
      </c>
      <c r="AG306" s="73">
        <v>0.217990724</v>
      </c>
      <c r="AH306" s="73" t="s">
        <v>3314</v>
      </c>
      <c r="AI306" s="73"/>
      <c r="AJ306" s="73" t="s">
        <v>154</v>
      </c>
      <c r="AK306" s="73" t="s">
        <v>3315</v>
      </c>
      <c r="AL306" s="73" t="s">
        <v>144</v>
      </c>
      <c r="AM306" s="73" t="s">
        <v>144</v>
      </c>
      <c r="AN306" s="73" t="s">
        <v>3316</v>
      </c>
      <c r="AO306" s="73" t="s">
        <v>3106</v>
      </c>
      <c r="AP306" s="100" t="s">
        <v>3317</v>
      </c>
    </row>
    <row r="307" spans="1:42" ht="66" hidden="1" customHeight="1">
      <c r="A307" s="73" t="s">
        <v>1058</v>
      </c>
      <c r="B307" s="73" t="str">
        <f t="shared" si="9"/>
        <v>E0677</v>
      </c>
      <c r="C307" s="73" t="s">
        <v>3033</v>
      </c>
      <c r="D307" s="73" t="s">
        <v>3309</v>
      </c>
      <c r="E307" s="73" t="s">
        <v>3310</v>
      </c>
      <c r="F307" s="73" t="s">
        <v>3311</v>
      </c>
      <c r="G307" s="73" t="s">
        <v>3324</v>
      </c>
      <c r="H307" s="73" t="s">
        <v>2019</v>
      </c>
      <c r="I307" s="108" t="str">
        <f t="shared" si="10"/>
        <v>Japan|38 prefectures  38都道府県（内陸県と沖縄県を除く）</v>
      </c>
      <c r="J307" s="108" t="str">
        <f t="shared" si="11"/>
        <v>animal|Groups of several species|Hard clam|NA</v>
      </c>
      <c r="K307" s="90">
        <v>0</v>
      </c>
      <c r="L307" s="90" t="s">
        <v>3307</v>
      </c>
      <c r="M307" s="90"/>
      <c r="N307" s="73" t="s">
        <v>978</v>
      </c>
      <c r="O307" s="73" t="s">
        <v>3308</v>
      </c>
      <c r="P307" s="95" t="s">
        <v>1059</v>
      </c>
      <c r="Q307" s="91" t="str">
        <f>VLOOKUP($I307,'20260527_region_area_reclass'!$D$1:$G$42, 2,0)</f>
        <v>entire_japan</v>
      </c>
      <c r="R307" s="91" t="str">
        <f>VLOOKUP($I307,'20260527_region_area_reclass'!$D$1:$G$42, 3,0)</f>
        <v>Japan</v>
      </c>
      <c r="S307" s="91" t="str">
        <f>VLOOKUP($I307,'20260527_region_area_reclass'!$D$1:$G$42, 4,0)</f>
        <v>Japan</v>
      </c>
      <c r="T307" s="91" t="str">
        <f>VLOOKUP($J307,'20260527_taxonomy_reclass'!$H$1:$L$211,2,0)</f>
        <v>animal</v>
      </c>
      <c r="U307" s="91" t="str">
        <f>VLOOKUP($J307,'20260527_taxonomy_reclass'!$H$1:$L$211,3,0)</f>
        <v>Groups of several species</v>
      </c>
      <c r="V307" s="91" t="str">
        <f>VLOOKUP($J307,'20260527_taxonomy_reclass'!$H$1:$L$211,4,0)</f>
        <v>Hard clam</v>
      </c>
      <c r="W307" s="91" t="str">
        <f>VLOOKUP($J307,'20260527_taxonomy_reclass'!$H$1:$L$211,5,0)</f>
        <v>NA</v>
      </c>
      <c r="X307" s="73" t="s">
        <v>396</v>
      </c>
      <c r="Y307" s="73" t="s">
        <v>3313</v>
      </c>
      <c r="Z307" s="73" t="s">
        <v>3097</v>
      </c>
      <c r="AA307" s="73" t="s">
        <v>3138</v>
      </c>
      <c r="AB307" s="73" t="s">
        <v>3016</v>
      </c>
      <c r="AC307" s="73">
        <v>1894</v>
      </c>
      <c r="AD307" s="73">
        <v>2006</v>
      </c>
      <c r="AE307" s="73">
        <v>112</v>
      </c>
      <c r="AF307" s="73">
        <v>104</v>
      </c>
      <c r="AG307" s="73">
        <v>0.12619370799999999</v>
      </c>
      <c r="AH307" s="73" t="s">
        <v>3314</v>
      </c>
      <c r="AI307" s="73"/>
      <c r="AJ307" s="73" t="s">
        <v>154</v>
      </c>
      <c r="AK307" s="73" t="s">
        <v>3315</v>
      </c>
      <c r="AL307" s="73" t="s">
        <v>144</v>
      </c>
      <c r="AM307" s="73" t="s">
        <v>144</v>
      </c>
      <c r="AN307" s="73" t="s">
        <v>3316</v>
      </c>
      <c r="AO307" s="73" t="s">
        <v>3106</v>
      </c>
      <c r="AP307" s="100" t="s">
        <v>3317</v>
      </c>
    </row>
    <row r="308" spans="1:42" ht="66" hidden="1" customHeight="1">
      <c r="A308" s="73" t="s">
        <v>1058</v>
      </c>
      <c r="B308" s="73" t="str">
        <f t="shared" si="9"/>
        <v>E0677</v>
      </c>
      <c r="C308" s="73" t="s">
        <v>3033</v>
      </c>
      <c r="D308" s="73" t="s">
        <v>3309</v>
      </c>
      <c r="E308" s="73" t="s">
        <v>3310</v>
      </c>
      <c r="F308" s="73" t="s">
        <v>3311</v>
      </c>
      <c r="G308" s="73" t="s">
        <v>3324</v>
      </c>
      <c r="H308" s="73" t="s">
        <v>2019</v>
      </c>
      <c r="I308" s="108" t="str">
        <f t="shared" si="10"/>
        <v>Japan|38 prefectures  38都道府県（内陸県と沖縄県を除く）</v>
      </c>
      <c r="J308" s="108" t="str">
        <f t="shared" si="11"/>
        <v>animal|Groups of several species|Hard clam|NA</v>
      </c>
      <c r="K308" s="90">
        <v>0</v>
      </c>
      <c r="L308" s="90" t="s">
        <v>3307</v>
      </c>
      <c r="M308" s="90"/>
      <c r="N308" s="73" t="s">
        <v>978</v>
      </c>
      <c r="O308" s="73" t="s">
        <v>3308</v>
      </c>
      <c r="P308" s="95" t="s">
        <v>1059</v>
      </c>
      <c r="Q308" s="91" t="str">
        <f>VLOOKUP($I308,'20260527_region_area_reclass'!$D$1:$G$42, 2,0)</f>
        <v>entire_japan</v>
      </c>
      <c r="R308" s="91" t="str">
        <f>VLOOKUP($I308,'20260527_region_area_reclass'!$D$1:$G$42, 3,0)</f>
        <v>Japan</v>
      </c>
      <c r="S308" s="91" t="str">
        <f>VLOOKUP($I308,'20260527_region_area_reclass'!$D$1:$G$42, 4,0)</f>
        <v>Japan</v>
      </c>
      <c r="T308" s="91" t="str">
        <f>VLOOKUP($J308,'20260527_taxonomy_reclass'!$H$1:$L$211,2,0)</f>
        <v>animal</v>
      </c>
      <c r="U308" s="91" t="str">
        <f>VLOOKUP($J308,'20260527_taxonomy_reclass'!$H$1:$L$211,3,0)</f>
        <v>Groups of several species</v>
      </c>
      <c r="V308" s="91" t="str">
        <f>VLOOKUP($J308,'20260527_taxonomy_reclass'!$H$1:$L$211,4,0)</f>
        <v>Hard clam</v>
      </c>
      <c r="W308" s="91" t="str">
        <f>VLOOKUP($J308,'20260527_taxonomy_reclass'!$H$1:$L$211,5,0)</f>
        <v>NA</v>
      </c>
      <c r="X308" s="73" t="s">
        <v>396</v>
      </c>
      <c r="Y308" s="73" t="s">
        <v>3313</v>
      </c>
      <c r="Z308" s="73" t="s">
        <v>3206</v>
      </c>
      <c r="AA308" s="73" t="s">
        <v>3138</v>
      </c>
      <c r="AB308" s="73" t="s">
        <v>3016</v>
      </c>
      <c r="AC308" s="73">
        <v>1894</v>
      </c>
      <c r="AD308" s="73">
        <v>2006</v>
      </c>
      <c r="AE308" s="73">
        <v>112</v>
      </c>
      <c r="AF308" s="73">
        <v>104</v>
      </c>
      <c r="AG308" s="73">
        <v>9.3469114000000006E-2</v>
      </c>
      <c r="AH308" s="73" t="s">
        <v>3314</v>
      </c>
      <c r="AI308" s="73"/>
      <c r="AJ308" s="73" t="s">
        <v>154</v>
      </c>
      <c r="AK308" s="73" t="s">
        <v>3315</v>
      </c>
      <c r="AL308" s="73" t="s">
        <v>144</v>
      </c>
      <c r="AM308" s="73" t="s">
        <v>144</v>
      </c>
      <c r="AN308" s="73" t="s">
        <v>3316</v>
      </c>
      <c r="AO308" s="73" t="s">
        <v>3106</v>
      </c>
      <c r="AP308" s="100" t="s">
        <v>3317</v>
      </c>
    </row>
    <row r="309" spans="1:42" ht="66" hidden="1" customHeight="1">
      <c r="A309" s="73" t="s">
        <v>1058</v>
      </c>
      <c r="B309" s="73" t="str">
        <f t="shared" si="9"/>
        <v>E0677</v>
      </c>
      <c r="C309" s="73" t="s">
        <v>3033</v>
      </c>
      <c r="D309" s="73" t="s">
        <v>3309</v>
      </c>
      <c r="E309" s="73" t="s">
        <v>3310</v>
      </c>
      <c r="F309" s="73" t="s">
        <v>3311</v>
      </c>
      <c r="G309" s="73" t="s">
        <v>3325</v>
      </c>
      <c r="H309" s="73" t="s">
        <v>2019</v>
      </c>
      <c r="I309" s="108" t="str">
        <f t="shared" si="10"/>
        <v>Japan|38 prefectures  38都道府県（内陸県と沖縄県を除く）</v>
      </c>
      <c r="J309" s="108" t="str">
        <f t="shared" si="11"/>
        <v>animal|Groups of several species|Short-necked clam|NA</v>
      </c>
      <c r="K309" s="90">
        <v>0</v>
      </c>
      <c r="L309" s="90" t="s">
        <v>3307</v>
      </c>
      <c r="M309" s="90"/>
      <c r="N309" s="73" t="s">
        <v>978</v>
      </c>
      <c r="O309" s="73" t="s">
        <v>3308</v>
      </c>
      <c r="P309" s="95" t="s">
        <v>1059</v>
      </c>
      <c r="Q309" s="91" t="str">
        <f>VLOOKUP($I309,'20260527_region_area_reclass'!$D$1:$G$42, 2,0)</f>
        <v>entire_japan</v>
      </c>
      <c r="R309" s="91" t="str">
        <f>VLOOKUP($I309,'20260527_region_area_reclass'!$D$1:$G$42, 3,0)</f>
        <v>Japan</v>
      </c>
      <c r="S309" s="91" t="str">
        <f>VLOOKUP($I309,'20260527_region_area_reclass'!$D$1:$G$42, 4,0)</f>
        <v>Japan</v>
      </c>
      <c r="T309" s="91" t="str">
        <f>VLOOKUP($J309,'20260527_taxonomy_reclass'!$H$1:$L$211,2,0)</f>
        <v>animal</v>
      </c>
      <c r="U309" s="91" t="str">
        <f>VLOOKUP($J309,'20260527_taxonomy_reclass'!$H$1:$L$211,3,0)</f>
        <v>Groups of several species</v>
      </c>
      <c r="V309" s="91" t="str">
        <f>VLOOKUP($J309,'20260527_taxonomy_reclass'!$H$1:$L$211,4,0)</f>
        <v>Short-necked clam</v>
      </c>
      <c r="W309" s="91" t="str">
        <f>VLOOKUP($J309,'20260527_taxonomy_reclass'!$H$1:$L$211,5,0)</f>
        <v>NA</v>
      </c>
      <c r="X309" s="73" t="s">
        <v>396</v>
      </c>
      <c r="Y309" s="73" t="s">
        <v>3313</v>
      </c>
      <c r="Z309" s="73" t="s">
        <v>3097</v>
      </c>
      <c r="AA309" s="73" t="s">
        <v>3138</v>
      </c>
      <c r="AB309" s="73" t="s">
        <v>3016</v>
      </c>
      <c r="AC309" s="73">
        <v>1909</v>
      </c>
      <c r="AD309" s="73">
        <v>2021</v>
      </c>
      <c r="AE309" s="73">
        <v>112</v>
      </c>
      <c r="AF309" s="73">
        <v>104</v>
      </c>
      <c r="AG309" s="73">
        <v>2.4859925440000001</v>
      </c>
      <c r="AH309" s="73" t="s">
        <v>3314</v>
      </c>
      <c r="AI309" s="73"/>
      <c r="AJ309" s="73" t="s">
        <v>154</v>
      </c>
      <c r="AK309" s="73" t="s">
        <v>3315</v>
      </c>
      <c r="AL309" s="73" t="s">
        <v>144</v>
      </c>
      <c r="AM309" s="73" t="s">
        <v>144</v>
      </c>
      <c r="AN309" s="73" t="s">
        <v>3316</v>
      </c>
      <c r="AO309" s="73" t="s">
        <v>3106</v>
      </c>
      <c r="AP309" s="100" t="s">
        <v>3317</v>
      </c>
    </row>
    <row r="310" spans="1:42" ht="66" hidden="1" customHeight="1">
      <c r="A310" s="73" t="s">
        <v>1058</v>
      </c>
      <c r="B310" s="73" t="str">
        <f t="shared" si="9"/>
        <v>E0677</v>
      </c>
      <c r="C310" s="73" t="s">
        <v>3033</v>
      </c>
      <c r="D310" s="73" t="s">
        <v>3309</v>
      </c>
      <c r="E310" s="73" t="s">
        <v>3310</v>
      </c>
      <c r="F310" s="73" t="s">
        <v>3311</v>
      </c>
      <c r="G310" s="73" t="s">
        <v>3325</v>
      </c>
      <c r="H310" s="73" t="s">
        <v>2019</v>
      </c>
      <c r="I310" s="108" t="str">
        <f t="shared" si="10"/>
        <v>Japan|38 prefectures  38都道府県（内陸県と沖縄県を除く）</v>
      </c>
      <c r="J310" s="108" t="str">
        <f t="shared" si="11"/>
        <v>animal|Groups of several species|Short-necked clam|NA</v>
      </c>
      <c r="K310" s="90">
        <v>0</v>
      </c>
      <c r="L310" s="90" t="s">
        <v>3307</v>
      </c>
      <c r="M310" s="90"/>
      <c r="N310" s="73" t="s">
        <v>978</v>
      </c>
      <c r="O310" s="73" t="s">
        <v>3308</v>
      </c>
      <c r="P310" s="95" t="s">
        <v>1059</v>
      </c>
      <c r="Q310" s="91" t="str">
        <f>VLOOKUP($I310,'20260527_region_area_reclass'!$D$1:$G$42, 2,0)</f>
        <v>entire_japan</v>
      </c>
      <c r="R310" s="91" t="str">
        <f>VLOOKUP($I310,'20260527_region_area_reclass'!$D$1:$G$42, 3,0)</f>
        <v>Japan</v>
      </c>
      <c r="S310" s="91" t="str">
        <f>VLOOKUP($I310,'20260527_region_area_reclass'!$D$1:$G$42, 4,0)</f>
        <v>Japan</v>
      </c>
      <c r="T310" s="91" t="str">
        <f>VLOOKUP($J310,'20260527_taxonomy_reclass'!$H$1:$L$211,2,0)</f>
        <v>animal</v>
      </c>
      <c r="U310" s="91" t="str">
        <f>VLOOKUP($J310,'20260527_taxonomy_reclass'!$H$1:$L$211,3,0)</f>
        <v>Groups of several species</v>
      </c>
      <c r="V310" s="91" t="str">
        <f>VLOOKUP($J310,'20260527_taxonomy_reclass'!$H$1:$L$211,4,0)</f>
        <v>Short-necked clam</v>
      </c>
      <c r="W310" s="91" t="str">
        <f>VLOOKUP($J310,'20260527_taxonomy_reclass'!$H$1:$L$211,5,0)</f>
        <v>NA</v>
      </c>
      <c r="X310" s="73" t="s">
        <v>396</v>
      </c>
      <c r="Y310" s="73" t="s">
        <v>3313</v>
      </c>
      <c r="Z310" s="73" t="s">
        <v>3206</v>
      </c>
      <c r="AA310" s="73" t="s">
        <v>3138</v>
      </c>
      <c r="AB310" s="73" t="s">
        <v>3016</v>
      </c>
      <c r="AC310" s="73">
        <v>1909</v>
      </c>
      <c r="AD310" s="73">
        <v>2021</v>
      </c>
      <c r="AE310" s="73">
        <v>112</v>
      </c>
      <c r="AF310" s="73">
        <v>104</v>
      </c>
      <c r="AG310" s="73">
        <v>-0.56817855399999995</v>
      </c>
      <c r="AH310" s="73" t="s">
        <v>3314</v>
      </c>
      <c r="AI310" s="73"/>
      <c r="AJ310" s="73" t="s">
        <v>154</v>
      </c>
      <c r="AK310" s="73" t="s">
        <v>3315</v>
      </c>
      <c r="AL310" s="73" t="s">
        <v>144</v>
      </c>
      <c r="AM310" s="73" t="s">
        <v>144</v>
      </c>
      <c r="AN310" s="73" t="s">
        <v>3316</v>
      </c>
      <c r="AO310" s="73" t="s">
        <v>3106</v>
      </c>
      <c r="AP310" s="100" t="s">
        <v>3317</v>
      </c>
    </row>
    <row r="311" spans="1:42" ht="66" hidden="1" customHeight="1">
      <c r="A311" s="73" t="s">
        <v>1058</v>
      </c>
      <c r="B311" s="73" t="str">
        <f t="shared" si="9"/>
        <v>E0677</v>
      </c>
      <c r="C311" s="73" t="s">
        <v>3033</v>
      </c>
      <c r="D311" s="73" t="s">
        <v>3309</v>
      </c>
      <c r="E311" s="73" t="s">
        <v>3310</v>
      </c>
      <c r="F311" s="73" t="s">
        <v>3326</v>
      </c>
      <c r="G311" s="73" t="s">
        <v>3219</v>
      </c>
      <c r="H311" s="73" t="s">
        <v>3320</v>
      </c>
      <c r="I311" s="108" t="str">
        <f t="shared" si="10"/>
        <v>Japan|38 prefectures  38都道府県（内陸県と沖縄県を除く）</v>
      </c>
      <c r="J311" s="108" t="str">
        <f t="shared" si="11"/>
        <v>animal|Order-level|Octopoda|Unconfirmed</v>
      </c>
      <c r="K311" s="90">
        <v>0</v>
      </c>
      <c r="L311" s="90" t="s">
        <v>3307</v>
      </c>
      <c r="M311" s="90"/>
      <c r="N311" s="73" t="s">
        <v>978</v>
      </c>
      <c r="O311" s="73" t="s">
        <v>3308</v>
      </c>
      <c r="P311" s="95" t="s">
        <v>1059</v>
      </c>
      <c r="Q311" s="91" t="str">
        <f>VLOOKUP($I311,'20260527_region_area_reclass'!$D$1:$G$42, 2,0)</f>
        <v>entire_japan</v>
      </c>
      <c r="R311" s="91" t="str">
        <f>VLOOKUP($I311,'20260527_region_area_reclass'!$D$1:$G$42, 3,0)</f>
        <v>Japan</v>
      </c>
      <c r="S311" s="91" t="str">
        <f>VLOOKUP($I311,'20260527_region_area_reclass'!$D$1:$G$42, 4,0)</f>
        <v>Japan</v>
      </c>
      <c r="T311" s="91" t="str">
        <f>VLOOKUP($J311,'20260527_taxonomy_reclass'!$H$1:$L$211,2,0)</f>
        <v>animal</v>
      </c>
      <c r="U311" s="91" t="str">
        <f>VLOOKUP($J311,'20260527_taxonomy_reclass'!$H$1:$L$211,3,0)</f>
        <v>Order-level</v>
      </c>
      <c r="V311" s="91" t="str">
        <f>VLOOKUP($J311,'20260527_taxonomy_reclass'!$H$1:$L$211,4,0)</f>
        <v>Octopoda</v>
      </c>
      <c r="W311" s="91" t="str">
        <f>VLOOKUP($J311,'20260527_taxonomy_reclass'!$H$1:$L$211,5,0)</f>
        <v>Unconfirmed</v>
      </c>
      <c r="X311" s="73" t="s">
        <v>396</v>
      </c>
      <c r="Y311" s="73" t="s">
        <v>3313</v>
      </c>
      <c r="Z311" s="73" t="s">
        <v>3097</v>
      </c>
      <c r="AA311" s="73" t="s">
        <v>3138</v>
      </c>
      <c r="AB311" s="73" t="s">
        <v>3016</v>
      </c>
      <c r="AC311" s="73">
        <v>1894</v>
      </c>
      <c r="AD311" s="73">
        <v>2021</v>
      </c>
      <c r="AE311" s="73">
        <v>127</v>
      </c>
      <c r="AF311" s="73">
        <v>128</v>
      </c>
      <c r="AG311" s="73">
        <v>5.6341978519999998</v>
      </c>
      <c r="AH311" s="73" t="s">
        <v>3314</v>
      </c>
      <c r="AI311" s="73"/>
      <c r="AJ311" s="73" t="s">
        <v>154</v>
      </c>
      <c r="AK311" s="73" t="s">
        <v>3315</v>
      </c>
      <c r="AL311" s="73" t="s">
        <v>144</v>
      </c>
      <c r="AM311" s="73" t="s">
        <v>144</v>
      </c>
      <c r="AN311" s="73" t="s">
        <v>3316</v>
      </c>
      <c r="AO311" s="73" t="s">
        <v>3106</v>
      </c>
      <c r="AP311" s="100" t="s">
        <v>3317</v>
      </c>
    </row>
    <row r="312" spans="1:42" ht="66" hidden="1" customHeight="1">
      <c r="A312" s="73" t="s">
        <v>1058</v>
      </c>
      <c r="B312" s="73" t="str">
        <f t="shared" si="9"/>
        <v>E0677</v>
      </c>
      <c r="C312" s="73" t="s">
        <v>3033</v>
      </c>
      <c r="D312" s="73" t="s">
        <v>3309</v>
      </c>
      <c r="E312" s="73" t="s">
        <v>3310</v>
      </c>
      <c r="F312" s="73" t="s">
        <v>3326</v>
      </c>
      <c r="G312" s="73" t="s">
        <v>3219</v>
      </c>
      <c r="H312" s="73" t="s">
        <v>3320</v>
      </c>
      <c r="I312" s="108" t="str">
        <f t="shared" si="10"/>
        <v>Japan|38 prefectures  38都道府県（内陸県と沖縄県を除く）</v>
      </c>
      <c r="J312" s="108" t="str">
        <f t="shared" si="11"/>
        <v>animal|Order-level|Octopoda|Unconfirmed</v>
      </c>
      <c r="K312" s="90">
        <v>0</v>
      </c>
      <c r="L312" s="90" t="s">
        <v>3307</v>
      </c>
      <c r="M312" s="90"/>
      <c r="N312" s="73" t="s">
        <v>978</v>
      </c>
      <c r="O312" s="73" t="s">
        <v>3308</v>
      </c>
      <c r="P312" s="95" t="s">
        <v>1059</v>
      </c>
      <c r="Q312" s="91" t="str">
        <f>VLOOKUP($I312,'20260527_region_area_reclass'!$D$1:$G$42, 2,0)</f>
        <v>entire_japan</v>
      </c>
      <c r="R312" s="91" t="str">
        <f>VLOOKUP($I312,'20260527_region_area_reclass'!$D$1:$G$42, 3,0)</f>
        <v>Japan</v>
      </c>
      <c r="S312" s="91" t="str">
        <f>VLOOKUP($I312,'20260527_region_area_reclass'!$D$1:$G$42, 4,0)</f>
        <v>Japan</v>
      </c>
      <c r="T312" s="91" t="str">
        <f>VLOOKUP($J312,'20260527_taxonomy_reclass'!$H$1:$L$211,2,0)</f>
        <v>animal</v>
      </c>
      <c r="U312" s="91" t="str">
        <f>VLOOKUP($J312,'20260527_taxonomy_reclass'!$H$1:$L$211,3,0)</f>
        <v>Order-level</v>
      </c>
      <c r="V312" s="91" t="str">
        <f>VLOOKUP($J312,'20260527_taxonomy_reclass'!$H$1:$L$211,4,0)</f>
        <v>Octopoda</v>
      </c>
      <c r="W312" s="91" t="str">
        <f>VLOOKUP($J312,'20260527_taxonomy_reclass'!$H$1:$L$211,5,0)</f>
        <v>Unconfirmed</v>
      </c>
      <c r="X312" s="73" t="s">
        <v>396</v>
      </c>
      <c r="Y312" s="73" t="s">
        <v>3313</v>
      </c>
      <c r="Z312" s="73" t="s">
        <v>3206</v>
      </c>
      <c r="AA312" s="73" t="s">
        <v>3138</v>
      </c>
      <c r="AB312" s="73" t="s">
        <v>3016</v>
      </c>
      <c r="AC312" s="73">
        <v>1894</v>
      </c>
      <c r="AD312" s="73">
        <v>2021</v>
      </c>
      <c r="AE312" s="73">
        <v>127</v>
      </c>
      <c r="AF312" s="73">
        <v>128</v>
      </c>
      <c r="AG312" s="73">
        <v>3.0718944289999999</v>
      </c>
      <c r="AH312" s="73" t="s">
        <v>3314</v>
      </c>
      <c r="AI312" s="73"/>
      <c r="AJ312" s="73" t="s">
        <v>154</v>
      </c>
      <c r="AK312" s="73" t="s">
        <v>3315</v>
      </c>
      <c r="AL312" s="73" t="s">
        <v>144</v>
      </c>
      <c r="AM312" s="73" t="s">
        <v>144</v>
      </c>
      <c r="AN312" s="73" t="s">
        <v>3316</v>
      </c>
      <c r="AO312" s="73" t="s">
        <v>3106</v>
      </c>
      <c r="AP312" s="100" t="s">
        <v>3317</v>
      </c>
    </row>
    <row r="313" spans="1:42" ht="66" hidden="1" customHeight="1">
      <c r="A313" s="73" t="s">
        <v>1058</v>
      </c>
      <c r="B313" s="73" t="str">
        <f t="shared" si="9"/>
        <v>E0677</v>
      </c>
      <c r="C313" s="73" t="s">
        <v>3033</v>
      </c>
      <c r="D313" s="73" t="s">
        <v>3309</v>
      </c>
      <c r="E313" s="73" t="s">
        <v>3310</v>
      </c>
      <c r="F313" s="73" t="s">
        <v>3311</v>
      </c>
      <c r="G313" s="73" t="s">
        <v>3327</v>
      </c>
      <c r="H313" s="73" t="s">
        <v>3320</v>
      </c>
      <c r="I313" s="108" t="str">
        <f t="shared" si="10"/>
        <v>Japan|38 prefectures  38都道府県（内陸県と沖縄県を除く）</v>
      </c>
      <c r="J313" s="108" t="str">
        <f t="shared" si="11"/>
        <v>animal|Groups of several species|Sea cucumber|Unconfirmed</v>
      </c>
      <c r="K313" s="90">
        <v>0</v>
      </c>
      <c r="L313" s="90" t="s">
        <v>3307</v>
      </c>
      <c r="M313" s="90"/>
      <c r="N313" s="73" t="s">
        <v>978</v>
      </c>
      <c r="O313" s="73" t="s">
        <v>3308</v>
      </c>
      <c r="P313" s="95" t="s">
        <v>1059</v>
      </c>
      <c r="Q313" s="91" t="str">
        <f>VLOOKUP($I313,'20260527_region_area_reclass'!$D$1:$G$42, 2,0)</f>
        <v>entire_japan</v>
      </c>
      <c r="R313" s="91" t="str">
        <f>VLOOKUP($I313,'20260527_region_area_reclass'!$D$1:$G$42, 3,0)</f>
        <v>Japan</v>
      </c>
      <c r="S313" s="91" t="str">
        <f>VLOOKUP($I313,'20260527_region_area_reclass'!$D$1:$G$42, 4,0)</f>
        <v>Japan</v>
      </c>
      <c r="T313" s="91" t="str">
        <f>VLOOKUP($J313,'20260527_taxonomy_reclass'!$H$1:$L$211,2,0)</f>
        <v>animal</v>
      </c>
      <c r="U313" s="91" t="str">
        <f>VLOOKUP($J313,'20260527_taxonomy_reclass'!$H$1:$L$211,3,0)</f>
        <v>Groups of several species</v>
      </c>
      <c r="V313" s="91" t="str">
        <f>VLOOKUP($J313,'20260527_taxonomy_reclass'!$H$1:$L$211,4,0)</f>
        <v>Sea cucumber</v>
      </c>
      <c r="W313" s="91" t="str">
        <f>VLOOKUP($J313,'20260527_taxonomy_reclass'!$H$1:$L$211,5,0)</f>
        <v>Unconfirmed</v>
      </c>
      <c r="X313" s="73" t="s">
        <v>396</v>
      </c>
      <c r="Y313" s="73" t="s">
        <v>3313</v>
      </c>
      <c r="Z313" s="73" t="s">
        <v>3097</v>
      </c>
      <c r="AA313" s="73" t="s">
        <v>3138</v>
      </c>
      <c r="AB313" s="73" t="s">
        <v>3016</v>
      </c>
      <c r="AC313" s="73">
        <v>1894</v>
      </c>
      <c r="AD313" s="73">
        <v>2021</v>
      </c>
      <c r="AE313" s="73">
        <v>127</v>
      </c>
      <c r="AF313" s="73">
        <v>108</v>
      </c>
      <c r="AG313" s="73">
        <v>3.6627762989999999</v>
      </c>
      <c r="AH313" s="73" t="s">
        <v>3314</v>
      </c>
      <c r="AI313" s="73"/>
      <c r="AJ313" s="73" t="s">
        <v>154</v>
      </c>
      <c r="AK313" s="73" t="s">
        <v>3315</v>
      </c>
      <c r="AL313" s="73" t="s">
        <v>144</v>
      </c>
      <c r="AM313" s="73" t="s">
        <v>144</v>
      </c>
      <c r="AN313" s="73" t="s">
        <v>3316</v>
      </c>
      <c r="AO313" s="73" t="s">
        <v>3106</v>
      </c>
      <c r="AP313" s="100" t="s">
        <v>3317</v>
      </c>
    </row>
    <row r="314" spans="1:42" ht="66" hidden="1" customHeight="1">
      <c r="A314" s="73" t="s">
        <v>1058</v>
      </c>
      <c r="B314" s="73" t="str">
        <f t="shared" si="9"/>
        <v>E0677</v>
      </c>
      <c r="C314" s="73" t="s">
        <v>3033</v>
      </c>
      <c r="D314" s="73" t="s">
        <v>3309</v>
      </c>
      <c r="E314" s="73" t="s">
        <v>3310</v>
      </c>
      <c r="F314" s="73" t="s">
        <v>3311</v>
      </c>
      <c r="G314" s="73" t="s">
        <v>3327</v>
      </c>
      <c r="H314" s="73" t="s">
        <v>3320</v>
      </c>
      <c r="I314" s="108" t="str">
        <f t="shared" si="10"/>
        <v>Japan|38 prefectures  38都道府県（内陸県と沖縄県を除く）</v>
      </c>
      <c r="J314" s="108" t="str">
        <f t="shared" si="11"/>
        <v>animal|Groups of several species|Sea cucumber|Unconfirmed</v>
      </c>
      <c r="K314" s="90">
        <v>0</v>
      </c>
      <c r="L314" s="90" t="s">
        <v>3307</v>
      </c>
      <c r="M314" s="90"/>
      <c r="N314" s="73" t="s">
        <v>978</v>
      </c>
      <c r="O314" s="73" t="s">
        <v>3308</v>
      </c>
      <c r="P314" s="95" t="s">
        <v>1059</v>
      </c>
      <c r="Q314" s="91" t="str">
        <f>VLOOKUP($I314,'20260527_region_area_reclass'!$D$1:$G$42, 2,0)</f>
        <v>entire_japan</v>
      </c>
      <c r="R314" s="91" t="str">
        <f>VLOOKUP($I314,'20260527_region_area_reclass'!$D$1:$G$42, 3,0)</f>
        <v>Japan</v>
      </c>
      <c r="S314" s="91" t="str">
        <f>VLOOKUP($I314,'20260527_region_area_reclass'!$D$1:$G$42, 4,0)</f>
        <v>Japan</v>
      </c>
      <c r="T314" s="91" t="str">
        <f>VLOOKUP($J314,'20260527_taxonomy_reclass'!$H$1:$L$211,2,0)</f>
        <v>animal</v>
      </c>
      <c r="U314" s="91" t="str">
        <f>VLOOKUP($J314,'20260527_taxonomy_reclass'!$H$1:$L$211,3,0)</f>
        <v>Groups of several species</v>
      </c>
      <c r="V314" s="91" t="str">
        <f>VLOOKUP($J314,'20260527_taxonomy_reclass'!$H$1:$L$211,4,0)</f>
        <v>Sea cucumber</v>
      </c>
      <c r="W314" s="91" t="str">
        <f>VLOOKUP($J314,'20260527_taxonomy_reclass'!$H$1:$L$211,5,0)</f>
        <v>Unconfirmed</v>
      </c>
      <c r="X314" s="73" t="s">
        <v>396</v>
      </c>
      <c r="Y314" s="73" t="s">
        <v>3313</v>
      </c>
      <c r="Z314" s="73" t="s">
        <v>3206</v>
      </c>
      <c r="AA314" s="73" t="s">
        <v>3138</v>
      </c>
      <c r="AB314" s="73" t="s">
        <v>3016</v>
      </c>
      <c r="AC314" s="73">
        <v>1894</v>
      </c>
      <c r="AD314" s="73">
        <v>2021</v>
      </c>
      <c r="AE314" s="73">
        <v>127</v>
      </c>
      <c r="AF314" s="73">
        <v>108</v>
      </c>
      <c r="AG314" s="73">
        <v>3.0133554789999999</v>
      </c>
      <c r="AH314" s="73" t="s">
        <v>3314</v>
      </c>
      <c r="AI314" s="73"/>
      <c r="AJ314" s="73" t="s">
        <v>154</v>
      </c>
      <c r="AK314" s="73" t="s">
        <v>3315</v>
      </c>
      <c r="AL314" s="73" t="s">
        <v>144</v>
      </c>
      <c r="AM314" s="73" t="s">
        <v>144</v>
      </c>
      <c r="AN314" s="73" t="s">
        <v>3316</v>
      </c>
      <c r="AO314" s="73" t="s">
        <v>3106</v>
      </c>
      <c r="AP314" s="100" t="s">
        <v>3317</v>
      </c>
    </row>
    <row r="315" spans="1:42" ht="66" hidden="1" customHeight="1">
      <c r="A315" s="73" t="s">
        <v>1058</v>
      </c>
      <c r="B315" s="73" t="str">
        <f t="shared" si="9"/>
        <v>E0677</v>
      </c>
      <c r="C315" s="73" t="s">
        <v>3033</v>
      </c>
      <c r="D315" s="73" t="s">
        <v>3309</v>
      </c>
      <c r="E315" s="73" t="s">
        <v>3328</v>
      </c>
      <c r="F315" s="73" t="s">
        <v>3311</v>
      </c>
      <c r="G315" s="73" t="s">
        <v>3329</v>
      </c>
      <c r="H315" s="73" t="s">
        <v>3320</v>
      </c>
      <c r="I315" s="108" t="str">
        <f t="shared" si="10"/>
        <v>Japan|38 prefectures  38都道府県（内陸県と沖縄県を除く）</v>
      </c>
      <c r="J315" s="108" t="str">
        <f t="shared" si="11"/>
        <v>others|Groups of several species|Sea mustard|Unconfirmed</v>
      </c>
      <c r="K315" s="90">
        <v>0</v>
      </c>
      <c r="L315" s="90" t="s">
        <v>3307</v>
      </c>
      <c r="M315" s="90"/>
      <c r="N315" s="73" t="s">
        <v>978</v>
      </c>
      <c r="O315" s="73" t="s">
        <v>3308</v>
      </c>
      <c r="P315" s="95" t="s">
        <v>1059</v>
      </c>
      <c r="Q315" s="91" t="str">
        <f>VLOOKUP($I315,'20260527_region_area_reclass'!$D$1:$G$42, 2,0)</f>
        <v>entire_japan</v>
      </c>
      <c r="R315" s="91" t="str">
        <f>VLOOKUP($I315,'20260527_region_area_reclass'!$D$1:$G$42, 3,0)</f>
        <v>Japan</v>
      </c>
      <c r="S315" s="91" t="str">
        <f>VLOOKUP($I315,'20260527_region_area_reclass'!$D$1:$G$42, 4,0)</f>
        <v>Japan</v>
      </c>
      <c r="T315" s="91" t="str">
        <f>VLOOKUP($J315,'20260527_taxonomy_reclass'!$H$1:$L$211,2,0)</f>
        <v>others</v>
      </c>
      <c r="U315" s="91" t="str">
        <f>VLOOKUP($J315,'20260527_taxonomy_reclass'!$H$1:$L$211,3,0)</f>
        <v>Groups of several species</v>
      </c>
      <c r="V315" s="91" t="str">
        <f>VLOOKUP($J315,'20260527_taxonomy_reclass'!$H$1:$L$211,4,0)</f>
        <v>Sea mustard</v>
      </c>
      <c r="W315" s="91" t="str">
        <f>VLOOKUP($J315,'20260527_taxonomy_reclass'!$H$1:$L$211,5,0)</f>
        <v>Unconfirmed</v>
      </c>
      <c r="X315" s="73" t="s">
        <v>396</v>
      </c>
      <c r="Y315" s="73" t="s">
        <v>3313</v>
      </c>
      <c r="Z315" s="73" t="s">
        <v>3097</v>
      </c>
      <c r="AA315" s="73" t="s">
        <v>3138</v>
      </c>
      <c r="AB315" s="73" t="s">
        <v>3016</v>
      </c>
      <c r="AC315" s="73">
        <v>1922</v>
      </c>
      <c r="AD315" s="73">
        <v>2006</v>
      </c>
      <c r="AE315" s="73">
        <v>84</v>
      </c>
      <c r="AF315" s="73">
        <v>82</v>
      </c>
      <c r="AG315" s="73">
        <v>-1.584133907</v>
      </c>
      <c r="AH315" s="73" t="s">
        <v>3314</v>
      </c>
      <c r="AI315" s="73"/>
      <c r="AJ315" s="73" t="s">
        <v>154</v>
      </c>
      <c r="AK315" s="73" t="s">
        <v>3315</v>
      </c>
      <c r="AL315" s="73" t="s">
        <v>144</v>
      </c>
      <c r="AM315" s="73" t="s">
        <v>144</v>
      </c>
      <c r="AN315" s="73" t="s">
        <v>3316</v>
      </c>
      <c r="AO315" s="73" t="s">
        <v>3106</v>
      </c>
      <c r="AP315" s="100" t="s">
        <v>3317</v>
      </c>
    </row>
    <row r="316" spans="1:42" ht="66" hidden="1" customHeight="1">
      <c r="A316" s="73" t="s">
        <v>1058</v>
      </c>
      <c r="B316" s="73" t="str">
        <f t="shared" si="9"/>
        <v>E0677</v>
      </c>
      <c r="C316" s="73" t="s">
        <v>3033</v>
      </c>
      <c r="D316" s="73" t="s">
        <v>3309</v>
      </c>
      <c r="E316" s="73" t="s">
        <v>3328</v>
      </c>
      <c r="F316" s="73" t="s">
        <v>3311</v>
      </c>
      <c r="G316" s="73" t="s">
        <v>3329</v>
      </c>
      <c r="H316" s="73" t="s">
        <v>3320</v>
      </c>
      <c r="I316" s="108" t="str">
        <f t="shared" si="10"/>
        <v>Japan|38 prefectures  38都道府県（内陸県と沖縄県を除く）</v>
      </c>
      <c r="J316" s="108" t="str">
        <f t="shared" si="11"/>
        <v>others|Groups of several species|Sea mustard|Unconfirmed</v>
      </c>
      <c r="K316" s="90">
        <v>0</v>
      </c>
      <c r="L316" s="90" t="s">
        <v>3307</v>
      </c>
      <c r="M316" s="90"/>
      <c r="N316" s="73" t="s">
        <v>978</v>
      </c>
      <c r="O316" s="73" t="s">
        <v>3308</v>
      </c>
      <c r="P316" s="95" t="s">
        <v>1059</v>
      </c>
      <c r="Q316" s="91" t="str">
        <f>VLOOKUP($I316,'20260527_region_area_reclass'!$D$1:$G$42, 2,0)</f>
        <v>entire_japan</v>
      </c>
      <c r="R316" s="91" t="str">
        <f>VLOOKUP($I316,'20260527_region_area_reclass'!$D$1:$G$42, 3,0)</f>
        <v>Japan</v>
      </c>
      <c r="S316" s="91" t="str">
        <f>VLOOKUP($I316,'20260527_region_area_reclass'!$D$1:$G$42, 4,0)</f>
        <v>Japan</v>
      </c>
      <c r="T316" s="91" t="str">
        <f>VLOOKUP($J316,'20260527_taxonomy_reclass'!$H$1:$L$211,2,0)</f>
        <v>others</v>
      </c>
      <c r="U316" s="91" t="str">
        <f>VLOOKUP($J316,'20260527_taxonomy_reclass'!$H$1:$L$211,3,0)</f>
        <v>Groups of several species</v>
      </c>
      <c r="V316" s="91" t="str">
        <f>VLOOKUP($J316,'20260527_taxonomy_reclass'!$H$1:$L$211,4,0)</f>
        <v>Sea mustard</v>
      </c>
      <c r="W316" s="91" t="str">
        <f>VLOOKUP($J316,'20260527_taxonomy_reclass'!$H$1:$L$211,5,0)</f>
        <v>Unconfirmed</v>
      </c>
      <c r="X316" s="73" t="s">
        <v>396</v>
      </c>
      <c r="Y316" s="73" t="s">
        <v>3313</v>
      </c>
      <c r="Z316" s="73" t="s">
        <v>3206</v>
      </c>
      <c r="AA316" s="73" t="s">
        <v>3138</v>
      </c>
      <c r="AB316" s="73" t="s">
        <v>3016</v>
      </c>
      <c r="AC316" s="73">
        <v>1922</v>
      </c>
      <c r="AD316" s="73">
        <v>2006</v>
      </c>
      <c r="AE316" s="73">
        <v>84</v>
      </c>
      <c r="AF316" s="73">
        <v>82</v>
      </c>
      <c r="AG316" s="73">
        <v>-0.79285986100000005</v>
      </c>
      <c r="AH316" s="73" t="s">
        <v>3314</v>
      </c>
      <c r="AI316" s="73"/>
      <c r="AJ316" s="73" t="s">
        <v>154</v>
      </c>
      <c r="AK316" s="73" t="s">
        <v>3315</v>
      </c>
      <c r="AL316" s="73" t="s">
        <v>144</v>
      </c>
      <c r="AM316" s="73" t="s">
        <v>144</v>
      </c>
      <c r="AN316" s="73" t="s">
        <v>3316</v>
      </c>
      <c r="AO316" s="73" t="s">
        <v>3106</v>
      </c>
      <c r="AP316" s="100" t="s">
        <v>3317</v>
      </c>
    </row>
    <row r="317" spans="1:42" ht="66" hidden="1" customHeight="1">
      <c r="A317" s="73" t="s">
        <v>1058</v>
      </c>
      <c r="B317" s="73" t="str">
        <f t="shared" si="9"/>
        <v>E0677</v>
      </c>
      <c r="C317" s="73" t="s">
        <v>3033</v>
      </c>
      <c r="D317" s="73" t="s">
        <v>3309</v>
      </c>
      <c r="E317" s="73" t="s">
        <v>3328</v>
      </c>
      <c r="F317" s="73" t="s">
        <v>3311</v>
      </c>
      <c r="G317" s="73" t="s">
        <v>3330</v>
      </c>
      <c r="H317" s="73" t="s">
        <v>3320</v>
      </c>
      <c r="I317" s="108" t="str">
        <f t="shared" si="10"/>
        <v>Japan|38 prefectures  38都道府県（内陸県と沖縄県を除く）</v>
      </c>
      <c r="J317" s="108" t="str">
        <f t="shared" si="11"/>
        <v>others|Groups of several species|Agar-agar|Unconfirmed</v>
      </c>
      <c r="K317" s="90">
        <v>0</v>
      </c>
      <c r="L317" s="90" t="s">
        <v>3307</v>
      </c>
      <c r="M317" s="90"/>
      <c r="N317" s="73" t="s">
        <v>978</v>
      </c>
      <c r="O317" s="73" t="s">
        <v>3308</v>
      </c>
      <c r="P317" s="95" t="s">
        <v>1059</v>
      </c>
      <c r="Q317" s="91" t="str">
        <f>VLOOKUP($I317,'20260527_region_area_reclass'!$D$1:$G$42, 2,0)</f>
        <v>entire_japan</v>
      </c>
      <c r="R317" s="91" t="str">
        <f>VLOOKUP($I317,'20260527_region_area_reclass'!$D$1:$G$42, 3,0)</f>
        <v>Japan</v>
      </c>
      <c r="S317" s="91" t="str">
        <f>VLOOKUP($I317,'20260527_region_area_reclass'!$D$1:$G$42, 4,0)</f>
        <v>Japan</v>
      </c>
      <c r="T317" s="91" t="str">
        <f>VLOOKUP($J317,'20260527_taxonomy_reclass'!$H$1:$L$211,2,0)</f>
        <v>others</v>
      </c>
      <c r="U317" s="91" t="str">
        <f>VLOOKUP($J317,'20260527_taxonomy_reclass'!$H$1:$L$211,3,0)</f>
        <v>Groups of several species</v>
      </c>
      <c r="V317" s="91" t="str">
        <f>VLOOKUP($J317,'20260527_taxonomy_reclass'!$H$1:$L$211,4,0)</f>
        <v>Agar-agar</v>
      </c>
      <c r="W317" s="91" t="str">
        <f>VLOOKUP($J317,'20260527_taxonomy_reclass'!$H$1:$L$211,5,0)</f>
        <v>Unconfirmed</v>
      </c>
      <c r="X317" s="73" t="s">
        <v>396</v>
      </c>
      <c r="Y317" s="73" t="s">
        <v>3313</v>
      </c>
      <c r="Z317" s="73" t="s">
        <v>3097</v>
      </c>
      <c r="AA317" s="73" t="s">
        <v>3138</v>
      </c>
      <c r="AB317" s="73" t="s">
        <v>3016</v>
      </c>
      <c r="AC317" s="73">
        <v>1894</v>
      </c>
      <c r="AD317" s="73">
        <v>2006</v>
      </c>
      <c r="AE317" s="73">
        <v>112</v>
      </c>
      <c r="AF317" s="73">
        <v>105</v>
      </c>
      <c r="AG317" s="73">
        <v>-0.27175179799999999</v>
      </c>
      <c r="AH317" s="73" t="s">
        <v>3314</v>
      </c>
      <c r="AI317" s="73"/>
      <c r="AJ317" s="73" t="s">
        <v>154</v>
      </c>
      <c r="AK317" s="73" t="s">
        <v>3315</v>
      </c>
      <c r="AL317" s="73" t="s">
        <v>144</v>
      </c>
      <c r="AM317" s="73" t="s">
        <v>144</v>
      </c>
      <c r="AN317" s="73" t="s">
        <v>3316</v>
      </c>
      <c r="AO317" s="73" t="s">
        <v>3106</v>
      </c>
      <c r="AP317" s="100" t="s">
        <v>3317</v>
      </c>
    </row>
    <row r="318" spans="1:42" ht="66" hidden="1" customHeight="1">
      <c r="A318" s="73" t="s">
        <v>1058</v>
      </c>
      <c r="B318" s="73" t="str">
        <f t="shared" si="9"/>
        <v>E0677</v>
      </c>
      <c r="C318" s="73" t="s">
        <v>3033</v>
      </c>
      <c r="D318" s="73" t="s">
        <v>3309</v>
      </c>
      <c r="E318" s="73" t="s">
        <v>3328</v>
      </c>
      <c r="F318" s="73" t="s">
        <v>3311</v>
      </c>
      <c r="G318" s="73" t="s">
        <v>3330</v>
      </c>
      <c r="H318" s="73" t="s">
        <v>3320</v>
      </c>
      <c r="I318" s="108" t="str">
        <f t="shared" si="10"/>
        <v>Japan|38 prefectures  38都道府県（内陸県と沖縄県を除く）</v>
      </c>
      <c r="J318" s="108" t="str">
        <f t="shared" si="11"/>
        <v>others|Groups of several species|Agar-agar|Unconfirmed</v>
      </c>
      <c r="K318" s="90">
        <v>0</v>
      </c>
      <c r="L318" s="90" t="s">
        <v>3307</v>
      </c>
      <c r="M318" s="90"/>
      <c r="N318" s="73" t="s">
        <v>978</v>
      </c>
      <c r="O318" s="73" t="s">
        <v>3308</v>
      </c>
      <c r="P318" s="95" t="s">
        <v>1059</v>
      </c>
      <c r="Q318" s="91" t="str">
        <f>VLOOKUP($I318,'20260527_region_area_reclass'!$D$1:$G$42, 2,0)</f>
        <v>entire_japan</v>
      </c>
      <c r="R318" s="91" t="str">
        <f>VLOOKUP($I318,'20260527_region_area_reclass'!$D$1:$G$42, 3,0)</f>
        <v>Japan</v>
      </c>
      <c r="S318" s="91" t="str">
        <f>VLOOKUP($I318,'20260527_region_area_reclass'!$D$1:$G$42, 4,0)</f>
        <v>Japan</v>
      </c>
      <c r="T318" s="91" t="str">
        <f>VLOOKUP($J318,'20260527_taxonomy_reclass'!$H$1:$L$211,2,0)</f>
        <v>others</v>
      </c>
      <c r="U318" s="91" t="str">
        <f>VLOOKUP($J318,'20260527_taxonomy_reclass'!$H$1:$L$211,3,0)</f>
        <v>Groups of several species</v>
      </c>
      <c r="V318" s="91" t="str">
        <f>VLOOKUP($J318,'20260527_taxonomy_reclass'!$H$1:$L$211,4,0)</f>
        <v>Agar-agar</v>
      </c>
      <c r="W318" s="91" t="str">
        <f>VLOOKUP($J318,'20260527_taxonomy_reclass'!$H$1:$L$211,5,0)</f>
        <v>Unconfirmed</v>
      </c>
      <c r="X318" s="73" t="s">
        <v>396</v>
      </c>
      <c r="Y318" s="73" t="s">
        <v>3313</v>
      </c>
      <c r="Z318" s="73" t="s">
        <v>3206</v>
      </c>
      <c r="AA318" s="73" t="s">
        <v>3138</v>
      </c>
      <c r="AB318" s="73" t="s">
        <v>3016</v>
      </c>
      <c r="AC318" s="73">
        <v>1894</v>
      </c>
      <c r="AD318" s="73">
        <v>2006</v>
      </c>
      <c r="AE318" s="73">
        <v>112</v>
      </c>
      <c r="AF318" s="73">
        <v>105</v>
      </c>
      <c r="AG318" s="73">
        <v>-0.476900665</v>
      </c>
      <c r="AH318" s="73" t="s">
        <v>3314</v>
      </c>
      <c r="AI318" s="73"/>
      <c r="AJ318" s="73" t="s">
        <v>154</v>
      </c>
      <c r="AK318" s="73" t="s">
        <v>3315</v>
      </c>
      <c r="AL318" s="73" t="s">
        <v>144</v>
      </c>
      <c r="AM318" s="73" t="s">
        <v>144</v>
      </c>
      <c r="AN318" s="73" t="s">
        <v>3316</v>
      </c>
      <c r="AO318" s="73" t="s">
        <v>3106</v>
      </c>
      <c r="AP318" s="100" t="s">
        <v>3317</v>
      </c>
    </row>
    <row r="319" spans="1:42" ht="66" hidden="1" customHeight="1">
      <c r="A319" s="73" t="s">
        <v>1644</v>
      </c>
      <c r="B319" s="73" t="str">
        <f t="shared" si="9"/>
        <v>E1585</v>
      </c>
      <c r="C319" s="73" t="s">
        <v>3033</v>
      </c>
      <c r="D319" s="73" t="s">
        <v>3331</v>
      </c>
      <c r="E319" s="73" t="s">
        <v>3126</v>
      </c>
      <c r="F319" s="73" t="s">
        <v>3046</v>
      </c>
      <c r="G319" s="73" t="s">
        <v>3332</v>
      </c>
      <c r="H319" s="73" t="s">
        <v>3332</v>
      </c>
      <c r="I319" s="108" t="str">
        <f t="shared" si="10"/>
        <v>Japan|Sea of Japan (central-western sector)</v>
      </c>
      <c r="J319" s="108" t="str">
        <f t="shared" si="11"/>
        <v>Animalia|Species|Gadus macrocephalus|Gadus macrocephalus</v>
      </c>
      <c r="K319" s="90">
        <v>1</v>
      </c>
      <c r="L319" s="90"/>
      <c r="M319" s="90"/>
      <c r="N319" s="73" t="s">
        <v>1568</v>
      </c>
      <c r="O319" s="73" t="s">
        <v>101</v>
      </c>
      <c r="P319" s="73" t="s">
        <v>1644</v>
      </c>
      <c r="Q319" s="91" t="str">
        <f>VLOOKUP($I319,'20260527_region_area_reclass'!$D$1:$G$42, 2,0)</f>
        <v>sub_japan</v>
      </c>
      <c r="R319" s="91" t="str">
        <f>VLOOKUP($I319,'20260527_region_area_reclass'!$D$1:$G$42, 3,0)</f>
        <v>Sea of Japan</v>
      </c>
      <c r="S319" s="91" t="str">
        <f>VLOOKUP($I319,'20260527_region_area_reclass'!$D$1:$G$42, 4,0)</f>
        <v>central-western sector</v>
      </c>
      <c r="T319" s="91" t="str">
        <f>VLOOKUP($J319,'20260527_taxonomy_reclass'!$H$1:$L$211,2,0)</f>
        <v>Animalia</v>
      </c>
      <c r="U319" s="91" t="str">
        <f>VLOOKUP($J319,'20260527_taxonomy_reclass'!$H$1:$L$211,3,0)</f>
        <v>Species</v>
      </c>
      <c r="V319" s="91" t="str">
        <f>VLOOKUP($J319,'20260527_taxonomy_reclass'!$H$1:$L$211,4,0)</f>
        <v>Gadus macrocephalus</v>
      </c>
      <c r="W319" s="91" t="str">
        <f>VLOOKUP($J319,'20260527_taxonomy_reclass'!$H$1:$L$211,5,0)</f>
        <v>Gadus macrocephalus</v>
      </c>
      <c r="X319" s="73" t="s">
        <v>172</v>
      </c>
      <c r="Y319" s="73" t="s">
        <v>3333</v>
      </c>
      <c r="Z319" s="73" t="s">
        <v>3097</v>
      </c>
      <c r="AA319" s="73" t="s">
        <v>3138</v>
      </c>
      <c r="AB319" s="73" t="s">
        <v>3334</v>
      </c>
      <c r="AC319" s="73" t="s">
        <v>3335</v>
      </c>
      <c r="AD319" s="73" t="s">
        <v>3336</v>
      </c>
      <c r="AE319" s="97" t="s">
        <v>2019</v>
      </c>
      <c r="AF319" s="73" t="s">
        <v>2019</v>
      </c>
      <c r="AG319" s="97">
        <v>0.87</v>
      </c>
      <c r="AH319" s="73" t="s">
        <v>3314</v>
      </c>
      <c r="AI319" s="101">
        <v>49.537772507906652</v>
      </c>
      <c r="AJ319" s="73" t="s">
        <v>3337</v>
      </c>
      <c r="AK319" s="73" t="s">
        <v>144</v>
      </c>
      <c r="AL319" s="73" t="s">
        <v>2019</v>
      </c>
      <c r="AM319" s="73" t="s">
        <v>154</v>
      </c>
      <c r="AN319" s="73" t="s">
        <v>2019</v>
      </c>
      <c r="AO319" s="73" t="s">
        <v>3208</v>
      </c>
      <c r="AP319" s="92" t="s">
        <v>3338</v>
      </c>
    </row>
    <row r="320" spans="1:42" ht="66" hidden="1" customHeight="1">
      <c r="A320" s="73" t="s">
        <v>1644</v>
      </c>
      <c r="B320" s="73" t="str">
        <f t="shared" si="9"/>
        <v>E1585</v>
      </c>
      <c r="C320" s="73" t="s">
        <v>3033</v>
      </c>
      <c r="D320" s="73" t="s">
        <v>3331</v>
      </c>
      <c r="E320" s="73" t="s">
        <v>3126</v>
      </c>
      <c r="F320" s="73" t="s">
        <v>3046</v>
      </c>
      <c r="G320" s="73" t="s">
        <v>3339</v>
      </c>
      <c r="H320" s="73" t="s">
        <v>3340</v>
      </c>
      <c r="I320" s="108" t="str">
        <f t="shared" si="10"/>
        <v>Japan|Sea of Japan (central-western sector)</v>
      </c>
      <c r="J320" s="108" t="str">
        <f t="shared" si="11"/>
        <v>Animalia|Species|Theragra chalcogramma|Gadus chalcogrammus</v>
      </c>
      <c r="K320" s="90">
        <v>1</v>
      </c>
      <c r="L320" s="90"/>
      <c r="M320" s="90"/>
      <c r="N320" s="73" t="s">
        <v>1568</v>
      </c>
      <c r="O320" s="73" t="s">
        <v>101</v>
      </c>
      <c r="P320" s="73" t="s">
        <v>1644</v>
      </c>
      <c r="Q320" s="91" t="str">
        <f>VLOOKUP($I320,'20260527_region_area_reclass'!$D$1:$G$42, 2,0)</f>
        <v>sub_japan</v>
      </c>
      <c r="R320" s="91" t="str">
        <f>VLOOKUP($I320,'20260527_region_area_reclass'!$D$1:$G$42, 3,0)</f>
        <v>Sea of Japan</v>
      </c>
      <c r="S320" s="91" t="str">
        <f>VLOOKUP($I320,'20260527_region_area_reclass'!$D$1:$G$42, 4,0)</f>
        <v>central-western sector</v>
      </c>
      <c r="T320" s="91" t="str">
        <f>VLOOKUP($J320,'20260527_taxonomy_reclass'!$H$1:$L$211,2,0)</f>
        <v>Animalia</v>
      </c>
      <c r="U320" s="91" t="str">
        <f>VLOOKUP($J320,'20260527_taxonomy_reclass'!$H$1:$L$211,3,0)</f>
        <v>Species</v>
      </c>
      <c r="V320" s="91" t="str">
        <f>VLOOKUP($J320,'20260527_taxonomy_reclass'!$H$1:$L$211,4,0)</f>
        <v>Theragra chalcogramma</v>
      </c>
      <c r="W320" s="91" t="str">
        <f>VLOOKUP($J320,'20260527_taxonomy_reclass'!$H$1:$L$211,5,0)</f>
        <v>Gadus chalcogrammus</v>
      </c>
      <c r="X320" s="73" t="s">
        <v>172</v>
      </c>
      <c r="Y320" s="73" t="s">
        <v>3333</v>
      </c>
      <c r="Z320" s="73" t="s">
        <v>3097</v>
      </c>
      <c r="AA320" s="73" t="s">
        <v>3138</v>
      </c>
      <c r="AB320" s="73" t="s">
        <v>3334</v>
      </c>
      <c r="AC320" s="73" t="s">
        <v>3335</v>
      </c>
      <c r="AD320" s="73" t="s">
        <v>3336</v>
      </c>
      <c r="AE320" s="97" t="s">
        <v>2019</v>
      </c>
      <c r="AF320" s="73" t="s">
        <v>2019</v>
      </c>
      <c r="AG320" s="97">
        <v>1.42</v>
      </c>
      <c r="AH320" s="73" t="s">
        <v>3314</v>
      </c>
      <c r="AI320" s="101">
        <v>54.352979250093249</v>
      </c>
      <c r="AJ320" s="73" t="s">
        <v>3337</v>
      </c>
      <c r="AK320" s="73" t="s">
        <v>144</v>
      </c>
      <c r="AL320" s="73" t="s">
        <v>2019</v>
      </c>
      <c r="AM320" s="73" t="s">
        <v>154</v>
      </c>
      <c r="AN320" s="73" t="s">
        <v>2019</v>
      </c>
      <c r="AO320" s="73" t="s">
        <v>3208</v>
      </c>
      <c r="AP320" s="92" t="s">
        <v>3338</v>
      </c>
    </row>
    <row r="321" spans="1:42" ht="66" hidden="1" customHeight="1">
      <c r="A321" s="73" t="s">
        <v>1644</v>
      </c>
      <c r="B321" s="73" t="str">
        <f t="shared" si="9"/>
        <v>E1585</v>
      </c>
      <c r="C321" s="73" t="s">
        <v>3033</v>
      </c>
      <c r="D321" s="73" t="s">
        <v>3331</v>
      </c>
      <c r="E321" s="73" t="s">
        <v>3126</v>
      </c>
      <c r="F321" s="73" t="s">
        <v>3046</v>
      </c>
      <c r="G321" s="73" t="s">
        <v>3341</v>
      </c>
      <c r="H321" s="73" t="s">
        <v>3341</v>
      </c>
      <c r="I321" s="108" t="str">
        <f t="shared" si="10"/>
        <v>Japan|Sea of Japan (central-western sector)</v>
      </c>
      <c r="J321" s="108" t="str">
        <f t="shared" si="11"/>
        <v>Animalia|Species|Pleurogrammus azonus|Pleurogrammus azonus</v>
      </c>
      <c r="K321" s="90">
        <v>1</v>
      </c>
      <c r="L321" s="90"/>
      <c r="M321" s="90"/>
      <c r="N321" s="73" t="s">
        <v>1568</v>
      </c>
      <c r="O321" s="73" t="s">
        <v>101</v>
      </c>
      <c r="P321" s="73" t="s">
        <v>1644</v>
      </c>
      <c r="Q321" s="91" t="str">
        <f>VLOOKUP($I321,'20260527_region_area_reclass'!$D$1:$G$42, 2,0)</f>
        <v>sub_japan</v>
      </c>
      <c r="R321" s="91" t="str">
        <f>VLOOKUP($I321,'20260527_region_area_reclass'!$D$1:$G$42, 3,0)</f>
        <v>Sea of Japan</v>
      </c>
      <c r="S321" s="91" t="str">
        <f>VLOOKUP($I321,'20260527_region_area_reclass'!$D$1:$G$42, 4,0)</f>
        <v>central-western sector</v>
      </c>
      <c r="T321" s="91" t="str">
        <f>VLOOKUP($J321,'20260527_taxonomy_reclass'!$H$1:$L$211,2,0)</f>
        <v>Animalia</v>
      </c>
      <c r="U321" s="91" t="str">
        <f>VLOOKUP($J321,'20260527_taxonomy_reclass'!$H$1:$L$211,3,0)</f>
        <v>Species</v>
      </c>
      <c r="V321" s="91" t="str">
        <f>VLOOKUP($J321,'20260527_taxonomy_reclass'!$H$1:$L$211,4,0)</f>
        <v>Pleurogrammus azonus</v>
      </c>
      <c r="W321" s="91" t="str">
        <f>VLOOKUP($J321,'20260527_taxonomy_reclass'!$H$1:$L$211,5,0)</f>
        <v>Pleurogrammus azonus</v>
      </c>
      <c r="X321" s="73" t="s">
        <v>172</v>
      </c>
      <c r="Y321" s="73" t="s">
        <v>3333</v>
      </c>
      <c r="Z321" s="73" t="s">
        <v>3097</v>
      </c>
      <c r="AA321" s="73" t="s">
        <v>3138</v>
      </c>
      <c r="AB321" s="73" t="s">
        <v>3334</v>
      </c>
      <c r="AC321" s="73" t="s">
        <v>3335</v>
      </c>
      <c r="AD321" s="73" t="s">
        <v>3336</v>
      </c>
      <c r="AE321" s="97" t="s">
        <v>2019</v>
      </c>
      <c r="AF321" s="73" t="s">
        <v>2019</v>
      </c>
      <c r="AG321" s="97">
        <v>-0.63</v>
      </c>
      <c r="AH321" s="73" t="s">
        <v>3314</v>
      </c>
      <c r="AI321" s="101">
        <v>219.53615718676338</v>
      </c>
      <c r="AJ321" s="73" t="s">
        <v>3337</v>
      </c>
      <c r="AK321" s="73" t="s">
        <v>144</v>
      </c>
      <c r="AL321" s="73" t="s">
        <v>2019</v>
      </c>
      <c r="AM321" s="73" t="s">
        <v>154</v>
      </c>
      <c r="AN321" s="73" t="s">
        <v>2019</v>
      </c>
      <c r="AO321" s="73" t="s">
        <v>3208</v>
      </c>
      <c r="AP321" s="92" t="s">
        <v>3338</v>
      </c>
    </row>
    <row r="322" spans="1:42" ht="66" hidden="1" customHeight="1">
      <c r="A322" s="73" t="s">
        <v>1644</v>
      </c>
      <c r="B322" s="73" t="str">
        <f t="shared" si="9"/>
        <v>E1585</v>
      </c>
      <c r="C322" s="73" t="s">
        <v>3033</v>
      </c>
      <c r="D322" s="73" t="s">
        <v>3331</v>
      </c>
      <c r="E322" s="73" t="s">
        <v>3126</v>
      </c>
      <c r="F322" s="73" t="s">
        <v>3046</v>
      </c>
      <c r="G322" s="73" t="s">
        <v>3342</v>
      </c>
      <c r="H322" s="73" t="s">
        <v>3342</v>
      </c>
      <c r="I322" s="108" t="str">
        <f t="shared" ref="I322:I385" si="12">C322 &amp; "|" &amp; D322</f>
        <v>Japan|Sea of Japan (central-western sector)</v>
      </c>
      <c r="J322" s="108" t="str">
        <f t="shared" si="11"/>
        <v>Animalia|Species|Arctoscopus japonicus|Arctoscopus japonicus</v>
      </c>
      <c r="K322" s="90">
        <v>1</v>
      </c>
      <c r="L322" s="90"/>
      <c r="M322" s="90"/>
      <c r="N322" s="73" t="s">
        <v>1568</v>
      </c>
      <c r="O322" s="73" t="s">
        <v>101</v>
      </c>
      <c r="P322" s="73" t="s">
        <v>1644</v>
      </c>
      <c r="Q322" s="91" t="str">
        <f>VLOOKUP($I322,'20260527_region_area_reclass'!$D$1:$G$42, 2,0)</f>
        <v>sub_japan</v>
      </c>
      <c r="R322" s="91" t="str">
        <f>VLOOKUP($I322,'20260527_region_area_reclass'!$D$1:$G$42, 3,0)</f>
        <v>Sea of Japan</v>
      </c>
      <c r="S322" s="91" t="str">
        <f>VLOOKUP($I322,'20260527_region_area_reclass'!$D$1:$G$42, 4,0)</f>
        <v>central-western sector</v>
      </c>
      <c r="T322" s="91" t="str">
        <f>VLOOKUP($J322,'20260527_taxonomy_reclass'!$H$1:$L$211,2,0)</f>
        <v>Animalia</v>
      </c>
      <c r="U322" s="91" t="str">
        <f>VLOOKUP($J322,'20260527_taxonomy_reclass'!$H$1:$L$211,3,0)</f>
        <v>Species</v>
      </c>
      <c r="V322" s="91" t="str">
        <f>VLOOKUP($J322,'20260527_taxonomy_reclass'!$H$1:$L$211,4,0)</f>
        <v>Arctoscopus japonicus</v>
      </c>
      <c r="W322" s="91" t="str">
        <f>VLOOKUP($J322,'20260527_taxonomy_reclass'!$H$1:$L$211,5,0)</f>
        <v>Arctoscopus japonicus</v>
      </c>
      <c r="X322" s="73" t="s">
        <v>172</v>
      </c>
      <c r="Y322" s="73" t="s">
        <v>3333</v>
      </c>
      <c r="Z322" s="73" t="s">
        <v>3097</v>
      </c>
      <c r="AA322" s="73" t="s">
        <v>3138</v>
      </c>
      <c r="AB322" s="73" t="s">
        <v>3334</v>
      </c>
      <c r="AC322" s="73" t="s">
        <v>3335</v>
      </c>
      <c r="AD322" s="73" t="s">
        <v>3336</v>
      </c>
      <c r="AE322" s="97" t="s">
        <v>2019</v>
      </c>
      <c r="AF322" s="73" t="s">
        <v>2019</v>
      </c>
      <c r="AG322" s="97">
        <v>0.56000000000000005</v>
      </c>
      <c r="AH322" s="73" t="s">
        <v>3314</v>
      </c>
      <c r="AI322" s="101">
        <v>65.867620405419189</v>
      </c>
      <c r="AJ322" s="73" t="s">
        <v>3337</v>
      </c>
      <c r="AK322" s="73" t="s">
        <v>154</v>
      </c>
      <c r="AL322" s="73" t="s">
        <v>2019</v>
      </c>
      <c r="AM322" s="73" t="s">
        <v>154</v>
      </c>
      <c r="AN322" s="73" t="s">
        <v>2019</v>
      </c>
      <c r="AO322" s="73" t="s">
        <v>3208</v>
      </c>
      <c r="AP322" s="92" t="s">
        <v>3338</v>
      </c>
    </row>
    <row r="323" spans="1:42" ht="66" hidden="1" customHeight="1">
      <c r="A323" s="73" t="s">
        <v>1644</v>
      </c>
      <c r="B323" s="73" t="str">
        <f t="shared" si="9"/>
        <v>E1585</v>
      </c>
      <c r="C323" s="73" t="s">
        <v>3033</v>
      </c>
      <c r="D323" s="73" t="s">
        <v>3331</v>
      </c>
      <c r="E323" s="73" t="s">
        <v>3126</v>
      </c>
      <c r="F323" s="73" t="s">
        <v>3046</v>
      </c>
      <c r="G323" s="73" t="s">
        <v>3343</v>
      </c>
      <c r="H323" s="73" t="s">
        <v>3343</v>
      </c>
      <c r="I323" s="108" t="str">
        <f t="shared" si="12"/>
        <v>Japan|Sea of Japan (central-western sector)</v>
      </c>
      <c r="J323" s="108" t="str">
        <f t="shared" ref="J323:J386" si="13">E323 &amp; "|" &amp; F323 &amp; "|" &amp; G323 &amp; "|" &amp; H323</f>
        <v>Animalia|Species|Squalus acanthias|Squalus acanthias</v>
      </c>
      <c r="K323" s="90">
        <v>1</v>
      </c>
      <c r="L323" s="90"/>
      <c r="M323" s="90"/>
      <c r="N323" s="73" t="s">
        <v>1568</v>
      </c>
      <c r="O323" s="73" t="s">
        <v>101</v>
      </c>
      <c r="P323" s="73" t="s">
        <v>1644</v>
      </c>
      <c r="Q323" s="91" t="str">
        <f>VLOOKUP($I323,'20260527_region_area_reclass'!$D$1:$G$42, 2,0)</f>
        <v>sub_japan</v>
      </c>
      <c r="R323" s="91" t="str">
        <f>VLOOKUP($I323,'20260527_region_area_reclass'!$D$1:$G$42, 3,0)</f>
        <v>Sea of Japan</v>
      </c>
      <c r="S323" s="91" t="str">
        <f>VLOOKUP($I323,'20260527_region_area_reclass'!$D$1:$G$42, 4,0)</f>
        <v>central-western sector</v>
      </c>
      <c r="T323" s="91" t="str">
        <f>VLOOKUP($J323,'20260527_taxonomy_reclass'!$H$1:$L$211,2,0)</f>
        <v>Animalia</v>
      </c>
      <c r="U323" s="91" t="str">
        <f>VLOOKUP($J323,'20260527_taxonomy_reclass'!$H$1:$L$211,3,0)</f>
        <v>Species</v>
      </c>
      <c r="V323" s="91" t="str">
        <f>VLOOKUP($J323,'20260527_taxonomy_reclass'!$H$1:$L$211,4,0)</f>
        <v>Squalus acanthias</v>
      </c>
      <c r="W323" s="91" t="str">
        <f>VLOOKUP($J323,'20260527_taxonomy_reclass'!$H$1:$L$211,5,0)</f>
        <v>Squalus acanthias</v>
      </c>
      <c r="X323" s="73" t="s">
        <v>172</v>
      </c>
      <c r="Y323" s="73" t="s">
        <v>3333</v>
      </c>
      <c r="Z323" s="73" t="s">
        <v>3097</v>
      </c>
      <c r="AA323" s="73" t="s">
        <v>3138</v>
      </c>
      <c r="AB323" s="73" t="s">
        <v>3334</v>
      </c>
      <c r="AC323" s="73" t="s">
        <v>3335</v>
      </c>
      <c r="AD323" s="73" t="s">
        <v>3336</v>
      </c>
      <c r="AE323" s="97" t="s">
        <v>2019</v>
      </c>
      <c r="AF323" s="73" t="s">
        <v>2019</v>
      </c>
      <c r="AG323" s="97">
        <v>1.02</v>
      </c>
      <c r="AH323" s="73" t="s">
        <v>3314</v>
      </c>
      <c r="AI323" s="101">
        <v>27.897271030947628</v>
      </c>
      <c r="AJ323" s="73" t="s">
        <v>3337</v>
      </c>
      <c r="AK323" s="73" t="s">
        <v>144</v>
      </c>
      <c r="AL323" s="73" t="s">
        <v>2019</v>
      </c>
      <c r="AM323" s="73" t="s">
        <v>154</v>
      </c>
      <c r="AN323" s="73" t="s">
        <v>2019</v>
      </c>
      <c r="AO323" s="73" t="s">
        <v>3208</v>
      </c>
      <c r="AP323" s="92" t="s">
        <v>3338</v>
      </c>
    </row>
    <row r="324" spans="1:42" ht="66" hidden="1" customHeight="1">
      <c r="A324" s="73" t="s">
        <v>1644</v>
      </c>
      <c r="B324" s="73" t="str">
        <f t="shared" si="9"/>
        <v>E1585</v>
      </c>
      <c r="C324" s="73" t="s">
        <v>3033</v>
      </c>
      <c r="D324" s="73" t="s">
        <v>3331</v>
      </c>
      <c r="E324" s="73" t="s">
        <v>3126</v>
      </c>
      <c r="F324" s="73" t="s">
        <v>3046</v>
      </c>
      <c r="G324" s="73" t="s">
        <v>3344</v>
      </c>
      <c r="H324" s="73" t="s">
        <v>3344</v>
      </c>
      <c r="I324" s="108" t="str">
        <f t="shared" si="12"/>
        <v>Japan|Sea of Japan (central-western sector)</v>
      </c>
      <c r="J324" s="108" t="str">
        <f t="shared" si="13"/>
        <v>Animalia|Species|Glyptocephalus stelleri|Glyptocephalus stelleri</v>
      </c>
      <c r="K324" s="90">
        <v>1</v>
      </c>
      <c r="L324" s="90"/>
      <c r="M324" s="90"/>
      <c r="N324" s="73" t="s">
        <v>1568</v>
      </c>
      <c r="O324" s="73" t="s">
        <v>101</v>
      </c>
      <c r="P324" s="73" t="s">
        <v>1644</v>
      </c>
      <c r="Q324" s="91" t="str">
        <f>VLOOKUP($I324,'20260527_region_area_reclass'!$D$1:$G$42, 2,0)</f>
        <v>sub_japan</v>
      </c>
      <c r="R324" s="91" t="str">
        <f>VLOOKUP($I324,'20260527_region_area_reclass'!$D$1:$G$42, 3,0)</f>
        <v>Sea of Japan</v>
      </c>
      <c r="S324" s="91" t="str">
        <f>VLOOKUP($I324,'20260527_region_area_reclass'!$D$1:$G$42, 4,0)</f>
        <v>central-western sector</v>
      </c>
      <c r="T324" s="91" t="str">
        <f>VLOOKUP($J324,'20260527_taxonomy_reclass'!$H$1:$L$211,2,0)</f>
        <v>Animalia</v>
      </c>
      <c r="U324" s="91" t="str">
        <f>VLOOKUP($J324,'20260527_taxonomy_reclass'!$H$1:$L$211,3,0)</f>
        <v>Species</v>
      </c>
      <c r="V324" s="91" t="str">
        <f>VLOOKUP($J324,'20260527_taxonomy_reclass'!$H$1:$L$211,4,0)</f>
        <v>Glyptocephalus stelleri</v>
      </c>
      <c r="W324" s="91" t="str">
        <f>VLOOKUP($J324,'20260527_taxonomy_reclass'!$H$1:$L$211,5,0)</f>
        <v>Glyptocephalus stelleri</v>
      </c>
      <c r="X324" s="73" t="s">
        <v>172</v>
      </c>
      <c r="Y324" s="73" t="s">
        <v>3333</v>
      </c>
      <c r="Z324" s="73" t="s">
        <v>3097</v>
      </c>
      <c r="AA324" s="73" t="s">
        <v>3138</v>
      </c>
      <c r="AB324" s="73" t="s">
        <v>3334</v>
      </c>
      <c r="AC324" s="73" t="s">
        <v>3335</v>
      </c>
      <c r="AD324" s="73" t="s">
        <v>3336</v>
      </c>
      <c r="AE324" s="97" t="s">
        <v>2019</v>
      </c>
      <c r="AF324" s="73" t="s">
        <v>2019</v>
      </c>
      <c r="AG324" s="97">
        <v>0.11</v>
      </c>
      <c r="AH324" s="73" t="s">
        <v>3314</v>
      </c>
      <c r="AI324" s="101">
        <v>57.094757077012112</v>
      </c>
      <c r="AJ324" s="73" t="s">
        <v>3337</v>
      </c>
      <c r="AK324" s="73" t="s">
        <v>144</v>
      </c>
      <c r="AL324" s="73" t="s">
        <v>2019</v>
      </c>
      <c r="AM324" s="73" t="s">
        <v>154</v>
      </c>
      <c r="AN324" s="73" t="s">
        <v>2019</v>
      </c>
      <c r="AO324" s="73" t="s">
        <v>3208</v>
      </c>
      <c r="AP324" s="92" t="s">
        <v>3338</v>
      </c>
    </row>
    <row r="325" spans="1:42" ht="66" hidden="1" customHeight="1">
      <c r="A325" s="73" t="s">
        <v>1644</v>
      </c>
      <c r="B325" s="73" t="str">
        <f t="shared" si="9"/>
        <v>E1585</v>
      </c>
      <c r="C325" s="73" t="s">
        <v>3033</v>
      </c>
      <c r="D325" s="73" t="s">
        <v>3331</v>
      </c>
      <c r="E325" s="73" t="s">
        <v>3126</v>
      </c>
      <c r="F325" s="73" t="s">
        <v>3046</v>
      </c>
      <c r="G325" s="73" t="s">
        <v>3345</v>
      </c>
      <c r="H325" s="73" t="s">
        <v>3345</v>
      </c>
      <c r="I325" s="108" t="str">
        <f t="shared" si="12"/>
        <v>Japan|Sea of Japan (central-western sector)</v>
      </c>
      <c r="J325" s="108" t="str">
        <f t="shared" si="13"/>
        <v>Animalia|Species|Hippoglossoides dubius|Hippoglossoides dubius</v>
      </c>
      <c r="K325" s="90">
        <v>1</v>
      </c>
      <c r="L325" s="90"/>
      <c r="M325" s="90"/>
      <c r="N325" s="73" t="s">
        <v>1568</v>
      </c>
      <c r="O325" s="73" t="s">
        <v>101</v>
      </c>
      <c r="P325" s="73" t="s">
        <v>1644</v>
      </c>
      <c r="Q325" s="91" t="str">
        <f>VLOOKUP($I325,'20260527_region_area_reclass'!$D$1:$G$42, 2,0)</f>
        <v>sub_japan</v>
      </c>
      <c r="R325" s="91" t="str">
        <f>VLOOKUP($I325,'20260527_region_area_reclass'!$D$1:$G$42, 3,0)</f>
        <v>Sea of Japan</v>
      </c>
      <c r="S325" s="91" t="str">
        <f>VLOOKUP($I325,'20260527_region_area_reclass'!$D$1:$G$42, 4,0)</f>
        <v>central-western sector</v>
      </c>
      <c r="T325" s="91" t="str">
        <f>VLOOKUP($J325,'20260527_taxonomy_reclass'!$H$1:$L$211,2,0)</f>
        <v>Animalia</v>
      </c>
      <c r="U325" s="91" t="str">
        <f>VLOOKUP($J325,'20260527_taxonomy_reclass'!$H$1:$L$211,3,0)</f>
        <v>Species</v>
      </c>
      <c r="V325" s="91" t="str">
        <f>VLOOKUP($J325,'20260527_taxonomy_reclass'!$H$1:$L$211,4,0)</f>
        <v>Hippoglossoides dubius</v>
      </c>
      <c r="W325" s="91" t="str">
        <f>VLOOKUP($J325,'20260527_taxonomy_reclass'!$H$1:$L$211,5,0)</f>
        <v>Hippoglossoides dubius</v>
      </c>
      <c r="X325" s="73" t="s">
        <v>172</v>
      </c>
      <c r="Y325" s="73" t="s">
        <v>3333</v>
      </c>
      <c r="Z325" s="73" t="s">
        <v>3097</v>
      </c>
      <c r="AA325" s="73" t="s">
        <v>3138</v>
      </c>
      <c r="AB325" s="73" t="s">
        <v>3334</v>
      </c>
      <c r="AC325" s="73" t="s">
        <v>3335</v>
      </c>
      <c r="AD325" s="73" t="s">
        <v>3336</v>
      </c>
      <c r="AE325" s="97" t="s">
        <v>2019</v>
      </c>
      <c r="AF325" s="73" t="s">
        <v>2019</v>
      </c>
      <c r="AG325" s="97">
        <v>0.12</v>
      </c>
      <c r="AH325" s="73" t="s">
        <v>3314</v>
      </c>
      <c r="AI325" s="101">
        <v>70.01689347810003</v>
      </c>
      <c r="AJ325" s="73" t="s">
        <v>3337</v>
      </c>
      <c r="AK325" s="73" t="s">
        <v>154</v>
      </c>
      <c r="AL325" s="73" t="s">
        <v>2019</v>
      </c>
      <c r="AM325" s="73" t="s">
        <v>154</v>
      </c>
      <c r="AN325" s="73" t="s">
        <v>2019</v>
      </c>
      <c r="AO325" s="73" t="s">
        <v>3208</v>
      </c>
      <c r="AP325" s="92" t="s">
        <v>3338</v>
      </c>
    </row>
    <row r="326" spans="1:42" ht="66" hidden="1" customHeight="1">
      <c r="A326" s="73" t="s">
        <v>1644</v>
      </c>
      <c r="B326" s="73" t="str">
        <f t="shared" si="9"/>
        <v>E1585</v>
      </c>
      <c r="C326" s="73" t="s">
        <v>3033</v>
      </c>
      <c r="D326" s="73" t="s">
        <v>3331</v>
      </c>
      <c r="E326" s="73" t="s">
        <v>3126</v>
      </c>
      <c r="F326" s="73" t="s">
        <v>3046</v>
      </c>
      <c r="G326" s="73" t="s">
        <v>3346</v>
      </c>
      <c r="H326" s="73" t="s">
        <v>3347</v>
      </c>
      <c r="I326" s="108" t="str">
        <f t="shared" si="12"/>
        <v>Japan|Sea of Japan (central-western sector)</v>
      </c>
      <c r="J326" s="108" t="str">
        <f t="shared" si="13"/>
        <v>Animalia|Species|Pleuronectes herzensteini|Pseudopleuronectes herzensteini</v>
      </c>
      <c r="K326" s="90">
        <v>1</v>
      </c>
      <c r="L326" s="90"/>
      <c r="M326" s="90"/>
      <c r="N326" s="73" t="s">
        <v>1568</v>
      </c>
      <c r="O326" s="73" t="s">
        <v>101</v>
      </c>
      <c r="P326" s="73" t="s">
        <v>1644</v>
      </c>
      <c r="Q326" s="91" t="str">
        <f>VLOOKUP($I326,'20260527_region_area_reclass'!$D$1:$G$42, 2,0)</f>
        <v>sub_japan</v>
      </c>
      <c r="R326" s="91" t="str">
        <f>VLOOKUP($I326,'20260527_region_area_reclass'!$D$1:$G$42, 3,0)</f>
        <v>Sea of Japan</v>
      </c>
      <c r="S326" s="91" t="str">
        <f>VLOOKUP($I326,'20260527_region_area_reclass'!$D$1:$G$42, 4,0)</f>
        <v>central-western sector</v>
      </c>
      <c r="T326" s="91" t="str">
        <f>VLOOKUP($J326,'20260527_taxonomy_reclass'!$H$1:$L$211,2,0)</f>
        <v>Animalia</v>
      </c>
      <c r="U326" s="91" t="str">
        <f>VLOOKUP($J326,'20260527_taxonomy_reclass'!$H$1:$L$211,3,0)</f>
        <v>Species</v>
      </c>
      <c r="V326" s="91" t="str">
        <f>VLOOKUP($J326,'20260527_taxonomy_reclass'!$H$1:$L$211,4,0)</f>
        <v>Pleuronectes herzensteini</v>
      </c>
      <c r="W326" s="91" t="str">
        <f>VLOOKUP($J326,'20260527_taxonomy_reclass'!$H$1:$L$211,5,0)</f>
        <v>Pseudopleuronectes herzensteini</v>
      </c>
      <c r="X326" s="73" t="s">
        <v>172</v>
      </c>
      <c r="Y326" s="73" t="s">
        <v>3333</v>
      </c>
      <c r="Z326" s="73" t="s">
        <v>3097</v>
      </c>
      <c r="AA326" s="73" t="s">
        <v>3138</v>
      </c>
      <c r="AB326" s="73" t="s">
        <v>3334</v>
      </c>
      <c r="AC326" s="73" t="s">
        <v>3335</v>
      </c>
      <c r="AD326" s="73" t="s">
        <v>3336</v>
      </c>
      <c r="AE326" s="97" t="s">
        <v>2019</v>
      </c>
      <c r="AF326" s="73" t="s">
        <v>2019</v>
      </c>
      <c r="AG326" s="97">
        <v>-0.17</v>
      </c>
      <c r="AH326" s="73" t="s">
        <v>3314</v>
      </c>
      <c r="AI326" s="101">
        <v>235.7842978675626</v>
      </c>
      <c r="AJ326" s="73" t="s">
        <v>3337</v>
      </c>
      <c r="AK326" s="73" t="s">
        <v>154</v>
      </c>
      <c r="AL326" s="73" t="s">
        <v>2019</v>
      </c>
      <c r="AM326" s="73" t="s">
        <v>154</v>
      </c>
      <c r="AN326" s="73" t="s">
        <v>2019</v>
      </c>
      <c r="AO326" s="73" t="s">
        <v>3208</v>
      </c>
      <c r="AP326" s="92" t="s">
        <v>3338</v>
      </c>
    </row>
    <row r="327" spans="1:42" ht="66" hidden="1" customHeight="1">
      <c r="A327" s="73" t="s">
        <v>1644</v>
      </c>
      <c r="B327" s="73" t="str">
        <f t="shared" si="9"/>
        <v>E1585</v>
      </c>
      <c r="C327" s="73" t="s">
        <v>3033</v>
      </c>
      <c r="D327" s="73" t="s">
        <v>3331</v>
      </c>
      <c r="E327" s="73" t="s">
        <v>3126</v>
      </c>
      <c r="F327" s="73" t="s">
        <v>3046</v>
      </c>
      <c r="G327" s="73" t="s">
        <v>3348</v>
      </c>
      <c r="H327" s="73" t="s">
        <v>3348</v>
      </c>
      <c r="I327" s="108" t="str">
        <f t="shared" si="12"/>
        <v>Japan|Sea of Japan (central-western sector)</v>
      </c>
      <c r="J327" s="108" t="str">
        <f t="shared" si="13"/>
        <v>Animalia|Species|Microstomus achne|Microstomus achne</v>
      </c>
      <c r="K327" s="90">
        <v>1</v>
      </c>
      <c r="L327" s="90"/>
      <c r="M327" s="90"/>
      <c r="N327" s="73" t="s">
        <v>1568</v>
      </c>
      <c r="O327" s="73" t="s">
        <v>101</v>
      </c>
      <c r="P327" s="73" t="s">
        <v>1644</v>
      </c>
      <c r="Q327" s="91" t="str">
        <f>VLOOKUP($I327,'20260527_region_area_reclass'!$D$1:$G$42, 2,0)</f>
        <v>sub_japan</v>
      </c>
      <c r="R327" s="91" t="str">
        <f>VLOOKUP($I327,'20260527_region_area_reclass'!$D$1:$G$42, 3,0)</f>
        <v>Sea of Japan</v>
      </c>
      <c r="S327" s="91" t="str">
        <f>VLOOKUP($I327,'20260527_region_area_reclass'!$D$1:$G$42, 4,0)</f>
        <v>central-western sector</v>
      </c>
      <c r="T327" s="91" t="str">
        <f>VLOOKUP($J327,'20260527_taxonomy_reclass'!$H$1:$L$211,2,0)</f>
        <v>Animalia</v>
      </c>
      <c r="U327" s="91" t="str">
        <f>VLOOKUP($J327,'20260527_taxonomy_reclass'!$H$1:$L$211,3,0)</f>
        <v>Species</v>
      </c>
      <c r="V327" s="91" t="str">
        <f>VLOOKUP($J327,'20260527_taxonomy_reclass'!$H$1:$L$211,4,0)</f>
        <v>Microstomus achne</v>
      </c>
      <c r="W327" s="91" t="str">
        <f>VLOOKUP($J327,'20260527_taxonomy_reclass'!$H$1:$L$211,5,0)</f>
        <v>Microstomus achne</v>
      </c>
      <c r="X327" s="73" t="s">
        <v>172</v>
      </c>
      <c r="Y327" s="73" t="s">
        <v>3333</v>
      </c>
      <c r="Z327" s="73" t="s">
        <v>3097</v>
      </c>
      <c r="AA327" s="73" t="s">
        <v>3138</v>
      </c>
      <c r="AB327" s="73" t="s">
        <v>3334</v>
      </c>
      <c r="AC327" s="73" t="s">
        <v>3335</v>
      </c>
      <c r="AD327" s="73" t="s">
        <v>3336</v>
      </c>
      <c r="AE327" s="97" t="s">
        <v>2019</v>
      </c>
      <c r="AF327" s="73" t="s">
        <v>2019</v>
      </c>
      <c r="AG327" s="97">
        <v>-0.68</v>
      </c>
      <c r="AH327" s="73" t="s">
        <v>3314</v>
      </c>
      <c r="AI327" s="101">
        <v>214.07719528013075</v>
      </c>
      <c r="AJ327" s="73" t="s">
        <v>3337</v>
      </c>
      <c r="AK327" s="73" t="s">
        <v>144</v>
      </c>
      <c r="AL327" s="73" t="s">
        <v>2019</v>
      </c>
      <c r="AM327" s="73" t="s">
        <v>154</v>
      </c>
      <c r="AN327" s="73" t="s">
        <v>2019</v>
      </c>
      <c r="AO327" s="73" t="s">
        <v>3208</v>
      </c>
      <c r="AP327" s="92" t="s">
        <v>3338</v>
      </c>
    </row>
    <row r="328" spans="1:42" ht="66" hidden="1" customHeight="1">
      <c r="A328" s="73" t="s">
        <v>1644</v>
      </c>
      <c r="B328" s="73" t="str">
        <f t="shared" si="9"/>
        <v>E1585</v>
      </c>
      <c r="C328" s="73" t="s">
        <v>3033</v>
      </c>
      <c r="D328" s="73" t="s">
        <v>3331</v>
      </c>
      <c r="E328" s="73" t="s">
        <v>3126</v>
      </c>
      <c r="F328" s="73" t="s">
        <v>3046</v>
      </c>
      <c r="G328" s="73" t="s">
        <v>3349</v>
      </c>
      <c r="H328" s="73" t="s">
        <v>3350</v>
      </c>
      <c r="I328" s="108" t="str">
        <f t="shared" si="12"/>
        <v>Japan|Sea of Japan (central-western sector)</v>
      </c>
      <c r="J328" s="108" t="str">
        <f t="shared" si="13"/>
        <v>Animalia|Species|Hippoglossoides pinetorum|Cleisthenes pinetorum</v>
      </c>
      <c r="K328" s="90">
        <v>1</v>
      </c>
      <c r="L328" s="90"/>
      <c r="M328" s="90"/>
      <c r="N328" s="73" t="s">
        <v>1568</v>
      </c>
      <c r="O328" s="73" t="s">
        <v>101</v>
      </c>
      <c r="P328" s="73" t="s">
        <v>1644</v>
      </c>
      <c r="Q328" s="91" t="str">
        <f>VLOOKUP($I328,'20260527_region_area_reclass'!$D$1:$G$42, 2,0)</f>
        <v>sub_japan</v>
      </c>
      <c r="R328" s="91" t="str">
        <f>VLOOKUP($I328,'20260527_region_area_reclass'!$D$1:$G$42, 3,0)</f>
        <v>Sea of Japan</v>
      </c>
      <c r="S328" s="91" t="str">
        <f>VLOOKUP($I328,'20260527_region_area_reclass'!$D$1:$G$42, 4,0)</f>
        <v>central-western sector</v>
      </c>
      <c r="T328" s="91" t="str">
        <f>VLOOKUP($J328,'20260527_taxonomy_reclass'!$H$1:$L$211,2,0)</f>
        <v>Animalia</v>
      </c>
      <c r="U328" s="91" t="str">
        <f>VLOOKUP($J328,'20260527_taxonomy_reclass'!$H$1:$L$211,3,0)</f>
        <v>Species</v>
      </c>
      <c r="V328" s="91" t="str">
        <f>VLOOKUP($J328,'20260527_taxonomy_reclass'!$H$1:$L$211,4,0)</f>
        <v>Hippoglossoides pinetorum</v>
      </c>
      <c r="W328" s="91" t="str">
        <f>VLOOKUP($J328,'20260527_taxonomy_reclass'!$H$1:$L$211,5,0)</f>
        <v>Cleisthenes pinetorum</v>
      </c>
      <c r="X328" s="73" t="s">
        <v>172</v>
      </c>
      <c r="Y328" s="73" t="s">
        <v>3333</v>
      </c>
      <c r="Z328" s="73" t="s">
        <v>3097</v>
      </c>
      <c r="AA328" s="73" t="s">
        <v>3138</v>
      </c>
      <c r="AB328" s="73" t="s">
        <v>3334</v>
      </c>
      <c r="AC328" s="73" t="s">
        <v>3335</v>
      </c>
      <c r="AD328" s="73" t="s">
        <v>3336</v>
      </c>
      <c r="AE328" s="97" t="s">
        <v>2019</v>
      </c>
      <c r="AF328" s="73" t="s">
        <v>2019</v>
      </c>
      <c r="AG328" s="97">
        <v>0.15</v>
      </c>
      <c r="AH328" s="73" t="s">
        <v>3314</v>
      </c>
      <c r="AI328" s="101">
        <v>62.65012421993012</v>
      </c>
      <c r="AJ328" s="73" t="s">
        <v>3337</v>
      </c>
      <c r="AK328" s="73" t="s">
        <v>144</v>
      </c>
      <c r="AL328" s="73" t="s">
        <v>2019</v>
      </c>
      <c r="AM328" s="73" t="s">
        <v>154</v>
      </c>
      <c r="AN328" s="73" t="s">
        <v>2019</v>
      </c>
      <c r="AO328" s="73" t="s">
        <v>3208</v>
      </c>
      <c r="AP328" s="92" t="s">
        <v>3338</v>
      </c>
    </row>
    <row r="329" spans="1:42" ht="66" hidden="1" customHeight="1">
      <c r="A329" s="73" t="s">
        <v>1644</v>
      </c>
      <c r="B329" s="73" t="str">
        <f t="shared" si="9"/>
        <v>E1585</v>
      </c>
      <c r="C329" s="73" t="s">
        <v>3033</v>
      </c>
      <c r="D329" s="73" t="s">
        <v>3331</v>
      </c>
      <c r="E329" s="73" t="s">
        <v>3126</v>
      </c>
      <c r="F329" s="73" t="s">
        <v>3046</v>
      </c>
      <c r="G329" s="73" t="s">
        <v>3351</v>
      </c>
      <c r="H329" s="73" t="s">
        <v>3351</v>
      </c>
      <c r="I329" s="108" t="str">
        <f t="shared" si="12"/>
        <v>Japan|Sea of Japan (central-western sector)</v>
      </c>
      <c r="J329" s="108" t="str">
        <f t="shared" si="13"/>
        <v>Animalia|Species|Eopsetta grigorjewi|Eopsetta grigorjewi</v>
      </c>
      <c r="K329" s="90">
        <v>1</v>
      </c>
      <c r="L329" s="90"/>
      <c r="M329" s="90"/>
      <c r="N329" s="73" t="s">
        <v>1568</v>
      </c>
      <c r="O329" s="73" t="s">
        <v>101</v>
      </c>
      <c r="P329" s="73" t="s">
        <v>1644</v>
      </c>
      <c r="Q329" s="91" t="str">
        <f>VLOOKUP($I329,'20260527_region_area_reclass'!$D$1:$G$42, 2,0)</f>
        <v>sub_japan</v>
      </c>
      <c r="R329" s="91" t="str">
        <f>VLOOKUP($I329,'20260527_region_area_reclass'!$D$1:$G$42, 3,0)</f>
        <v>Sea of Japan</v>
      </c>
      <c r="S329" s="91" t="str">
        <f>VLOOKUP($I329,'20260527_region_area_reclass'!$D$1:$G$42, 4,0)</f>
        <v>central-western sector</v>
      </c>
      <c r="T329" s="91" t="str">
        <f>VLOOKUP($J329,'20260527_taxonomy_reclass'!$H$1:$L$211,2,0)</f>
        <v>Animalia</v>
      </c>
      <c r="U329" s="91" t="str">
        <f>VLOOKUP($J329,'20260527_taxonomy_reclass'!$H$1:$L$211,3,0)</f>
        <v>Species</v>
      </c>
      <c r="V329" s="91" t="str">
        <f>VLOOKUP($J329,'20260527_taxonomy_reclass'!$H$1:$L$211,4,0)</f>
        <v>Eopsetta grigorjewi</v>
      </c>
      <c r="W329" s="91" t="str">
        <f>VLOOKUP($J329,'20260527_taxonomy_reclass'!$H$1:$L$211,5,0)</f>
        <v>Eopsetta grigorjewi</v>
      </c>
      <c r="X329" s="73" t="s">
        <v>172</v>
      </c>
      <c r="Y329" s="73" t="s">
        <v>3333</v>
      </c>
      <c r="Z329" s="73" t="s">
        <v>3097</v>
      </c>
      <c r="AA329" s="73" t="s">
        <v>3138</v>
      </c>
      <c r="AB329" s="73" t="s">
        <v>3334</v>
      </c>
      <c r="AC329" s="73" t="s">
        <v>3335</v>
      </c>
      <c r="AD329" s="73" t="s">
        <v>3336</v>
      </c>
      <c r="AE329" s="97" t="s">
        <v>2019</v>
      </c>
      <c r="AF329" s="73" t="s">
        <v>2019</v>
      </c>
      <c r="AG329" s="97">
        <v>-0.52</v>
      </c>
      <c r="AH329" s="73" t="s">
        <v>3314</v>
      </c>
      <c r="AI329" s="101">
        <v>232.59464336859145</v>
      </c>
      <c r="AJ329" s="73" t="s">
        <v>3337</v>
      </c>
      <c r="AK329" s="73" t="s">
        <v>154</v>
      </c>
      <c r="AL329" s="73" t="s">
        <v>2019</v>
      </c>
      <c r="AM329" s="73" t="s">
        <v>154</v>
      </c>
      <c r="AN329" s="73" t="s">
        <v>2019</v>
      </c>
      <c r="AO329" s="73" t="s">
        <v>3208</v>
      </c>
      <c r="AP329" s="92" t="s">
        <v>3338</v>
      </c>
    </row>
    <row r="330" spans="1:42" ht="66" hidden="1" customHeight="1">
      <c r="A330" s="73" t="s">
        <v>1644</v>
      </c>
      <c r="B330" s="73" t="str">
        <f t="shared" si="9"/>
        <v>E1585</v>
      </c>
      <c r="C330" s="73" t="s">
        <v>3033</v>
      </c>
      <c r="D330" s="73" t="s">
        <v>3331</v>
      </c>
      <c r="E330" s="73" t="s">
        <v>3126</v>
      </c>
      <c r="F330" s="73" t="s">
        <v>3046</v>
      </c>
      <c r="G330" s="73" t="s">
        <v>3352</v>
      </c>
      <c r="H330" s="73" t="s">
        <v>3353</v>
      </c>
      <c r="I330" s="108" t="str">
        <f t="shared" si="12"/>
        <v>Japan|Sea of Japan (central-western sector)</v>
      </c>
      <c r="J330" s="108" t="str">
        <f t="shared" si="13"/>
        <v>Animalia|Species|Tanakius kitaharai|Tanakius kitaharae</v>
      </c>
      <c r="K330" s="90">
        <v>1</v>
      </c>
      <c r="L330" s="90"/>
      <c r="M330" s="90"/>
      <c r="N330" s="73" t="s">
        <v>1568</v>
      </c>
      <c r="O330" s="73" t="s">
        <v>101</v>
      </c>
      <c r="P330" s="73" t="s">
        <v>1644</v>
      </c>
      <c r="Q330" s="91" t="str">
        <f>VLOOKUP($I330,'20260527_region_area_reclass'!$D$1:$G$42, 2,0)</f>
        <v>sub_japan</v>
      </c>
      <c r="R330" s="91" t="str">
        <f>VLOOKUP($I330,'20260527_region_area_reclass'!$D$1:$G$42, 3,0)</f>
        <v>Sea of Japan</v>
      </c>
      <c r="S330" s="91" t="str">
        <f>VLOOKUP($I330,'20260527_region_area_reclass'!$D$1:$G$42, 4,0)</f>
        <v>central-western sector</v>
      </c>
      <c r="T330" s="91" t="str">
        <f>VLOOKUP($J330,'20260527_taxonomy_reclass'!$H$1:$L$211,2,0)</f>
        <v>Animalia</v>
      </c>
      <c r="U330" s="91" t="str">
        <f>VLOOKUP($J330,'20260527_taxonomy_reclass'!$H$1:$L$211,3,0)</f>
        <v>Species</v>
      </c>
      <c r="V330" s="91" t="str">
        <f>VLOOKUP($J330,'20260527_taxonomy_reclass'!$H$1:$L$211,4,0)</f>
        <v>Tanakius kitaharai</v>
      </c>
      <c r="W330" s="91" t="str">
        <f>VLOOKUP($J330,'20260527_taxonomy_reclass'!$H$1:$L$211,5,0)</f>
        <v>Tanakius kitaharae</v>
      </c>
      <c r="X330" s="73" t="s">
        <v>172</v>
      </c>
      <c r="Y330" s="73" t="s">
        <v>3333</v>
      </c>
      <c r="Z330" s="73" t="s">
        <v>3097</v>
      </c>
      <c r="AA330" s="73" t="s">
        <v>3138</v>
      </c>
      <c r="AB330" s="73" t="s">
        <v>3334</v>
      </c>
      <c r="AC330" s="73" t="s">
        <v>3335</v>
      </c>
      <c r="AD330" s="73" t="s">
        <v>3336</v>
      </c>
      <c r="AE330" s="97" t="s">
        <v>2019</v>
      </c>
      <c r="AF330" s="73" t="s">
        <v>2019</v>
      </c>
      <c r="AG330" s="97">
        <v>0.13</v>
      </c>
      <c r="AH330" s="73" t="s">
        <v>3314</v>
      </c>
      <c r="AI330" s="101">
        <v>325.30484646876602</v>
      </c>
      <c r="AJ330" s="73" t="s">
        <v>3337</v>
      </c>
      <c r="AK330" s="73" t="s">
        <v>154</v>
      </c>
      <c r="AL330" s="73" t="s">
        <v>2019</v>
      </c>
      <c r="AM330" s="73" t="s">
        <v>154</v>
      </c>
      <c r="AN330" s="73" t="s">
        <v>2019</v>
      </c>
      <c r="AO330" s="73" t="s">
        <v>3208</v>
      </c>
      <c r="AP330" s="92" t="s">
        <v>3338</v>
      </c>
    </row>
    <row r="331" spans="1:42" ht="66" hidden="1" customHeight="1">
      <c r="A331" s="73" t="s">
        <v>1644</v>
      </c>
      <c r="B331" s="73" t="str">
        <f t="shared" si="9"/>
        <v>E1585</v>
      </c>
      <c r="C331" s="73" t="s">
        <v>3033</v>
      </c>
      <c r="D331" s="73" t="s">
        <v>3331</v>
      </c>
      <c r="E331" s="73" t="s">
        <v>3126</v>
      </c>
      <c r="F331" s="73" t="s">
        <v>3046</v>
      </c>
      <c r="G331" s="73" t="s">
        <v>3354</v>
      </c>
      <c r="H331" s="73" t="s">
        <v>3354</v>
      </c>
      <c r="I331" s="108" t="str">
        <f t="shared" si="12"/>
        <v>Japan|Sea of Japan (central-western sector)</v>
      </c>
      <c r="J331" s="108" t="str">
        <f t="shared" si="13"/>
        <v>Animalia|Species|Glossanodon semifasciatus|Glossanodon semifasciatus</v>
      </c>
      <c r="K331" s="90">
        <v>1</v>
      </c>
      <c r="L331" s="90"/>
      <c r="M331" s="90"/>
      <c r="N331" s="73" t="s">
        <v>1568</v>
      </c>
      <c r="O331" s="73" t="s">
        <v>101</v>
      </c>
      <c r="P331" s="73" t="s">
        <v>1644</v>
      </c>
      <c r="Q331" s="91" t="str">
        <f>VLOOKUP($I331,'20260527_region_area_reclass'!$D$1:$G$42, 2,0)</f>
        <v>sub_japan</v>
      </c>
      <c r="R331" s="91" t="str">
        <f>VLOOKUP($I331,'20260527_region_area_reclass'!$D$1:$G$42, 3,0)</f>
        <v>Sea of Japan</v>
      </c>
      <c r="S331" s="91" t="str">
        <f>VLOOKUP($I331,'20260527_region_area_reclass'!$D$1:$G$42, 4,0)</f>
        <v>central-western sector</v>
      </c>
      <c r="T331" s="91" t="str">
        <f>VLOOKUP($J331,'20260527_taxonomy_reclass'!$H$1:$L$211,2,0)</f>
        <v>Animalia</v>
      </c>
      <c r="U331" s="91" t="str">
        <f>VLOOKUP($J331,'20260527_taxonomy_reclass'!$H$1:$L$211,3,0)</f>
        <v>Species</v>
      </c>
      <c r="V331" s="91" t="str">
        <f>VLOOKUP($J331,'20260527_taxonomy_reclass'!$H$1:$L$211,4,0)</f>
        <v>Glossanodon semifasciatus</v>
      </c>
      <c r="W331" s="91" t="str">
        <f>VLOOKUP($J331,'20260527_taxonomy_reclass'!$H$1:$L$211,5,0)</f>
        <v>Glossanodon semifasciatus</v>
      </c>
      <c r="X331" s="73" t="s">
        <v>172</v>
      </c>
      <c r="Y331" s="73" t="s">
        <v>3333</v>
      </c>
      <c r="Z331" s="73" t="s">
        <v>3097</v>
      </c>
      <c r="AA331" s="73" t="s">
        <v>3138</v>
      </c>
      <c r="AB331" s="73" t="s">
        <v>3334</v>
      </c>
      <c r="AC331" s="73" t="s">
        <v>3335</v>
      </c>
      <c r="AD331" s="73" t="s">
        <v>3336</v>
      </c>
      <c r="AE331" s="97" t="s">
        <v>2019</v>
      </c>
      <c r="AF331" s="73" t="s">
        <v>2019</v>
      </c>
      <c r="AG331" s="97">
        <v>0.35</v>
      </c>
      <c r="AH331" s="73" t="s">
        <v>3314</v>
      </c>
      <c r="AI331" s="101">
        <v>67.135491878100353</v>
      </c>
      <c r="AJ331" s="73" t="s">
        <v>3337</v>
      </c>
      <c r="AK331" s="73" t="s">
        <v>144</v>
      </c>
      <c r="AL331" s="73" t="s">
        <v>2019</v>
      </c>
      <c r="AM331" s="73" t="s">
        <v>154</v>
      </c>
      <c r="AN331" s="73" t="s">
        <v>2019</v>
      </c>
      <c r="AO331" s="73" t="s">
        <v>3208</v>
      </c>
      <c r="AP331" s="92" t="s">
        <v>3338</v>
      </c>
    </row>
    <row r="332" spans="1:42" ht="66" hidden="1" customHeight="1">
      <c r="A332" s="73" t="s">
        <v>1644</v>
      </c>
      <c r="B332" s="73" t="str">
        <f t="shared" si="9"/>
        <v>E1585</v>
      </c>
      <c r="C332" s="73" t="s">
        <v>3033</v>
      </c>
      <c r="D332" s="73" t="s">
        <v>3331</v>
      </c>
      <c r="E332" s="73" t="s">
        <v>3126</v>
      </c>
      <c r="F332" s="73" t="s">
        <v>3046</v>
      </c>
      <c r="G332" s="97" t="s">
        <v>3355</v>
      </c>
      <c r="H332" s="73" t="s">
        <v>3355</v>
      </c>
      <c r="I332" s="108" t="str">
        <f t="shared" si="12"/>
        <v>Japan|Sea of Japan (central-western sector)</v>
      </c>
      <c r="J332" s="108" t="str">
        <f t="shared" si="13"/>
        <v>Animalia|Species|Paralichthys olivaceus|Paralichthys olivaceus</v>
      </c>
      <c r="K332" s="90">
        <v>1</v>
      </c>
      <c r="L332" s="90"/>
      <c r="M332" s="90"/>
      <c r="N332" s="73" t="s">
        <v>1568</v>
      </c>
      <c r="O332" s="73" t="s">
        <v>101</v>
      </c>
      <c r="P332" s="73" t="s">
        <v>1644</v>
      </c>
      <c r="Q332" s="91" t="str">
        <f>VLOOKUP($I332,'20260527_region_area_reclass'!$D$1:$G$42, 2,0)</f>
        <v>sub_japan</v>
      </c>
      <c r="R332" s="91" t="str">
        <f>VLOOKUP($I332,'20260527_region_area_reclass'!$D$1:$G$42, 3,0)</f>
        <v>Sea of Japan</v>
      </c>
      <c r="S332" s="91" t="str">
        <f>VLOOKUP($I332,'20260527_region_area_reclass'!$D$1:$G$42, 4,0)</f>
        <v>central-western sector</v>
      </c>
      <c r="T332" s="91" t="str">
        <f>VLOOKUP($J332,'20260527_taxonomy_reclass'!$H$1:$L$211,2,0)</f>
        <v>Animalia</v>
      </c>
      <c r="U332" s="91" t="str">
        <f>VLOOKUP($J332,'20260527_taxonomy_reclass'!$H$1:$L$211,3,0)</f>
        <v>Species</v>
      </c>
      <c r="V332" s="91" t="str">
        <f>VLOOKUP($J332,'20260527_taxonomy_reclass'!$H$1:$L$211,4,0)</f>
        <v>Paralichthys olivaceus</v>
      </c>
      <c r="W332" s="91" t="str">
        <f>VLOOKUP($J332,'20260527_taxonomy_reclass'!$H$1:$L$211,5,0)</f>
        <v>Paralichthys olivaceus</v>
      </c>
      <c r="X332" s="73" t="s">
        <v>172</v>
      </c>
      <c r="Y332" s="73" t="s">
        <v>3333</v>
      </c>
      <c r="Z332" s="73" t="s">
        <v>3097</v>
      </c>
      <c r="AA332" s="73" t="s">
        <v>3138</v>
      </c>
      <c r="AB332" s="73" t="s">
        <v>3334</v>
      </c>
      <c r="AC332" s="73" t="s">
        <v>3335</v>
      </c>
      <c r="AD332" s="73" t="s">
        <v>3336</v>
      </c>
      <c r="AE332" s="97" t="s">
        <v>2019</v>
      </c>
      <c r="AF332" s="73" t="s">
        <v>2019</v>
      </c>
      <c r="AG332" s="97">
        <v>-0.76</v>
      </c>
      <c r="AH332" s="73" t="s">
        <v>3314</v>
      </c>
      <c r="AI332" s="101">
        <v>221.82016988013578</v>
      </c>
      <c r="AJ332" s="73" t="s">
        <v>3337</v>
      </c>
      <c r="AK332" s="73" t="s">
        <v>144</v>
      </c>
      <c r="AL332" s="73" t="s">
        <v>2019</v>
      </c>
      <c r="AM332" s="73" t="s">
        <v>154</v>
      </c>
      <c r="AN332" s="73" t="s">
        <v>2019</v>
      </c>
      <c r="AO332" s="73" t="s">
        <v>3208</v>
      </c>
      <c r="AP332" s="92" t="s">
        <v>3338</v>
      </c>
    </row>
    <row r="333" spans="1:42" ht="66" hidden="1" customHeight="1">
      <c r="A333" s="73" t="s">
        <v>1644</v>
      </c>
      <c r="B333" s="73" t="str">
        <f t="shared" si="9"/>
        <v>E1585</v>
      </c>
      <c r="C333" s="73" t="s">
        <v>3033</v>
      </c>
      <c r="D333" s="73" t="s">
        <v>3331</v>
      </c>
      <c r="E333" s="73" t="s">
        <v>3126</v>
      </c>
      <c r="F333" s="73" t="s">
        <v>3046</v>
      </c>
      <c r="G333" s="97" t="s">
        <v>3356</v>
      </c>
      <c r="H333" s="73" t="s">
        <v>3356</v>
      </c>
      <c r="I333" s="108" t="str">
        <f t="shared" si="12"/>
        <v>Japan|Sea of Japan (central-western sector)</v>
      </c>
      <c r="J333" s="108" t="str">
        <f t="shared" si="13"/>
        <v>Animalia|Species|Pagrus major|Pagrus major</v>
      </c>
      <c r="K333" s="90">
        <v>1</v>
      </c>
      <c r="L333" s="90"/>
      <c r="M333" s="90"/>
      <c r="N333" s="73" t="s">
        <v>1568</v>
      </c>
      <c r="O333" s="73" t="s">
        <v>101</v>
      </c>
      <c r="P333" s="73" t="s">
        <v>1644</v>
      </c>
      <c r="Q333" s="91" t="str">
        <f>VLOOKUP($I333,'20260527_region_area_reclass'!$D$1:$G$42, 2,0)</f>
        <v>sub_japan</v>
      </c>
      <c r="R333" s="91" t="str">
        <f>VLOOKUP($I333,'20260527_region_area_reclass'!$D$1:$G$42, 3,0)</f>
        <v>Sea of Japan</v>
      </c>
      <c r="S333" s="91" t="str">
        <f>VLOOKUP($I333,'20260527_region_area_reclass'!$D$1:$G$42, 4,0)</f>
        <v>central-western sector</v>
      </c>
      <c r="T333" s="91" t="str">
        <f>VLOOKUP($J333,'20260527_taxonomy_reclass'!$H$1:$L$211,2,0)</f>
        <v>Animalia</v>
      </c>
      <c r="U333" s="91" t="str">
        <f>VLOOKUP($J333,'20260527_taxonomy_reclass'!$H$1:$L$211,3,0)</f>
        <v>Species</v>
      </c>
      <c r="V333" s="91" t="str">
        <f>VLOOKUP($J333,'20260527_taxonomy_reclass'!$H$1:$L$211,4,0)</f>
        <v>Pagrus major</v>
      </c>
      <c r="W333" s="91" t="str">
        <f>VLOOKUP($J333,'20260527_taxonomy_reclass'!$H$1:$L$211,5,0)</f>
        <v>Pagrus major</v>
      </c>
      <c r="X333" s="73" t="s">
        <v>172</v>
      </c>
      <c r="Y333" s="73" t="s">
        <v>3333</v>
      </c>
      <c r="Z333" s="73" t="s">
        <v>3097</v>
      </c>
      <c r="AA333" s="73" t="s">
        <v>3138</v>
      </c>
      <c r="AB333" s="73" t="s">
        <v>3334</v>
      </c>
      <c r="AC333" s="73" t="s">
        <v>3335</v>
      </c>
      <c r="AD333" s="73" t="s">
        <v>3336</v>
      </c>
      <c r="AE333" s="97" t="s">
        <v>2019</v>
      </c>
      <c r="AF333" s="73" t="s">
        <v>2019</v>
      </c>
      <c r="AG333" s="97">
        <v>-0.36</v>
      </c>
      <c r="AH333" s="73" t="s">
        <v>3314</v>
      </c>
      <c r="AI333" s="101">
        <v>213.69006752597977</v>
      </c>
      <c r="AJ333" s="73" t="s">
        <v>3337</v>
      </c>
      <c r="AK333" s="73" t="s">
        <v>144</v>
      </c>
      <c r="AL333" s="73" t="s">
        <v>2019</v>
      </c>
      <c r="AM333" s="73" t="s">
        <v>154</v>
      </c>
      <c r="AN333" s="73" t="s">
        <v>2019</v>
      </c>
      <c r="AO333" s="73" t="s">
        <v>3208</v>
      </c>
      <c r="AP333" s="92" t="s">
        <v>3338</v>
      </c>
    </row>
    <row r="334" spans="1:42" ht="66" hidden="1" customHeight="1">
      <c r="A334" s="73" t="s">
        <v>1644</v>
      </c>
      <c r="B334" s="73" t="str">
        <f t="shared" si="9"/>
        <v>E1585</v>
      </c>
      <c r="C334" s="73" t="s">
        <v>3033</v>
      </c>
      <c r="D334" s="73" t="s">
        <v>3331</v>
      </c>
      <c r="E334" s="73" t="s">
        <v>3126</v>
      </c>
      <c r="F334" s="73" t="s">
        <v>3046</v>
      </c>
      <c r="G334" s="97" t="s">
        <v>3357</v>
      </c>
      <c r="H334" s="73" t="s">
        <v>3358</v>
      </c>
      <c r="I334" s="108" t="str">
        <f t="shared" si="12"/>
        <v>Japan|Sea of Japan (central-western sector)</v>
      </c>
      <c r="J334" s="108" t="str">
        <f t="shared" si="13"/>
        <v>Animalia|Species|Evynnis japonica|Evynnis tumifrons</v>
      </c>
      <c r="K334" s="90">
        <v>1</v>
      </c>
      <c r="L334" s="90"/>
      <c r="M334" s="90"/>
      <c r="N334" s="73" t="s">
        <v>1568</v>
      </c>
      <c r="O334" s="73" t="s">
        <v>101</v>
      </c>
      <c r="P334" s="73" t="s">
        <v>1644</v>
      </c>
      <c r="Q334" s="91" t="str">
        <f>VLOOKUP($I334,'20260527_region_area_reclass'!$D$1:$G$42, 2,0)</f>
        <v>sub_japan</v>
      </c>
      <c r="R334" s="91" t="str">
        <f>VLOOKUP($I334,'20260527_region_area_reclass'!$D$1:$G$42, 3,0)</f>
        <v>Sea of Japan</v>
      </c>
      <c r="S334" s="91" t="str">
        <f>VLOOKUP($I334,'20260527_region_area_reclass'!$D$1:$G$42, 4,0)</f>
        <v>central-western sector</v>
      </c>
      <c r="T334" s="91" t="str">
        <f>VLOOKUP($J334,'20260527_taxonomy_reclass'!$H$1:$L$211,2,0)</f>
        <v>Animalia</v>
      </c>
      <c r="U334" s="91" t="str">
        <f>VLOOKUP($J334,'20260527_taxonomy_reclass'!$H$1:$L$211,3,0)</f>
        <v>Species</v>
      </c>
      <c r="V334" s="91" t="str">
        <f>VLOOKUP($J334,'20260527_taxonomy_reclass'!$H$1:$L$211,4,0)</f>
        <v>Evynnis japonica</v>
      </c>
      <c r="W334" s="91" t="str">
        <f>VLOOKUP($J334,'20260527_taxonomy_reclass'!$H$1:$L$211,5,0)</f>
        <v>Evynnis tumifrons</v>
      </c>
      <c r="X334" s="73" t="s">
        <v>172</v>
      </c>
      <c r="Y334" s="73" t="s">
        <v>3333</v>
      </c>
      <c r="Z334" s="73" t="s">
        <v>3097</v>
      </c>
      <c r="AA334" s="73" t="s">
        <v>3138</v>
      </c>
      <c r="AB334" s="73" t="s">
        <v>3334</v>
      </c>
      <c r="AC334" s="73" t="s">
        <v>3335</v>
      </c>
      <c r="AD334" s="73" t="s">
        <v>3336</v>
      </c>
      <c r="AE334" s="97" t="s">
        <v>2019</v>
      </c>
      <c r="AF334" s="73" t="s">
        <v>2019</v>
      </c>
      <c r="AG334" s="97">
        <v>-0.19</v>
      </c>
      <c r="AH334" s="73" t="s">
        <v>3314</v>
      </c>
      <c r="AI334" s="101">
        <v>207.75854060106002</v>
      </c>
      <c r="AJ334" s="73" t="s">
        <v>3337</v>
      </c>
      <c r="AK334" s="73" t="s">
        <v>144</v>
      </c>
      <c r="AL334" s="73" t="s">
        <v>2019</v>
      </c>
      <c r="AM334" s="73" t="s">
        <v>154</v>
      </c>
      <c r="AN334" s="73" t="s">
        <v>2019</v>
      </c>
      <c r="AO334" s="73" t="s">
        <v>3208</v>
      </c>
      <c r="AP334" s="92" t="s">
        <v>3338</v>
      </c>
    </row>
    <row r="335" spans="1:42" ht="66" hidden="1" customHeight="1">
      <c r="A335" s="73" t="s">
        <v>1644</v>
      </c>
      <c r="B335" s="73" t="str">
        <f t="shared" si="9"/>
        <v>E1585</v>
      </c>
      <c r="C335" s="73" t="s">
        <v>3033</v>
      </c>
      <c r="D335" s="73" t="s">
        <v>3331</v>
      </c>
      <c r="E335" s="73" t="s">
        <v>3126</v>
      </c>
      <c r="F335" s="73" t="s">
        <v>3046</v>
      </c>
      <c r="G335" s="73" t="s">
        <v>3359</v>
      </c>
      <c r="H335" s="73" t="s">
        <v>3358</v>
      </c>
      <c r="I335" s="108" t="str">
        <f t="shared" si="12"/>
        <v>Japan|Sea of Japan (central-western sector)</v>
      </c>
      <c r="J335" s="108" t="str">
        <f t="shared" si="13"/>
        <v>Animalia|Species|Dentex tumifrons|Evynnis tumifrons</v>
      </c>
      <c r="K335" s="90">
        <v>1</v>
      </c>
      <c r="L335" s="90"/>
      <c r="M335" s="90"/>
      <c r="N335" s="73" t="s">
        <v>1568</v>
      </c>
      <c r="O335" s="73" t="s">
        <v>101</v>
      </c>
      <c r="P335" s="73" t="s">
        <v>1644</v>
      </c>
      <c r="Q335" s="91" t="str">
        <f>VLOOKUP($I335,'20260527_region_area_reclass'!$D$1:$G$42, 2,0)</f>
        <v>sub_japan</v>
      </c>
      <c r="R335" s="91" t="str">
        <f>VLOOKUP($I335,'20260527_region_area_reclass'!$D$1:$G$42, 3,0)</f>
        <v>Sea of Japan</v>
      </c>
      <c r="S335" s="91" t="str">
        <f>VLOOKUP($I335,'20260527_region_area_reclass'!$D$1:$G$42, 4,0)</f>
        <v>central-western sector</v>
      </c>
      <c r="T335" s="91" t="str">
        <f>VLOOKUP($J335,'20260527_taxonomy_reclass'!$H$1:$L$211,2,0)</f>
        <v>Animalia</v>
      </c>
      <c r="U335" s="91" t="str">
        <f>VLOOKUP($J335,'20260527_taxonomy_reclass'!$H$1:$L$211,3,0)</f>
        <v>Species</v>
      </c>
      <c r="V335" s="91" t="str">
        <f>VLOOKUP($J335,'20260527_taxonomy_reclass'!$H$1:$L$211,4,0)</f>
        <v>Dentex tumifrons</v>
      </c>
      <c r="W335" s="91" t="str">
        <f>VLOOKUP($J335,'20260527_taxonomy_reclass'!$H$1:$L$211,5,0)</f>
        <v>Evynnis tumifrons</v>
      </c>
      <c r="X335" s="73" t="s">
        <v>172</v>
      </c>
      <c r="Y335" s="73" t="s">
        <v>3333</v>
      </c>
      <c r="Z335" s="73" t="s">
        <v>3097</v>
      </c>
      <c r="AA335" s="73" t="s">
        <v>3138</v>
      </c>
      <c r="AB335" s="73" t="s">
        <v>3334</v>
      </c>
      <c r="AC335" s="73" t="s">
        <v>3335</v>
      </c>
      <c r="AD335" s="73" t="s">
        <v>3336</v>
      </c>
      <c r="AE335" s="97" t="s">
        <v>2019</v>
      </c>
      <c r="AF335" s="73" t="s">
        <v>2019</v>
      </c>
      <c r="AG335" s="97">
        <v>0.11</v>
      </c>
      <c r="AH335" s="73" t="s">
        <v>3314</v>
      </c>
      <c r="AI335" s="101">
        <v>66.250505507133241</v>
      </c>
      <c r="AJ335" s="73" t="s">
        <v>3337</v>
      </c>
      <c r="AK335" s="73" t="s">
        <v>144</v>
      </c>
      <c r="AL335" s="73" t="s">
        <v>2019</v>
      </c>
      <c r="AM335" s="73" t="s">
        <v>154</v>
      </c>
      <c r="AN335" s="73" t="s">
        <v>2019</v>
      </c>
      <c r="AO335" s="73" t="s">
        <v>3208</v>
      </c>
      <c r="AP335" s="92" t="s">
        <v>3338</v>
      </c>
    </row>
    <row r="336" spans="1:42" ht="66" hidden="1" customHeight="1">
      <c r="A336" s="73" t="s">
        <v>1644</v>
      </c>
      <c r="B336" s="73" t="str">
        <f t="shared" si="9"/>
        <v>E1585</v>
      </c>
      <c r="C336" s="73" t="s">
        <v>3033</v>
      </c>
      <c r="D336" s="73" t="s">
        <v>3331</v>
      </c>
      <c r="E336" s="73" t="s">
        <v>3126</v>
      </c>
      <c r="F336" s="73" t="s">
        <v>3046</v>
      </c>
      <c r="G336" s="73" t="s">
        <v>3360</v>
      </c>
      <c r="H336" s="73" t="s">
        <v>3360</v>
      </c>
      <c r="I336" s="108" t="str">
        <f t="shared" si="12"/>
        <v>Japan|Sea of Japan (central-western sector)</v>
      </c>
      <c r="J336" s="108" t="str">
        <f t="shared" si="13"/>
        <v>Animalia|Species|Lepidotrigla microptera|Lepidotrigla microptera</v>
      </c>
      <c r="K336" s="90">
        <v>1</v>
      </c>
      <c r="L336" s="90"/>
      <c r="M336" s="90"/>
      <c r="N336" s="73" t="s">
        <v>1568</v>
      </c>
      <c r="O336" s="73" t="s">
        <v>101</v>
      </c>
      <c r="P336" s="73" t="s">
        <v>1644</v>
      </c>
      <c r="Q336" s="91" t="str">
        <f>VLOOKUP($I336,'20260527_region_area_reclass'!$D$1:$G$42, 2,0)</f>
        <v>sub_japan</v>
      </c>
      <c r="R336" s="91" t="str">
        <f>VLOOKUP($I336,'20260527_region_area_reclass'!$D$1:$G$42, 3,0)</f>
        <v>Sea of Japan</v>
      </c>
      <c r="S336" s="91" t="str">
        <f>VLOOKUP($I336,'20260527_region_area_reclass'!$D$1:$G$42, 4,0)</f>
        <v>central-western sector</v>
      </c>
      <c r="T336" s="91" t="str">
        <f>VLOOKUP($J336,'20260527_taxonomy_reclass'!$H$1:$L$211,2,0)</f>
        <v>Animalia</v>
      </c>
      <c r="U336" s="91" t="str">
        <f>VLOOKUP($J336,'20260527_taxonomy_reclass'!$H$1:$L$211,3,0)</f>
        <v>Species</v>
      </c>
      <c r="V336" s="91" t="str">
        <f>VLOOKUP($J336,'20260527_taxonomy_reclass'!$H$1:$L$211,4,0)</f>
        <v>Lepidotrigla microptera</v>
      </c>
      <c r="W336" s="91" t="str">
        <f>VLOOKUP($J336,'20260527_taxonomy_reclass'!$H$1:$L$211,5,0)</f>
        <v>Lepidotrigla microptera</v>
      </c>
      <c r="X336" s="73" t="s">
        <v>172</v>
      </c>
      <c r="Y336" s="73" t="s">
        <v>3333</v>
      </c>
      <c r="Z336" s="73" t="s">
        <v>3097</v>
      </c>
      <c r="AA336" s="73" t="s">
        <v>3138</v>
      </c>
      <c r="AB336" s="73" t="s">
        <v>3334</v>
      </c>
      <c r="AC336" s="73" t="s">
        <v>3335</v>
      </c>
      <c r="AD336" s="73" t="s">
        <v>3336</v>
      </c>
      <c r="AE336" s="97" t="s">
        <v>2019</v>
      </c>
      <c r="AF336" s="73" t="s">
        <v>2019</v>
      </c>
      <c r="AG336" s="97">
        <v>-0.43</v>
      </c>
      <c r="AH336" s="73" t="s">
        <v>3314</v>
      </c>
      <c r="AI336" s="101">
        <v>238.79948539601938</v>
      </c>
      <c r="AJ336" s="73" t="s">
        <v>3337</v>
      </c>
      <c r="AK336" s="73" t="s">
        <v>154</v>
      </c>
      <c r="AL336" s="73" t="s">
        <v>2019</v>
      </c>
      <c r="AM336" s="73" t="s">
        <v>154</v>
      </c>
      <c r="AN336" s="73" t="s">
        <v>2019</v>
      </c>
      <c r="AO336" s="73" t="s">
        <v>3208</v>
      </c>
      <c r="AP336" s="92" t="s">
        <v>3338</v>
      </c>
    </row>
    <row r="337" spans="1:42" ht="66" hidden="1" customHeight="1">
      <c r="A337" s="73" t="s">
        <v>1644</v>
      </c>
      <c r="B337" s="73" t="str">
        <f t="shared" si="9"/>
        <v>E1585</v>
      </c>
      <c r="C337" s="73" t="s">
        <v>3033</v>
      </c>
      <c r="D337" s="73" t="s">
        <v>3331</v>
      </c>
      <c r="E337" s="73" t="s">
        <v>3126</v>
      </c>
      <c r="F337" s="73" t="s">
        <v>3046</v>
      </c>
      <c r="G337" s="73" t="s">
        <v>3361</v>
      </c>
      <c r="H337" s="73" t="s">
        <v>3361</v>
      </c>
      <c r="I337" s="108" t="str">
        <f t="shared" si="12"/>
        <v>Japan|Sea of Japan (central-western sector)</v>
      </c>
      <c r="J337" s="108" t="str">
        <f t="shared" si="13"/>
        <v>Animalia|Species|Trichiurus japonicus|Trichiurus japonicus</v>
      </c>
      <c r="K337" s="90">
        <v>1</v>
      </c>
      <c r="L337" s="90"/>
      <c r="M337" s="90"/>
      <c r="N337" s="73" t="s">
        <v>1568</v>
      </c>
      <c r="O337" s="73" t="s">
        <v>101</v>
      </c>
      <c r="P337" s="73" t="s">
        <v>1644</v>
      </c>
      <c r="Q337" s="91" t="str">
        <f>VLOOKUP($I337,'20260527_region_area_reclass'!$D$1:$G$42, 2,0)</f>
        <v>sub_japan</v>
      </c>
      <c r="R337" s="91" t="str">
        <f>VLOOKUP($I337,'20260527_region_area_reclass'!$D$1:$G$42, 3,0)</f>
        <v>Sea of Japan</v>
      </c>
      <c r="S337" s="91" t="str">
        <f>VLOOKUP($I337,'20260527_region_area_reclass'!$D$1:$G$42, 4,0)</f>
        <v>central-western sector</v>
      </c>
      <c r="T337" s="91" t="str">
        <f>VLOOKUP($J337,'20260527_taxonomy_reclass'!$H$1:$L$211,2,0)</f>
        <v>Animalia</v>
      </c>
      <c r="U337" s="91" t="str">
        <f>VLOOKUP($J337,'20260527_taxonomy_reclass'!$H$1:$L$211,3,0)</f>
        <v>Species</v>
      </c>
      <c r="V337" s="91" t="str">
        <f>VLOOKUP($J337,'20260527_taxonomy_reclass'!$H$1:$L$211,4,0)</f>
        <v>Trichiurus japonicus</v>
      </c>
      <c r="W337" s="91" t="str">
        <f>VLOOKUP($J337,'20260527_taxonomy_reclass'!$H$1:$L$211,5,0)</f>
        <v>Trichiurus japonicus</v>
      </c>
      <c r="X337" s="73" t="s">
        <v>172</v>
      </c>
      <c r="Y337" s="73" t="s">
        <v>3333</v>
      </c>
      <c r="Z337" s="73" t="s">
        <v>3097</v>
      </c>
      <c r="AA337" s="73" t="s">
        <v>3138</v>
      </c>
      <c r="AB337" s="73" t="s">
        <v>3334</v>
      </c>
      <c r="AC337" s="73" t="s">
        <v>3335</v>
      </c>
      <c r="AD337" s="73" t="s">
        <v>3336</v>
      </c>
      <c r="AE337" s="97" t="s">
        <v>2019</v>
      </c>
      <c r="AF337" s="73" t="s">
        <v>2019</v>
      </c>
      <c r="AG337" s="97">
        <v>0.06</v>
      </c>
      <c r="AH337" s="73" t="s">
        <v>3314</v>
      </c>
      <c r="AI337" s="101">
        <v>78.310630824560803</v>
      </c>
      <c r="AJ337" s="73" t="s">
        <v>3337</v>
      </c>
      <c r="AK337" s="73" t="s">
        <v>144</v>
      </c>
      <c r="AL337" s="73" t="s">
        <v>2019</v>
      </c>
      <c r="AM337" s="73" t="s">
        <v>154</v>
      </c>
      <c r="AN337" s="73" t="s">
        <v>2019</v>
      </c>
      <c r="AO337" s="73" t="s">
        <v>3208</v>
      </c>
      <c r="AP337" s="92" t="s">
        <v>3338</v>
      </c>
    </row>
    <row r="338" spans="1:42" ht="66" hidden="1" customHeight="1">
      <c r="A338" s="73" t="s">
        <v>1644</v>
      </c>
      <c r="B338" s="73" t="str">
        <f t="shared" si="9"/>
        <v>E1585</v>
      </c>
      <c r="C338" s="73" t="s">
        <v>3033</v>
      </c>
      <c r="D338" s="73" t="s">
        <v>3331</v>
      </c>
      <c r="E338" s="73" t="s">
        <v>3126</v>
      </c>
      <c r="F338" s="73" t="s">
        <v>3046</v>
      </c>
      <c r="G338" s="73" t="s">
        <v>3332</v>
      </c>
      <c r="H338" s="73" t="s">
        <v>3332</v>
      </c>
      <c r="I338" s="108" t="str">
        <f t="shared" si="12"/>
        <v>Japan|Sea of Japan (central-western sector)</v>
      </c>
      <c r="J338" s="108" t="str">
        <f t="shared" si="13"/>
        <v>Animalia|Species|Gadus macrocephalus|Gadus macrocephalus</v>
      </c>
      <c r="K338" s="90">
        <v>1</v>
      </c>
      <c r="L338" s="90"/>
      <c r="M338" s="90"/>
      <c r="N338" s="73" t="s">
        <v>1568</v>
      </c>
      <c r="O338" s="73" t="s">
        <v>101</v>
      </c>
      <c r="P338" s="73" t="s">
        <v>1644</v>
      </c>
      <c r="Q338" s="91" t="str">
        <f>VLOOKUP($I338,'20260527_region_area_reclass'!$D$1:$G$42, 2,0)</f>
        <v>sub_japan</v>
      </c>
      <c r="R338" s="91" t="str">
        <f>VLOOKUP($I338,'20260527_region_area_reclass'!$D$1:$G$42, 3,0)</f>
        <v>Sea of Japan</v>
      </c>
      <c r="S338" s="91" t="str">
        <f>VLOOKUP($I338,'20260527_region_area_reclass'!$D$1:$G$42, 4,0)</f>
        <v>central-western sector</v>
      </c>
      <c r="T338" s="91" t="str">
        <f>VLOOKUP($J338,'20260527_taxonomy_reclass'!$H$1:$L$211,2,0)</f>
        <v>Animalia</v>
      </c>
      <c r="U338" s="91" t="str">
        <f>VLOOKUP($J338,'20260527_taxonomy_reclass'!$H$1:$L$211,3,0)</f>
        <v>Species</v>
      </c>
      <c r="V338" s="91" t="str">
        <f>VLOOKUP($J338,'20260527_taxonomy_reclass'!$H$1:$L$211,4,0)</f>
        <v>Gadus macrocephalus</v>
      </c>
      <c r="W338" s="91" t="str">
        <f>VLOOKUP($J338,'20260527_taxonomy_reclass'!$H$1:$L$211,5,0)</f>
        <v>Gadus macrocephalus</v>
      </c>
      <c r="X338" s="73" t="s">
        <v>172</v>
      </c>
      <c r="Y338" s="73" t="s">
        <v>3333</v>
      </c>
      <c r="Z338" s="73" t="s">
        <v>3206</v>
      </c>
      <c r="AA338" s="73" t="s">
        <v>3138</v>
      </c>
      <c r="AB338" s="73" t="s">
        <v>3334</v>
      </c>
      <c r="AC338" s="73" t="s">
        <v>3335</v>
      </c>
      <c r="AD338" s="73" t="s">
        <v>3336</v>
      </c>
      <c r="AE338" s="97" t="s">
        <v>2019</v>
      </c>
      <c r="AF338" s="73" t="s">
        <v>2019</v>
      </c>
      <c r="AG338" s="97">
        <v>1.02</v>
      </c>
      <c r="AH338" s="73" t="s">
        <v>3314</v>
      </c>
      <c r="AI338" s="101">
        <v>49.537772507906652</v>
      </c>
      <c r="AJ338" s="73" t="s">
        <v>3337</v>
      </c>
      <c r="AK338" s="73" t="s">
        <v>144</v>
      </c>
      <c r="AL338" s="73" t="s">
        <v>2019</v>
      </c>
      <c r="AM338" s="73" t="s">
        <v>154</v>
      </c>
      <c r="AN338" s="73" t="s">
        <v>2019</v>
      </c>
      <c r="AO338" s="73" t="s">
        <v>3208</v>
      </c>
      <c r="AP338" s="92" t="s">
        <v>3338</v>
      </c>
    </row>
    <row r="339" spans="1:42" ht="66" hidden="1" customHeight="1">
      <c r="A339" s="73" t="s">
        <v>1644</v>
      </c>
      <c r="B339" s="73" t="str">
        <f t="shared" si="9"/>
        <v>E1585</v>
      </c>
      <c r="C339" s="73" t="s">
        <v>3033</v>
      </c>
      <c r="D339" s="73" t="s">
        <v>3331</v>
      </c>
      <c r="E339" s="73" t="s">
        <v>3126</v>
      </c>
      <c r="F339" s="73" t="s">
        <v>3046</v>
      </c>
      <c r="G339" s="73" t="s">
        <v>3339</v>
      </c>
      <c r="H339" s="73" t="s">
        <v>3340</v>
      </c>
      <c r="I339" s="108" t="str">
        <f t="shared" si="12"/>
        <v>Japan|Sea of Japan (central-western sector)</v>
      </c>
      <c r="J339" s="108" t="str">
        <f t="shared" si="13"/>
        <v>Animalia|Species|Theragra chalcogramma|Gadus chalcogrammus</v>
      </c>
      <c r="K339" s="90">
        <v>1</v>
      </c>
      <c r="L339" s="90"/>
      <c r="M339" s="90"/>
      <c r="N339" s="73" t="s">
        <v>1568</v>
      </c>
      <c r="O339" s="73" t="s">
        <v>101</v>
      </c>
      <c r="P339" s="73" t="s">
        <v>1644</v>
      </c>
      <c r="Q339" s="91" t="str">
        <f>VLOOKUP($I339,'20260527_region_area_reclass'!$D$1:$G$42, 2,0)</f>
        <v>sub_japan</v>
      </c>
      <c r="R339" s="91" t="str">
        <f>VLOOKUP($I339,'20260527_region_area_reclass'!$D$1:$G$42, 3,0)</f>
        <v>Sea of Japan</v>
      </c>
      <c r="S339" s="91" t="str">
        <f>VLOOKUP($I339,'20260527_region_area_reclass'!$D$1:$G$42, 4,0)</f>
        <v>central-western sector</v>
      </c>
      <c r="T339" s="91" t="str">
        <f>VLOOKUP($J339,'20260527_taxonomy_reclass'!$H$1:$L$211,2,0)</f>
        <v>Animalia</v>
      </c>
      <c r="U339" s="91" t="str">
        <f>VLOOKUP($J339,'20260527_taxonomy_reclass'!$H$1:$L$211,3,0)</f>
        <v>Species</v>
      </c>
      <c r="V339" s="91" t="str">
        <f>VLOOKUP($J339,'20260527_taxonomy_reclass'!$H$1:$L$211,4,0)</f>
        <v>Theragra chalcogramma</v>
      </c>
      <c r="W339" s="91" t="str">
        <f>VLOOKUP($J339,'20260527_taxonomy_reclass'!$H$1:$L$211,5,0)</f>
        <v>Gadus chalcogrammus</v>
      </c>
      <c r="X339" s="73" t="s">
        <v>172</v>
      </c>
      <c r="Y339" s="73" t="s">
        <v>3333</v>
      </c>
      <c r="Z339" s="73" t="s">
        <v>3206</v>
      </c>
      <c r="AA339" s="73" t="s">
        <v>3138</v>
      </c>
      <c r="AB339" s="73" t="s">
        <v>3334</v>
      </c>
      <c r="AC339" s="73" t="s">
        <v>3335</v>
      </c>
      <c r="AD339" s="73" t="s">
        <v>3336</v>
      </c>
      <c r="AE339" s="97" t="s">
        <v>2019</v>
      </c>
      <c r="AF339" s="73" t="s">
        <v>2019</v>
      </c>
      <c r="AG339" s="97">
        <v>1.98</v>
      </c>
      <c r="AH339" s="73" t="s">
        <v>3314</v>
      </c>
      <c r="AI339" s="101">
        <v>54.352979250093249</v>
      </c>
      <c r="AJ339" s="73" t="s">
        <v>3337</v>
      </c>
      <c r="AK339" s="73" t="s">
        <v>144</v>
      </c>
      <c r="AL339" s="73" t="s">
        <v>2019</v>
      </c>
      <c r="AM339" s="73" t="s">
        <v>154</v>
      </c>
      <c r="AN339" s="73" t="s">
        <v>2019</v>
      </c>
      <c r="AO339" s="73" t="s">
        <v>3208</v>
      </c>
      <c r="AP339" s="92" t="s">
        <v>3338</v>
      </c>
    </row>
    <row r="340" spans="1:42" ht="66" hidden="1" customHeight="1">
      <c r="A340" s="73" t="s">
        <v>1644</v>
      </c>
      <c r="B340" s="73" t="str">
        <f t="shared" si="9"/>
        <v>E1585</v>
      </c>
      <c r="C340" s="73" t="s">
        <v>3033</v>
      </c>
      <c r="D340" s="73" t="s">
        <v>3331</v>
      </c>
      <c r="E340" s="73" t="s">
        <v>3126</v>
      </c>
      <c r="F340" s="73" t="s">
        <v>3046</v>
      </c>
      <c r="G340" s="73" t="s">
        <v>3341</v>
      </c>
      <c r="H340" s="73" t="s">
        <v>3341</v>
      </c>
      <c r="I340" s="108" t="str">
        <f t="shared" si="12"/>
        <v>Japan|Sea of Japan (central-western sector)</v>
      </c>
      <c r="J340" s="108" t="str">
        <f t="shared" si="13"/>
        <v>Animalia|Species|Pleurogrammus azonus|Pleurogrammus azonus</v>
      </c>
      <c r="K340" s="90">
        <v>1</v>
      </c>
      <c r="L340" s="90"/>
      <c r="M340" s="90"/>
      <c r="N340" s="73" t="s">
        <v>1568</v>
      </c>
      <c r="O340" s="73" t="s">
        <v>101</v>
      </c>
      <c r="P340" s="73" t="s">
        <v>1644</v>
      </c>
      <c r="Q340" s="91" t="str">
        <f>VLOOKUP($I340,'20260527_region_area_reclass'!$D$1:$G$42, 2,0)</f>
        <v>sub_japan</v>
      </c>
      <c r="R340" s="91" t="str">
        <f>VLOOKUP($I340,'20260527_region_area_reclass'!$D$1:$G$42, 3,0)</f>
        <v>Sea of Japan</v>
      </c>
      <c r="S340" s="91" t="str">
        <f>VLOOKUP($I340,'20260527_region_area_reclass'!$D$1:$G$42, 4,0)</f>
        <v>central-western sector</v>
      </c>
      <c r="T340" s="91" t="str">
        <f>VLOOKUP($J340,'20260527_taxonomy_reclass'!$H$1:$L$211,2,0)</f>
        <v>Animalia</v>
      </c>
      <c r="U340" s="91" t="str">
        <f>VLOOKUP($J340,'20260527_taxonomy_reclass'!$H$1:$L$211,3,0)</f>
        <v>Species</v>
      </c>
      <c r="V340" s="91" t="str">
        <f>VLOOKUP($J340,'20260527_taxonomy_reclass'!$H$1:$L$211,4,0)</f>
        <v>Pleurogrammus azonus</v>
      </c>
      <c r="W340" s="91" t="str">
        <f>VLOOKUP($J340,'20260527_taxonomy_reclass'!$H$1:$L$211,5,0)</f>
        <v>Pleurogrammus azonus</v>
      </c>
      <c r="X340" s="73" t="s">
        <v>172</v>
      </c>
      <c r="Y340" s="73" t="s">
        <v>3333</v>
      </c>
      <c r="Z340" s="73" t="s">
        <v>3206</v>
      </c>
      <c r="AA340" s="73" t="s">
        <v>3138</v>
      </c>
      <c r="AB340" s="73" t="s">
        <v>3334</v>
      </c>
      <c r="AC340" s="73" t="s">
        <v>3335</v>
      </c>
      <c r="AD340" s="73" t="s">
        <v>3336</v>
      </c>
      <c r="AE340" s="97" t="s">
        <v>2019</v>
      </c>
      <c r="AF340" s="73" t="s">
        <v>2019</v>
      </c>
      <c r="AG340" s="97">
        <v>-0.52</v>
      </c>
      <c r="AH340" s="73" t="s">
        <v>3314</v>
      </c>
      <c r="AI340" s="101">
        <v>219.53615718676338</v>
      </c>
      <c r="AJ340" s="73" t="s">
        <v>3337</v>
      </c>
      <c r="AK340" s="73" t="s">
        <v>144</v>
      </c>
      <c r="AL340" s="73" t="s">
        <v>2019</v>
      </c>
      <c r="AM340" s="73" t="s">
        <v>154</v>
      </c>
      <c r="AN340" s="73" t="s">
        <v>2019</v>
      </c>
      <c r="AO340" s="73" t="s">
        <v>3208</v>
      </c>
      <c r="AP340" s="92" t="s">
        <v>3338</v>
      </c>
    </row>
    <row r="341" spans="1:42" ht="66" hidden="1" customHeight="1">
      <c r="A341" s="73" t="s">
        <v>1644</v>
      </c>
      <c r="B341" s="73" t="str">
        <f t="shared" si="9"/>
        <v>E1585</v>
      </c>
      <c r="C341" s="73" t="s">
        <v>3033</v>
      </c>
      <c r="D341" s="73" t="s">
        <v>3331</v>
      </c>
      <c r="E341" s="73" t="s">
        <v>3126</v>
      </c>
      <c r="F341" s="73" t="s">
        <v>3046</v>
      </c>
      <c r="G341" s="73" t="s">
        <v>3342</v>
      </c>
      <c r="H341" s="73" t="s">
        <v>3342</v>
      </c>
      <c r="I341" s="108" t="str">
        <f t="shared" si="12"/>
        <v>Japan|Sea of Japan (central-western sector)</v>
      </c>
      <c r="J341" s="108" t="str">
        <f t="shared" si="13"/>
        <v>Animalia|Species|Arctoscopus japonicus|Arctoscopus japonicus</v>
      </c>
      <c r="K341" s="90">
        <v>1</v>
      </c>
      <c r="L341" s="90"/>
      <c r="M341" s="90"/>
      <c r="N341" s="73" t="s">
        <v>1568</v>
      </c>
      <c r="O341" s="73" t="s">
        <v>101</v>
      </c>
      <c r="P341" s="73" t="s">
        <v>1644</v>
      </c>
      <c r="Q341" s="91" t="str">
        <f>VLOOKUP($I341,'20260527_region_area_reclass'!$D$1:$G$42, 2,0)</f>
        <v>sub_japan</v>
      </c>
      <c r="R341" s="91" t="str">
        <f>VLOOKUP($I341,'20260527_region_area_reclass'!$D$1:$G$42, 3,0)</f>
        <v>Sea of Japan</v>
      </c>
      <c r="S341" s="91" t="str">
        <f>VLOOKUP($I341,'20260527_region_area_reclass'!$D$1:$G$42, 4,0)</f>
        <v>central-western sector</v>
      </c>
      <c r="T341" s="91" t="str">
        <f>VLOOKUP($J341,'20260527_taxonomy_reclass'!$H$1:$L$211,2,0)</f>
        <v>Animalia</v>
      </c>
      <c r="U341" s="91" t="str">
        <f>VLOOKUP($J341,'20260527_taxonomy_reclass'!$H$1:$L$211,3,0)</f>
        <v>Species</v>
      </c>
      <c r="V341" s="91" t="str">
        <f>VLOOKUP($J341,'20260527_taxonomy_reclass'!$H$1:$L$211,4,0)</f>
        <v>Arctoscopus japonicus</v>
      </c>
      <c r="W341" s="91" t="str">
        <f>VLOOKUP($J341,'20260527_taxonomy_reclass'!$H$1:$L$211,5,0)</f>
        <v>Arctoscopus japonicus</v>
      </c>
      <c r="X341" s="73" t="s">
        <v>172</v>
      </c>
      <c r="Y341" s="73" t="s">
        <v>3333</v>
      </c>
      <c r="Z341" s="73" t="s">
        <v>3206</v>
      </c>
      <c r="AA341" s="73" t="s">
        <v>3138</v>
      </c>
      <c r="AB341" s="73" t="s">
        <v>3334</v>
      </c>
      <c r="AC341" s="73" t="s">
        <v>3335</v>
      </c>
      <c r="AD341" s="73" t="s">
        <v>3336</v>
      </c>
      <c r="AE341" s="97" t="s">
        <v>2019</v>
      </c>
      <c r="AF341" s="73" t="s">
        <v>2019</v>
      </c>
      <c r="AG341" s="97">
        <v>1.25</v>
      </c>
      <c r="AH341" s="73" t="s">
        <v>3314</v>
      </c>
      <c r="AI341" s="101">
        <v>65.867620405419189</v>
      </c>
      <c r="AJ341" s="73" t="s">
        <v>3337</v>
      </c>
      <c r="AK341" s="73" t="s">
        <v>144</v>
      </c>
      <c r="AL341" s="73" t="s">
        <v>2019</v>
      </c>
      <c r="AM341" s="73" t="s">
        <v>154</v>
      </c>
      <c r="AN341" s="73" t="s">
        <v>2019</v>
      </c>
      <c r="AO341" s="73" t="s">
        <v>3208</v>
      </c>
      <c r="AP341" s="92" t="s">
        <v>3338</v>
      </c>
    </row>
    <row r="342" spans="1:42" ht="66" hidden="1" customHeight="1">
      <c r="A342" s="73" t="s">
        <v>1644</v>
      </c>
      <c r="B342" s="73" t="str">
        <f t="shared" si="9"/>
        <v>E1585</v>
      </c>
      <c r="C342" s="73" t="s">
        <v>3033</v>
      </c>
      <c r="D342" s="73" t="s">
        <v>3331</v>
      </c>
      <c r="E342" s="73" t="s">
        <v>3126</v>
      </c>
      <c r="F342" s="73" t="s">
        <v>3046</v>
      </c>
      <c r="G342" s="73" t="s">
        <v>3343</v>
      </c>
      <c r="H342" s="73" t="s">
        <v>3343</v>
      </c>
      <c r="I342" s="108" t="str">
        <f t="shared" si="12"/>
        <v>Japan|Sea of Japan (central-western sector)</v>
      </c>
      <c r="J342" s="108" t="str">
        <f t="shared" si="13"/>
        <v>Animalia|Species|Squalus acanthias|Squalus acanthias</v>
      </c>
      <c r="K342" s="90">
        <v>1</v>
      </c>
      <c r="L342" s="90"/>
      <c r="M342" s="90"/>
      <c r="N342" s="73" t="s">
        <v>1568</v>
      </c>
      <c r="O342" s="73" t="s">
        <v>101</v>
      </c>
      <c r="P342" s="73" t="s">
        <v>1644</v>
      </c>
      <c r="Q342" s="91" t="str">
        <f>VLOOKUP($I342,'20260527_region_area_reclass'!$D$1:$G$42, 2,0)</f>
        <v>sub_japan</v>
      </c>
      <c r="R342" s="91" t="str">
        <f>VLOOKUP($I342,'20260527_region_area_reclass'!$D$1:$G$42, 3,0)</f>
        <v>Sea of Japan</v>
      </c>
      <c r="S342" s="91" t="str">
        <f>VLOOKUP($I342,'20260527_region_area_reclass'!$D$1:$G$42, 4,0)</f>
        <v>central-western sector</v>
      </c>
      <c r="T342" s="91" t="str">
        <f>VLOOKUP($J342,'20260527_taxonomy_reclass'!$H$1:$L$211,2,0)</f>
        <v>Animalia</v>
      </c>
      <c r="U342" s="91" t="str">
        <f>VLOOKUP($J342,'20260527_taxonomy_reclass'!$H$1:$L$211,3,0)</f>
        <v>Species</v>
      </c>
      <c r="V342" s="91" t="str">
        <f>VLOOKUP($J342,'20260527_taxonomy_reclass'!$H$1:$L$211,4,0)</f>
        <v>Squalus acanthias</v>
      </c>
      <c r="W342" s="91" t="str">
        <f>VLOOKUP($J342,'20260527_taxonomy_reclass'!$H$1:$L$211,5,0)</f>
        <v>Squalus acanthias</v>
      </c>
      <c r="X342" s="73" t="s">
        <v>172</v>
      </c>
      <c r="Y342" s="73" t="s">
        <v>3333</v>
      </c>
      <c r="Z342" s="73" t="s">
        <v>3206</v>
      </c>
      <c r="AA342" s="73" t="s">
        <v>3138</v>
      </c>
      <c r="AB342" s="73" t="s">
        <v>3334</v>
      </c>
      <c r="AC342" s="73" t="s">
        <v>3335</v>
      </c>
      <c r="AD342" s="73" t="s">
        <v>3336</v>
      </c>
      <c r="AE342" s="97" t="s">
        <v>2019</v>
      </c>
      <c r="AF342" s="73" t="s">
        <v>2019</v>
      </c>
      <c r="AG342" s="97">
        <v>0.54</v>
      </c>
      <c r="AH342" s="73" t="s">
        <v>3314</v>
      </c>
      <c r="AI342" s="101">
        <v>27.897271030947628</v>
      </c>
      <c r="AJ342" s="73" t="s">
        <v>3337</v>
      </c>
      <c r="AK342" s="73" t="s">
        <v>144</v>
      </c>
      <c r="AL342" s="73" t="s">
        <v>2019</v>
      </c>
      <c r="AM342" s="73" t="s">
        <v>154</v>
      </c>
      <c r="AN342" s="73" t="s">
        <v>2019</v>
      </c>
      <c r="AO342" s="73" t="s">
        <v>3208</v>
      </c>
      <c r="AP342" s="92" t="s">
        <v>3338</v>
      </c>
    </row>
    <row r="343" spans="1:42" ht="66" hidden="1" customHeight="1">
      <c r="A343" s="73" t="s">
        <v>1644</v>
      </c>
      <c r="B343" s="73" t="str">
        <f t="shared" si="9"/>
        <v>E1585</v>
      </c>
      <c r="C343" s="73" t="s">
        <v>3033</v>
      </c>
      <c r="D343" s="73" t="s">
        <v>3331</v>
      </c>
      <c r="E343" s="73" t="s">
        <v>3126</v>
      </c>
      <c r="F343" s="73" t="s">
        <v>3046</v>
      </c>
      <c r="G343" s="73" t="s">
        <v>3344</v>
      </c>
      <c r="H343" s="73" t="s">
        <v>3344</v>
      </c>
      <c r="I343" s="108" t="str">
        <f t="shared" si="12"/>
        <v>Japan|Sea of Japan (central-western sector)</v>
      </c>
      <c r="J343" s="108" t="str">
        <f t="shared" si="13"/>
        <v>Animalia|Species|Glyptocephalus stelleri|Glyptocephalus stelleri</v>
      </c>
      <c r="K343" s="90">
        <v>1</v>
      </c>
      <c r="L343" s="90"/>
      <c r="M343" s="90"/>
      <c r="N343" s="73" t="s">
        <v>1568</v>
      </c>
      <c r="O343" s="73" t="s">
        <v>101</v>
      </c>
      <c r="P343" s="73" t="s">
        <v>1644</v>
      </c>
      <c r="Q343" s="91" t="str">
        <f>VLOOKUP($I343,'20260527_region_area_reclass'!$D$1:$G$42, 2,0)</f>
        <v>sub_japan</v>
      </c>
      <c r="R343" s="91" t="str">
        <f>VLOOKUP($I343,'20260527_region_area_reclass'!$D$1:$G$42, 3,0)</f>
        <v>Sea of Japan</v>
      </c>
      <c r="S343" s="91" t="str">
        <f>VLOOKUP($I343,'20260527_region_area_reclass'!$D$1:$G$42, 4,0)</f>
        <v>central-western sector</v>
      </c>
      <c r="T343" s="91" t="str">
        <f>VLOOKUP($J343,'20260527_taxonomy_reclass'!$H$1:$L$211,2,0)</f>
        <v>Animalia</v>
      </c>
      <c r="U343" s="91" t="str">
        <f>VLOOKUP($J343,'20260527_taxonomy_reclass'!$H$1:$L$211,3,0)</f>
        <v>Species</v>
      </c>
      <c r="V343" s="91" t="str">
        <f>VLOOKUP($J343,'20260527_taxonomy_reclass'!$H$1:$L$211,4,0)</f>
        <v>Glyptocephalus stelleri</v>
      </c>
      <c r="W343" s="91" t="str">
        <f>VLOOKUP($J343,'20260527_taxonomy_reclass'!$H$1:$L$211,5,0)</f>
        <v>Glyptocephalus stelleri</v>
      </c>
      <c r="X343" s="73" t="s">
        <v>172</v>
      </c>
      <c r="Y343" s="73" t="s">
        <v>3333</v>
      </c>
      <c r="Z343" s="73" t="s">
        <v>3206</v>
      </c>
      <c r="AA343" s="73" t="s">
        <v>3138</v>
      </c>
      <c r="AB343" s="73" t="s">
        <v>3334</v>
      </c>
      <c r="AC343" s="73" t="s">
        <v>3335</v>
      </c>
      <c r="AD343" s="73" t="s">
        <v>3336</v>
      </c>
      <c r="AE343" s="97" t="s">
        <v>2019</v>
      </c>
      <c r="AF343" s="73" t="s">
        <v>2019</v>
      </c>
      <c r="AG343" s="97">
        <v>0.17</v>
      </c>
      <c r="AH343" s="73" t="s">
        <v>3314</v>
      </c>
      <c r="AI343" s="101">
        <v>57.094757077012112</v>
      </c>
      <c r="AJ343" s="73" t="s">
        <v>3337</v>
      </c>
      <c r="AK343" s="73" t="s">
        <v>144</v>
      </c>
      <c r="AL343" s="73" t="s">
        <v>2019</v>
      </c>
      <c r="AM343" s="73" t="s">
        <v>154</v>
      </c>
      <c r="AN343" s="73" t="s">
        <v>2019</v>
      </c>
      <c r="AO343" s="73" t="s">
        <v>3208</v>
      </c>
      <c r="AP343" s="92" t="s">
        <v>3338</v>
      </c>
    </row>
    <row r="344" spans="1:42" ht="66" hidden="1" customHeight="1">
      <c r="A344" s="73" t="s">
        <v>1644</v>
      </c>
      <c r="B344" s="73" t="str">
        <f t="shared" si="9"/>
        <v>E1585</v>
      </c>
      <c r="C344" s="73" t="s">
        <v>3033</v>
      </c>
      <c r="D344" s="73" t="s">
        <v>3331</v>
      </c>
      <c r="E344" s="73" t="s">
        <v>3126</v>
      </c>
      <c r="F344" s="73" t="s">
        <v>3046</v>
      </c>
      <c r="G344" s="73" t="s">
        <v>3345</v>
      </c>
      <c r="H344" s="73" t="s">
        <v>3345</v>
      </c>
      <c r="I344" s="108" t="str">
        <f t="shared" si="12"/>
        <v>Japan|Sea of Japan (central-western sector)</v>
      </c>
      <c r="J344" s="108" t="str">
        <f t="shared" si="13"/>
        <v>Animalia|Species|Hippoglossoides dubius|Hippoglossoides dubius</v>
      </c>
      <c r="K344" s="90">
        <v>1</v>
      </c>
      <c r="L344" s="90"/>
      <c r="M344" s="90"/>
      <c r="N344" s="73" t="s">
        <v>1568</v>
      </c>
      <c r="O344" s="73" t="s">
        <v>101</v>
      </c>
      <c r="P344" s="73" t="s">
        <v>1644</v>
      </c>
      <c r="Q344" s="91" t="str">
        <f>VLOOKUP($I344,'20260527_region_area_reclass'!$D$1:$G$42, 2,0)</f>
        <v>sub_japan</v>
      </c>
      <c r="R344" s="91" t="str">
        <f>VLOOKUP($I344,'20260527_region_area_reclass'!$D$1:$G$42, 3,0)</f>
        <v>Sea of Japan</v>
      </c>
      <c r="S344" s="91" t="str">
        <f>VLOOKUP($I344,'20260527_region_area_reclass'!$D$1:$G$42, 4,0)</f>
        <v>central-western sector</v>
      </c>
      <c r="T344" s="91" t="str">
        <f>VLOOKUP($J344,'20260527_taxonomy_reclass'!$H$1:$L$211,2,0)</f>
        <v>Animalia</v>
      </c>
      <c r="U344" s="91" t="str">
        <f>VLOOKUP($J344,'20260527_taxonomy_reclass'!$H$1:$L$211,3,0)</f>
        <v>Species</v>
      </c>
      <c r="V344" s="91" t="str">
        <f>VLOOKUP($J344,'20260527_taxonomy_reclass'!$H$1:$L$211,4,0)</f>
        <v>Hippoglossoides dubius</v>
      </c>
      <c r="W344" s="91" t="str">
        <f>VLOOKUP($J344,'20260527_taxonomy_reclass'!$H$1:$L$211,5,0)</f>
        <v>Hippoglossoides dubius</v>
      </c>
      <c r="X344" s="73" t="s">
        <v>172</v>
      </c>
      <c r="Y344" s="73" t="s">
        <v>3333</v>
      </c>
      <c r="Z344" s="73" t="s">
        <v>3206</v>
      </c>
      <c r="AA344" s="73" t="s">
        <v>3138</v>
      </c>
      <c r="AB344" s="73" t="s">
        <v>3334</v>
      </c>
      <c r="AC344" s="73" t="s">
        <v>3335</v>
      </c>
      <c r="AD344" s="73" t="s">
        <v>3336</v>
      </c>
      <c r="AE344" s="97" t="s">
        <v>2019</v>
      </c>
      <c r="AF344" s="73" t="s">
        <v>2019</v>
      </c>
      <c r="AG344" s="97">
        <v>0.33</v>
      </c>
      <c r="AH344" s="73" t="s">
        <v>3314</v>
      </c>
      <c r="AI344" s="101">
        <v>70.01689347810003</v>
      </c>
      <c r="AJ344" s="73" t="s">
        <v>3337</v>
      </c>
      <c r="AK344" s="73" t="s">
        <v>144</v>
      </c>
      <c r="AL344" s="73" t="s">
        <v>2019</v>
      </c>
      <c r="AM344" s="73" t="s">
        <v>154</v>
      </c>
      <c r="AN344" s="73" t="s">
        <v>2019</v>
      </c>
      <c r="AO344" s="73" t="s">
        <v>3208</v>
      </c>
      <c r="AP344" s="92" t="s">
        <v>3338</v>
      </c>
    </row>
    <row r="345" spans="1:42" ht="66" hidden="1" customHeight="1">
      <c r="A345" s="73" t="s">
        <v>1644</v>
      </c>
      <c r="B345" s="73" t="str">
        <f t="shared" si="9"/>
        <v>E1585</v>
      </c>
      <c r="C345" s="73" t="s">
        <v>3033</v>
      </c>
      <c r="D345" s="73" t="s">
        <v>3331</v>
      </c>
      <c r="E345" s="73" t="s">
        <v>3126</v>
      </c>
      <c r="F345" s="73" t="s">
        <v>3046</v>
      </c>
      <c r="G345" s="73" t="s">
        <v>3346</v>
      </c>
      <c r="H345" s="73" t="s">
        <v>3347</v>
      </c>
      <c r="I345" s="108" t="str">
        <f t="shared" si="12"/>
        <v>Japan|Sea of Japan (central-western sector)</v>
      </c>
      <c r="J345" s="108" t="str">
        <f t="shared" si="13"/>
        <v>Animalia|Species|Pleuronectes herzensteini|Pseudopleuronectes herzensteini</v>
      </c>
      <c r="K345" s="90">
        <v>1</v>
      </c>
      <c r="L345" s="90"/>
      <c r="M345" s="90"/>
      <c r="N345" s="73" t="s">
        <v>1568</v>
      </c>
      <c r="O345" s="73" t="s">
        <v>101</v>
      </c>
      <c r="P345" s="73" t="s">
        <v>1644</v>
      </c>
      <c r="Q345" s="91" t="str">
        <f>VLOOKUP($I345,'20260527_region_area_reclass'!$D$1:$G$42, 2,0)</f>
        <v>sub_japan</v>
      </c>
      <c r="R345" s="91" t="str">
        <f>VLOOKUP($I345,'20260527_region_area_reclass'!$D$1:$G$42, 3,0)</f>
        <v>Sea of Japan</v>
      </c>
      <c r="S345" s="91" t="str">
        <f>VLOOKUP($I345,'20260527_region_area_reclass'!$D$1:$G$42, 4,0)</f>
        <v>central-western sector</v>
      </c>
      <c r="T345" s="91" t="str">
        <f>VLOOKUP($J345,'20260527_taxonomy_reclass'!$H$1:$L$211,2,0)</f>
        <v>Animalia</v>
      </c>
      <c r="U345" s="91" t="str">
        <f>VLOOKUP($J345,'20260527_taxonomy_reclass'!$H$1:$L$211,3,0)</f>
        <v>Species</v>
      </c>
      <c r="V345" s="91" t="str">
        <f>VLOOKUP($J345,'20260527_taxonomy_reclass'!$H$1:$L$211,4,0)</f>
        <v>Pleuronectes herzensteini</v>
      </c>
      <c r="W345" s="91" t="str">
        <f>VLOOKUP($J345,'20260527_taxonomy_reclass'!$H$1:$L$211,5,0)</f>
        <v>Pseudopleuronectes herzensteini</v>
      </c>
      <c r="X345" s="73" t="s">
        <v>172</v>
      </c>
      <c r="Y345" s="73" t="s">
        <v>3333</v>
      </c>
      <c r="Z345" s="73" t="s">
        <v>3206</v>
      </c>
      <c r="AA345" s="73" t="s">
        <v>3138</v>
      </c>
      <c r="AB345" s="73" t="s">
        <v>3334</v>
      </c>
      <c r="AC345" s="73" t="s">
        <v>3335</v>
      </c>
      <c r="AD345" s="73" t="s">
        <v>3336</v>
      </c>
      <c r="AE345" s="97" t="s">
        <v>2019</v>
      </c>
      <c r="AF345" s="73" t="s">
        <v>2019</v>
      </c>
      <c r="AG345" s="97">
        <v>-0.25</v>
      </c>
      <c r="AH345" s="73" t="s">
        <v>3314</v>
      </c>
      <c r="AI345" s="101">
        <v>235.7842978675626</v>
      </c>
      <c r="AJ345" s="73" t="s">
        <v>3337</v>
      </c>
      <c r="AK345" s="73" t="s">
        <v>144</v>
      </c>
      <c r="AL345" s="73" t="s">
        <v>2019</v>
      </c>
      <c r="AM345" s="73" t="s">
        <v>154</v>
      </c>
      <c r="AN345" s="73" t="s">
        <v>2019</v>
      </c>
      <c r="AO345" s="73" t="s">
        <v>3208</v>
      </c>
      <c r="AP345" s="92" t="s">
        <v>3338</v>
      </c>
    </row>
    <row r="346" spans="1:42" ht="66" hidden="1" customHeight="1">
      <c r="A346" s="73" t="s">
        <v>1644</v>
      </c>
      <c r="B346" s="73" t="str">
        <f t="shared" si="9"/>
        <v>E1585</v>
      </c>
      <c r="C346" s="73" t="s">
        <v>3033</v>
      </c>
      <c r="D346" s="73" t="s">
        <v>3331</v>
      </c>
      <c r="E346" s="73" t="s">
        <v>3126</v>
      </c>
      <c r="F346" s="73" t="s">
        <v>3046</v>
      </c>
      <c r="G346" s="73" t="s">
        <v>3348</v>
      </c>
      <c r="H346" s="73" t="s">
        <v>3348</v>
      </c>
      <c r="I346" s="108" t="str">
        <f t="shared" si="12"/>
        <v>Japan|Sea of Japan (central-western sector)</v>
      </c>
      <c r="J346" s="108" t="str">
        <f t="shared" si="13"/>
        <v>Animalia|Species|Microstomus achne|Microstomus achne</v>
      </c>
      <c r="K346" s="90">
        <v>1</v>
      </c>
      <c r="L346" s="90"/>
      <c r="M346" s="90"/>
      <c r="N346" s="73" t="s">
        <v>1568</v>
      </c>
      <c r="O346" s="73" t="s">
        <v>101</v>
      </c>
      <c r="P346" s="73" t="s">
        <v>1644</v>
      </c>
      <c r="Q346" s="91" t="str">
        <f>VLOOKUP($I346,'20260527_region_area_reclass'!$D$1:$G$42, 2,0)</f>
        <v>sub_japan</v>
      </c>
      <c r="R346" s="91" t="str">
        <f>VLOOKUP($I346,'20260527_region_area_reclass'!$D$1:$G$42, 3,0)</f>
        <v>Sea of Japan</v>
      </c>
      <c r="S346" s="91" t="str">
        <f>VLOOKUP($I346,'20260527_region_area_reclass'!$D$1:$G$42, 4,0)</f>
        <v>central-western sector</v>
      </c>
      <c r="T346" s="91" t="str">
        <f>VLOOKUP($J346,'20260527_taxonomy_reclass'!$H$1:$L$211,2,0)</f>
        <v>Animalia</v>
      </c>
      <c r="U346" s="91" t="str">
        <f>VLOOKUP($J346,'20260527_taxonomy_reclass'!$H$1:$L$211,3,0)</f>
        <v>Species</v>
      </c>
      <c r="V346" s="91" t="str">
        <f>VLOOKUP($J346,'20260527_taxonomy_reclass'!$H$1:$L$211,4,0)</f>
        <v>Microstomus achne</v>
      </c>
      <c r="W346" s="91" t="str">
        <f>VLOOKUP($J346,'20260527_taxonomy_reclass'!$H$1:$L$211,5,0)</f>
        <v>Microstomus achne</v>
      </c>
      <c r="X346" s="73" t="s">
        <v>172</v>
      </c>
      <c r="Y346" s="73" t="s">
        <v>3333</v>
      </c>
      <c r="Z346" s="73" t="s">
        <v>3206</v>
      </c>
      <c r="AA346" s="73" t="s">
        <v>3138</v>
      </c>
      <c r="AB346" s="73" t="s">
        <v>3334</v>
      </c>
      <c r="AC346" s="73" t="s">
        <v>3335</v>
      </c>
      <c r="AD346" s="73" t="s">
        <v>3336</v>
      </c>
      <c r="AE346" s="97" t="s">
        <v>2019</v>
      </c>
      <c r="AF346" s="73" t="s">
        <v>2019</v>
      </c>
      <c r="AG346" s="97">
        <v>-0.46</v>
      </c>
      <c r="AH346" s="73" t="s">
        <v>3314</v>
      </c>
      <c r="AI346" s="101">
        <v>214.07719528013075</v>
      </c>
      <c r="AJ346" s="73" t="s">
        <v>3337</v>
      </c>
      <c r="AK346" s="73" t="s">
        <v>144</v>
      </c>
      <c r="AL346" s="73" t="s">
        <v>2019</v>
      </c>
      <c r="AM346" s="73" t="s">
        <v>154</v>
      </c>
      <c r="AN346" s="73" t="s">
        <v>2019</v>
      </c>
      <c r="AO346" s="73" t="s">
        <v>3208</v>
      </c>
      <c r="AP346" s="92" t="s">
        <v>3338</v>
      </c>
    </row>
    <row r="347" spans="1:42" ht="66" hidden="1" customHeight="1">
      <c r="A347" s="73" t="s">
        <v>1644</v>
      </c>
      <c r="B347" s="73" t="str">
        <f t="shared" si="9"/>
        <v>E1585</v>
      </c>
      <c r="C347" s="73" t="s">
        <v>3033</v>
      </c>
      <c r="D347" s="73" t="s">
        <v>3331</v>
      </c>
      <c r="E347" s="73" t="s">
        <v>3126</v>
      </c>
      <c r="F347" s="73" t="s">
        <v>3046</v>
      </c>
      <c r="G347" s="73" t="s">
        <v>3349</v>
      </c>
      <c r="H347" s="73" t="s">
        <v>3350</v>
      </c>
      <c r="I347" s="108" t="str">
        <f t="shared" si="12"/>
        <v>Japan|Sea of Japan (central-western sector)</v>
      </c>
      <c r="J347" s="108" t="str">
        <f t="shared" si="13"/>
        <v>Animalia|Species|Hippoglossoides pinetorum|Cleisthenes pinetorum</v>
      </c>
      <c r="K347" s="90">
        <v>1</v>
      </c>
      <c r="L347" s="90"/>
      <c r="M347" s="90"/>
      <c r="N347" s="73" t="s">
        <v>1568</v>
      </c>
      <c r="O347" s="73" t="s">
        <v>101</v>
      </c>
      <c r="P347" s="73" t="s">
        <v>1644</v>
      </c>
      <c r="Q347" s="91" t="str">
        <f>VLOOKUP($I347,'20260527_region_area_reclass'!$D$1:$G$42, 2,0)</f>
        <v>sub_japan</v>
      </c>
      <c r="R347" s="91" t="str">
        <f>VLOOKUP($I347,'20260527_region_area_reclass'!$D$1:$G$42, 3,0)</f>
        <v>Sea of Japan</v>
      </c>
      <c r="S347" s="91" t="str">
        <f>VLOOKUP($I347,'20260527_region_area_reclass'!$D$1:$G$42, 4,0)</f>
        <v>central-western sector</v>
      </c>
      <c r="T347" s="91" t="str">
        <f>VLOOKUP($J347,'20260527_taxonomy_reclass'!$H$1:$L$211,2,0)</f>
        <v>Animalia</v>
      </c>
      <c r="U347" s="91" t="str">
        <f>VLOOKUP($J347,'20260527_taxonomy_reclass'!$H$1:$L$211,3,0)</f>
        <v>Species</v>
      </c>
      <c r="V347" s="91" t="str">
        <f>VLOOKUP($J347,'20260527_taxonomy_reclass'!$H$1:$L$211,4,0)</f>
        <v>Hippoglossoides pinetorum</v>
      </c>
      <c r="W347" s="91" t="str">
        <f>VLOOKUP($J347,'20260527_taxonomy_reclass'!$H$1:$L$211,5,0)</f>
        <v>Cleisthenes pinetorum</v>
      </c>
      <c r="X347" s="73" t="s">
        <v>172</v>
      </c>
      <c r="Y347" s="73" t="s">
        <v>3333</v>
      </c>
      <c r="Z347" s="73" t="s">
        <v>3206</v>
      </c>
      <c r="AA347" s="73" t="s">
        <v>3138</v>
      </c>
      <c r="AB347" s="73" t="s">
        <v>3334</v>
      </c>
      <c r="AC347" s="73" t="s">
        <v>3335</v>
      </c>
      <c r="AD347" s="73" t="s">
        <v>3336</v>
      </c>
      <c r="AE347" s="97" t="s">
        <v>2019</v>
      </c>
      <c r="AF347" s="73" t="s">
        <v>2019</v>
      </c>
      <c r="AG347" s="97">
        <v>0.28999999999999998</v>
      </c>
      <c r="AH347" s="73" t="s">
        <v>3314</v>
      </c>
      <c r="AI347" s="101">
        <v>62.65012421993012</v>
      </c>
      <c r="AJ347" s="73" t="s">
        <v>3337</v>
      </c>
      <c r="AK347" s="73" t="s">
        <v>144</v>
      </c>
      <c r="AL347" s="73" t="s">
        <v>2019</v>
      </c>
      <c r="AM347" s="73" t="s">
        <v>154</v>
      </c>
      <c r="AN347" s="73" t="s">
        <v>2019</v>
      </c>
      <c r="AO347" s="73" t="s">
        <v>3208</v>
      </c>
      <c r="AP347" s="92" t="s">
        <v>3338</v>
      </c>
    </row>
    <row r="348" spans="1:42" ht="66" hidden="1" customHeight="1">
      <c r="A348" s="73" t="s">
        <v>1644</v>
      </c>
      <c r="B348" s="73" t="str">
        <f t="shared" si="9"/>
        <v>E1585</v>
      </c>
      <c r="C348" s="73" t="s">
        <v>3033</v>
      </c>
      <c r="D348" s="73" t="s">
        <v>3331</v>
      </c>
      <c r="E348" s="73" t="s">
        <v>3126</v>
      </c>
      <c r="F348" s="73" t="s">
        <v>3046</v>
      </c>
      <c r="G348" s="73" t="s">
        <v>3351</v>
      </c>
      <c r="H348" s="73" t="s">
        <v>3351</v>
      </c>
      <c r="I348" s="108" t="str">
        <f t="shared" si="12"/>
        <v>Japan|Sea of Japan (central-western sector)</v>
      </c>
      <c r="J348" s="108" t="str">
        <f t="shared" si="13"/>
        <v>Animalia|Species|Eopsetta grigorjewi|Eopsetta grigorjewi</v>
      </c>
      <c r="K348" s="90">
        <v>1</v>
      </c>
      <c r="L348" s="90"/>
      <c r="M348" s="90"/>
      <c r="N348" s="73" t="s">
        <v>1568</v>
      </c>
      <c r="O348" s="73" t="s">
        <v>101</v>
      </c>
      <c r="P348" s="73" t="s">
        <v>1644</v>
      </c>
      <c r="Q348" s="91" t="str">
        <f>VLOOKUP($I348,'20260527_region_area_reclass'!$D$1:$G$42, 2,0)</f>
        <v>sub_japan</v>
      </c>
      <c r="R348" s="91" t="str">
        <f>VLOOKUP($I348,'20260527_region_area_reclass'!$D$1:$G$42, 3,0)</f>
        <v>Sea of Japan</v>
      </c>
      <c r="S348" s="91" t="str">
        <f>VLOOKUP($I348,'20260527_region_area_reclass'!$D$1:$G$42, 4,0)</f>
        <v>central-western sector</v>
      </c>
      <c r="T348" s="91" t="str">
        <f>VLOOKUP($J348,'20260527_taxonomy_reclass'!$H$1:$L$211,2,0)</f>
        <v>Animalia</v>
      </c>
      <c r="U348" s="91" t="str">
        <f>VLOOKUP($J348,'20260527_taxonomy_reclass'!$H$1:$L$211,3,0)</f>
        <v>Species</v>
      </c>
      <c r="V348" s="91" t="str">
        <f>VLOOKUP($J348,'20260527_taxonomy_reclass'!$H$1:$L$211,4,0)</f>
        <v>Eopsetta grigorjewi</v>
      </c>
      <c r="W348" s="91" t="str">
        <f>VLOOKUP($J348,'20260527_taxonomy_reclass'!$H$1:$L$211,5,0)</f>
        <v>Eopsetta grigorjewi</v>
      </c>
      <c r="X348" s="73" t="s">
        <v>172</v>
      </c>
      <c r="Y348" s="73" t="s">
        <v>3333</v>
      </c>
      <c r="Z348" s="73" t="s">
        <v>3206</v>
      </c>
      <c r="AA348" s="73" t="s">
        <v>3138</v>
      </c>
      <c r="AB348" s="73" t="s">
        <v>3334</v>
      </c>
      <c r="AC348" s="73" t="s">
        <v>3335</v>
      </c>
      <c r="AD348" s="73" t="s">
        <v>3336</v>
      </c>
      <c r="AE348" s="97" t="s">
        <v>2019</v>
      </c>
      <c r="AF348" s="73" t="s">
        <v>2019</v>
      </c>
      <c r="AG348" s="97">
        <v>-0.68</v>
      </c>
      <c r="AH348" s="73" t="s">
        <v>3314</v>
      </c>
      <c r="AI348" s="101">
        <v>232.59464336859145</v>
      </c>
      <c r="AJ348" s="73" t="s">
        <v>3337</v>
      </c>
      <c r="AK348" s="73" t="s">
        <v>144</v>
      </c>
      <c r="AL348" s="73" t="s">
        <v>2019</v>
      </c>
      <c r="AM348" s="73" t="s">
        <v>154</v>
      </c>
      <c r="AN348" s="73" t="s">
        <v>2019</v>
      </c>
      <c r="AO348" s="73" t="s">
        <v>3208</v>
      </c>
      <c r="AP348" s="92" t="s">
        <v>3338</v>
      </c>
    </row>
    <row r="349" spans="1:42" ht="66" hidden="1" customHeight="1">
      <c r="A349" s="73" t="s">
        <v>1644</v>
      </c>
      <c r="B349" s="73" t="str">
        <f t="shared" si="9"/>
        <v>E1585</v>
      </c>
      <c r="C349" s="73" t="s">
        <v>3033</v>
      </c>
      <c r="D349" s="73" t="s">
        <v>3331</v>
      </c>
      <c r="E349" s="73" t="s">
        <v>3126</v>
      </c>
      <c r="F349" s="73" t="s">
        <v>3046</v>
      </c>
      <c r="G349" s="73" t="s">
        <v>3352</v>
      </c>
      <c r="H349" s="73" t="s">
        <v>3353</v>
      </c>
      <c r="I349" s="108" t="str">
        <f t="shared" si="12"/>
        <v>Japan|Sea of Japan (central-western sector)</v>
      </c>
      <c r="J349" s="108" t="str">
        <f t="shared" si="13"/>
        <v>Animalia|Species|Tanakius kitaharai|Tanakius kitaharae</v>
      </c>
      <c r="K349" s="90">
        <v>1</v>
      </c>
      <c r="L349" s="90"/>
      <c r="M349" s="90"/>
      <c r="N349" s="73" t="s">
        <v>1568</v>
      </c>
      <c r="O349" s="73" t="s">
        <v>101</v>
      </c>
      <c r="P349" s="73" t="s">
        <v>1644</v>
      </c>
      <c r="Q349" s="91" t="str">
        <f>VLOOKUP($I349,'20260527_region_area_reclass'!$D$1:$G$42, 2,0)</f>
        <v>sub_japan</v>
      </c>
      <c r="R349" s="91" t="str">
        <f>VLOOKUP($I349,'20260527_region_area_reclass'!$D$1:$G$42, 3,0)</f>
        <v>Sea of Japan</v>
      </c>
      <c r="S349" s="91" t="str">
        <f>VLOOKUP($I349,'20260527_region_area_reclass'!$D$1:$G$42, 4,0)</f>
        <v>central-western sector</v>
      </c>
      <c r="T349" s="91" t="str">
        <f>VLOOKUP($J349,'20260527_taxonomy_reclass'!$H$1:$L$211,2,0)</f>
        <v>Animalia</v>
      </c>
      <c r="U349" s="91" t="str">
        <f>VLOOKUP($J349,'20260527_taxonomy_reclass'!$H$1:$L$211,3,0)</f>
        <v>Species</v>
      </c>
      <c r="V349" s="91" t="str">
        <f>VLOOKUP($J349,'20260527_taxonomy_reclass'!$H$1:$L$211,4,0)</f>
        <v>Tanakius kitaharai</v>
      </c>
      <c r="W349" s="91" t="str">
        <f>VLOOKUP($J349,'20260527_taxonomy_reclass'!$H$1:$L$211,5,0)</f>
        <v>Tanakius kitaharae</v>
      </c>
      <c r="X349" s="73" t="s">
        <v>172</v>
      </c>
      <c r="Y349" s="73" t="s">
        <v>3333</v>
      </c>
      <c r="Z349" s="73" t="s">
        <v>3206</v>
      </c>
      <c r="AA349" s="73" t="s">
        <v>3138</v>
      </c>
      <c r="AB349" s="73" t="s">
        <v>3334</v>
      </c>
      <c r="AC349" s="73" t="s">
        <v>3335</v>
      </c>
      <c r="AD349" s="73" t="s">
        <v>3336</v>
      </c>
      <c r="AE349" s="97" t="s">
        <v>2019</v>
      </c>
      <c r="AF349" s="73" t="s">
        <v>2019</v>
      </c>
      <c r="AG349" s="97">
        <v>-0.09</v>
      </c>
      <c r="AH349" s="73" t="s">
        <v>3314</v>
      </c>
      <c r="AI349" s="101">
        <v>325.30484646876602</v>
      </c>
      <c r="AJ349" s="73" t="s">
        <v>3337</v>
      </c>
      <c r="AK349" s="73" t="s">
        <v>144</v>
      </c>
      <c r="AL349" s="73" t="s">
        <v>2019</v>
      </c>
      <c r="AM349" s="73" t="s">
        <v>154</v>
      </c>
      <c r="AN349" s="73" t="s">
        <v>2019</v>
      </c>
      <c r="AO349" s="73" t="s">
        <v>3208</v>
      </c>
      <c r="AP349" s="92" t="s">
        <v>3338</v>
      </c>
    </row>
    <row r="350" spans="1:42" ht="66" hidden="1" customHeight="1">
      <c r="A350" s="73" t="s">
        <v>1644</v>
      </c>
      <c r="B350" s="73" t="str">
        <f t="shared" si="9"/>
        <v>E1585</v>
      </c>
      <c r="C350" s="73" t="s">
        <v>3033</v>
      </c>
      <c r="D350" s="73" t="s">
        <v>3331</v>
      </c>
      <c r="E350" s="73" t="s">
        <v>3126</v>
      </c>
      <c r="F350" s="73" t="s">
        <v>3046</v>
      </c>
      <c r="G350" s="73" t="s">
        <v>3354</v>
      </c>
      <c r="H350" s="73" t="s">
        <v>3354</v>
      </c>
      <c r="I350" s="108" t="str">
        <f t="shared" si="12"/>
        <v>Japan|Sea of Japan (central-western sector)</v>
      </c>
      <c r="J350" s="108" t="str">
        <f t="shared" si="13"/>
        <v>Animalia|Species|Glossanodon semifasciatus|Glossanodon semifasciatus</v>
      </c>
      <c r="K350" s="90">
        <v>1</v>
      </c>
      <c r="L350" s="90"/>
      <c r="M350" s="90"/>
      <c r="N350" s="73" t="s">
        <v>1568</v>
      </c>
      <c r="O350" s="73" t="s">
        <v>101</v>
      </c>
      <c r="P350" s="73" t="s">
        <v>1644</v>
      </c>
      <c r="Q350" s="91" t="str">
        <f>VLOOKUP($I350,'20260527_region_area_reclass'!$D$1:$G$42, 2,0)</f>
        <v>sub_japan</v>
      </c>
      <c r="R350" s="91" t="str">
        <f>VLOOKUP($I350,'20260527_region_area_reclass'!$D$1:$G$42, 3,0)</f>
        <v>Sea of Japan</v>
      </c>
      <c r="S350" s="91" t="str">
        <f>VLOOKUP($I350,'20260527_region_area_reclass'!$D$1:$G$42, 4,0)</f>
        <v>central-western sector</v>
      </c>
      <c r="T350" s="91" t="str">
        <f>VLOOKUP($J350,'20260527_taxonomy_reclass'!$H$1:$L$211,2,0)</f>
        <v>Animalia</v>
      </c>
      <c r="U350" s="91" t="str">
        <f>VLOOKUP($J350,'20260527_taxonomy_reclass'!$H$1:$L$211,3,0)</f>
        <v>Species</v>
      </c>
      <c r="V350" s="91" t="str">
        <f>VLOOKUP($J350,'20260527_taxonomy_reclass'!$H$1:$L$211,4,0)</f>
        <v>Glossanodon semifasciatus</v>
      </c>
      <c r="W350" s="91" t="str">
        <f>VLOOKUP($J350,'20260527_taxonomy_reclass'!$H$1:$L$211,5,0)</f>
        <v>Glossanodon semifasciatus</v>
      </c>
      <c r="X350" s="73" t="s">
        <v>172</v>
      </c>
      <c r="Y350" s="73" t="s">
        <v>3333</v>
      </c>
      <c r="Z350" s="73" t="s">
        <v>3206</v>
      </c>
      <c r="AA350" s="73" t="s">
        <v>3138</v>
      </c>
      <c r="AB350" s="73" t="s">
        <v>3334</v>
      </c>
      <c r="AC350" s="73" t="s">
        <v>3335</v>
      </c>
      <c r="AD350" s="73" t="s">
        <v>3336</v>
      </c>
      <c r="AE350" s="97" t="s">
        <v>2019</v>
      </c>
      <c r="AF350" s="73" t="s">
        <v>2019</v>
      </c>
      <c r="AG350" s="97">
        <v>0.83</v>
      </c>
      <c r="AH350" s="73" t="s">
        <v>3314</v>
      </c>
      <c r="AI350" s="101">
        <v>67.135491878100353</v>
      </c>
      <c r="AJ350" s="73" t="s">
        <v>3337</v>
      </c>
      <c r="AK350" s="73" t="s">
        <v>144</v>
      </c>
      <c r="AL350" s="73" t="s">
        <v>2019</v>
      </c>
      <c r="AM350" s="73" t="s">
        <v>154</v>
      </c>
      <c r="AN350" s="73" t="s">
        <v>2019</v>
      </c>
      <c r="AO350" s="73" t="s">
        <v>3208</v>
      </c>
      <c r="AP350" s="92" t="s">
        <v>3338</v>
      </c>
    </row>
    <row r="351" spans="1:42" ht="66" hidden="1" customHeight="1">
      <c r="A351" s="73" t="s">
        <v>1644</v>
      </c>
      <c r="B351" s="73" t="str">
        <f t="shared" si="9"/>
        <v>E1585</v>
      </c>
      <c r="C351" s="73" t="s">
        <v>3033</v>
      </c>
      <c r="D351" s="73" t="s">
        <v>3331</v>
      </c>
      <c r="E351" s="73" t="s">
        <v>3126</v>
      </c>
      <c r="F351" s="73" t="s">
        <v>3046</v>
      </c>
      <c r="G351" s="73" t="s">
        <v>3355</v>
      </c>
      <c r="H351" s="73" t="s">
        <v>3355</v>
      </c>
      <c r="I351" s="108" t="str">
        <f t="shared" si="12"/>
        <v>Japan|Sea of Japan (central-western sector)</v>
      </c>
      <c r="J351" s="108" t="str">
        <f t="shared" si="13"/>
        <v>Animalia|Species|Paralichthys olivaceus|Paralichthys olivaceus</v>
      </c>
      <c r="K351" s="90">
        <v>1</v>
      </c>
      <c r="L351" s="90"/>
      <c r="M351" s="90"/>
      <c r="N351" s="73" t="s">
        <v>1568</v>
      </c>
      <c r="O351" s="73" t="s">
        <v>101</v>
      </c>
      <c r="P351" s="73" t="s">
        <v>1644</v>
      </c>
      <c r="Q351" s="91" t="str">
        <f>VLOOKUP($I351,'20260527_region_area_reclass'!$D$1:$G$42, 2,0)</f>
        <v>sub_japan</v>
      </c>
      <c r="R351" s="91" t="str">
        <f>VLOOKUP($I351,'20260527_region_area_reclass'!$D$1:$G$42, 3,0)</f>
        <v>Sea of Japan</v>
      </c>
      <c r="S351" s="91" t="str">
        <f>VLOOKUP($I351,'20260527_region_area_reclass'!$D$1:$G$42, 4,0)</f>
        <v>central-western sector</v>
      </c>
      <c r="T351" s="91" t="str">
        <f>VLOOKUP($J351,'20260527_taxonomy_reclass'!$H$1:$L$211,2,0)</f>
        <v>Animalia</v>
      </c>
      <c r="U351" s="91" t="str">
        <f>VLOOKUP($J351,'20260527_taxonomy_reclass'!$H$1:$L$211,3,0)</f>
        <v>Species</v>
      </c>
      <c r="V351" s="91" t="str">
        <f>VLOOKUP($J351,'20260527_taxonomy_reclass'!$H$1:$L$211,4,0)</f>
        <v>Paralichthys olivaceus</v>
      </c>
      <c r="W351" s="91" t="str">
        <f>VLOOKUP($J351,'20260527_taxonomy_reclass'!$H$1:$L$211,5,0)</f>
        <v>Paralichthys olivaceus</v>
      </c>
      <c r="X351" s="73" t="s">
        <v>172</v>
      </c>
      <c r="Y351" s="73" t="s">
        <v>3333</v>
      </c>
      <c r="Z351" s="73" t="s">
        <v>3206</v>
      </c>
      <c r="AA351" s="73" t="s">
        <v>3138</v>
      </c>
      <c r="AB351" s="73" t="s">
        <v>3334</v>
      </c>
      <c r="AC351" s="73" t="s">
        <v>3335</v>
      </c>
      <c r="AD351" s="73" t="s">
        <v>3336</v>
      </c>
      <c r="AE351" s="97" t="s">
        <v>2019</v>
      </c>
      <c r="AF351" s="73" t="s">
        <v>2019</v>
      </c>
      <c r="AG351" s="97">
        <v>-0.68</v>
      </c>
      <c r="AH351" s="73" t="s">
        <v>3314</v>
      </c>
      <c r="AI351" s="101">
        <v>221.82016988013578</v>
      </c>
      <c r="AJ351" s="73" t="s">
        <v>3337</v>
      </c>
      <c r="AK351" s="73" t="s">
        <v>144</v>
      </c>
      <c r="AL351" s="73" t="s">
        <v>2019</v>
      </c>
      <c r="AM351" s="73" t="s">
        <v>154</v>
      </c>
      <c r="AN351" s="73" t="s">
        <v>2019</v>
      </c>
      <c r="AO351" s="73" t="s">
        <v>3208</v>
      </c>
      <c r="AP351" s="92" t="s">
        <v>3338</v>
      </c>
    </row>
    <row r="352" spans="1:42" ht="66" hidden="1" customHeight="1">
      <c r="A352" s="73" t="s">
        <v>1644</v>
      </c>
      <c r="B352" s="73" t="str">
        <f t="shared" si="9"/>
        <v>E1585</v>
      </c>
      <c r="C352" s="73" t="s">
        <v>3033</v>
      </c>
      <c r="D352" s="73" t="s">
        <v>3331</v>
      </c>
      <c r="E352" s="73" t="s">
        <v>3126</v>
      </c>
      <c r="F352" s="73" t="s">
        <v>3046</v>
      </c>
      <c r="G352" s="73" t="s">
        <v>3356</v>
      </c>
      <c r="H352" s="73" t="s">
        <v>3356</v>
      </c>
      <c r="I352" s="108" t="str">
        <f t="shared" si="12"/>
        <v>Japan|Sea of Japan (central-western sector)</v>
      </c>
      <c r="J352" s="108" t="str">
        <f t="shared" si="13"/>
        <v>Animalia|Species|Pagrus major|Pagrus major</v>
      </c>
      <c r="K352" s="90">
        <v>1</v>
      </c>
      <c r="L352" s="90"/>
      <c r="M352" s="90"/>
      <c r="N352" s="73" t="s">
        <v>1568</v>
      </c>
      <c r="O352" s="73" t="s">
        <v>101</v>
      </c>
      <c r="P352" s="73" t="s">
        <v>1644</v>
      </c>
      <c r="Q352" s="91" t="str">
        <f>VLOOKUP($I352,'20260527_region_area_reclass'!$D$1:$G$42, 2,0)</f>
        <v>sub_japan</v>
      </c>
      <c r="R352" s="91" t="str">
        <f>VLOOKUP($I352,'20260527_region_area_reclass'!$D$1:$G$42, 3,0)</f>
        <v>Sea of Japan</v>
      </c>
      <c r="S352" s="91" t="str">
        <f>VLOOKUP($I352,'20260527_region_area_reclass'!$D$1:$G$42, 4,0)</f>
        <v>central-western sector</v>
      </c>
      <c r="T352" s="91" t="str">
        <f>VLOOKUP($J352,'20260527_taxonomy_reclass'!$H$1:$L$211,2,0)</f>
        <v>Animalia</v>
      </c>
      <c r="U352" s="91" t="str">
        <f>VLOOKUP($J352,'20260527_taxonomy_reclass'!$H$1:$L$211,3,0)</f>
        <v>Species</v>
      </c>
      <c r="V352" s="91" t="str">
        <f>VLOOKUP($J352,'20260527_taxonomy_reclass'!$H$1:$L$211,4,0)</f>
        <v>Pagrus major</v>
      </c>
      <c r="W352" s="91" t="str">
        <f>VLOOKUP($J352,'20260527_taxonomy_reclass'!$H$1:$L$211,5,0)</f>
        <v>Pagrus major</v>
      </c>
      <c r="X352" s="73" t="s">
        <v>172</v>
      </c>
      <c r="Y352" s="73" t="s">
        <v>3333</v>
      </c>
      <c r="Z352" s="73" t="s">
        <v>3206</v>
      </c>
      <c r="AA352" s="73" t="s">
        <v>3138</v>
      </c>
      <c r="AB352" s="73" t="s">
        <v>3334</v>
      </c>
      <c r="AC352" s="73" t="s">
        <v>3335</v>
      </c>
      <c r="AD352" s="73" t="s">
        <v>3336</v>
      </c>
      <c r="AE352" s="97" t="s">
        <v>2019</v>
      </c>
      <c r="AF352" s="73" t="s">
        <v>2019</v>
      </c>
      <c r="AG352" s="97">
        <v>-0.24</v>
      </c>
      <c r="AH352" s="73" t="s">
        <v>3314</v>
      </c>
      <c r="AI352" s="101">
        <v>213.69006752597977</v>
      </c>
      <c r="AJ352" s="73" t="s">
        <v>3337</v>
      </c>
      <c r="AK352" s="73" t="s">
        <v>144</v>
      </c>
      <c r="AL352" s="73" t="s">
        <v>2019</v>
      </c>
      <c r="AM352" s="73" t="s">
        <v>154</v>
      </c>
      <c r="AN352" s="73" t="s">
        <v>2019</v>
      </c>
      <c r="AO352" s="73" t="s">
        <v>3208</v>
      </c>
      <c r="AP352" s="92" t="s">
        <v>3338</v>
      </c>
    </row>
    <row r="353" spans="1:42" ht="66" hidden="1" customHeight="1">
      <c r="A353" s="73" t="s">
        <v>1644</v>
      </c>
      <c r="B353" s="73" t="str">
        <f t="shared" si="9"/>
        <v>E1585</v>
      </c>
      <c r="C353" s="73" t="s">
        <v>3033</v>
      </c>
      <c r="D353" s="73" t="s">
        <v>3331</v>
      </c>
      <c r="E353" s="73" t="s">
        <v>3126</v>
      </c>
      <c r="F353" s="73" t="s">
        <v>3046</v>
      </c>
      <c r="G353" s="73" t="s">
        <v>3357</v>
      </c>
      <c r="H353" s="73" t="s">
        <v>3358</v>
      </c>
      <c r="I353" s="108" t="str">
        <f t="shared" si="12"/>
        <v>Japan|Sea of Japan (central-western sector)</v>
      </c>
      <c r="J353" s="108" t="str">
        <f t="shared" si="13"/>
        <v>Animalia|Species|Evynnis japonica|Evynnis tumifrons</v>
      </c>
      <c r="K353" s="90">
        <v>1</v>
      </c>
      <c r="L353" s="90"/>
      <c r="M353" s="90"/>
      <c r="N353" s="73" t="s">
        <v>1568</v>
      </c>
      <c r="O353" s="73" t="s">
        <v>101</v>
      </c>
      <c r="P353" s="73" t="s">
        <v>1644</v>
      </c>
      <c r="Q353" s="91" t="str">
        <f>VLOOKUP($I353,'20260527_region_area_reclass'!$D$1:$G$42, 2,0)</f>
        <v>sub_japan</v>
      </c>
      <c r="R353" s="91" t="str">
        <f>VLOOKUP($I353,'20260527_region_area_reclass'!$D$1:$G$42, 3,0)</f>
        <v>Sea of Japan</v>
      </c>
      <c r="S353" s="91" t="str">
        <f>VLOOKUP($I353,'20260527_region_area_reclass'!$D$1:$G$42, 4,0)</f>
        <v>central-western sector</v>
      </c>
      <c r="T353" s="91" t="str">
        <f>VLOOKUP($J353,'20260527_taxonomy_reclass'!$H$1:$L$211,2,0)</f>
        <v>Animalia</v>
      </c>
      <c r="U353" s="91" t="str">
        <f>VLOOKUP($J353,'20260527_taxonomy_reclass'!$H$1:$L$211,3,0)</f>
        <v>Species</v>
      </c>
      <c r="V353" s="91" t="str">
        <f>VLOOKUP($J353,'20260527_taxonomy_reclass'!$H$1:$L$211,4,0)</f>
        <v>Evynnis japonica</v>
      </c>
      <c r="W353" s="91" t="str">
        <f>VLOOKUP($J353,'20260527_taxonomy_reclass'!$H$1:$L$211,5,0)</f>
        <v>Evynnis tumifrons</v>
      </c>
      <c r="X353" s="73" t="s">
        <v>172</v>
      </c>
      <c r="Y353" s="73" t="s">
        <v>3333</v>
      </c>
      <c r="Z353" s="73" t="s">
        <v>3206</v>
      </c>
      <c r="AA353" s="73" t="s">
        <v>3138</v>
      </c>
      <c r="AB353" s="73" t="s">
        <v>3334</v>
      </c>
      <c r="AC353" s="73" t="s">
        <v>3335</v>
      </c>
      <c r="AD353" s="73" t="s">
        <v>3336</v>
      </c>
      <c r="AE353" s="97" t="s">
        <v>2019</v>
      </c>
      <c r="AF353" s="73" t="s">
        <v>2019</v>
      </c>
      <c r="AG353" s="97">
        <v>-0.1</v>
      </c>
      <c r="AH353" s="73" t="s">
        <v>3314</v>
      </c>
      <c r="AI353" s="101">
        <v>207.75854060106002</v>
      </c>
      <c r="AJ353" s="73" t="s">
        <v>3337</v>
      </c>
      <c r="AK353" s="73" t="s">
        <v>144</v>
      </c>
      <c r="AL353" s="73" t="s">
        <v>2019</v>
      </c>
      <c r="AM353" s="73" t="s">
        <v>154</v>
      </c>
      <c r="AN353" s="73" t="s">
        <v>2019</v>
      </c>
      <c r="AO353" s="73" t="s">
        <v>3208</v>
      </c>
      <c r="AP353" s="92" t="s">
        <v>3338</v>
      </c>
    </row>
    <row r="354" spans="1:42" ht="66" hidden="1" customHeight="1">
      <c r="A354" s="73" t="s">
        <v>1644</v>
      </c>
      <c r="B354" s="73" t="str">
        <f t="shared" si="9"/>
        <v>E1585</v>
      </c>
      <c r="C354" s="73" t="s">
        <v>3033</v>
      </c>
      <c r="D354" s="73" t="s">
        <v>3331</v>
      </c>
      <c r="E354" s="73" t="s">
        <v>3126</v>
      </c>
      <c r="F354" s="73" t="s">
        <v>3046</v>
      </c>
      <c r="G354" s="73" t="s">
        <v>3359</v>
      </c>
      <c r="H354" s="73" t="s">
        <v>3358</v>
      </c>
      <c r="I354" s="108" t="str">
        <f t="shared" si="12"/>
        <v>Japan|Sea of Japan (central-western sector)</v>
      </c>
      <c r="J354" s="108" t="str">
        <f t="shared" si="13"/>
        <v>Animalia|Species|Dentex tumifrons|Evynnis tumifrons</v>
      </c>
      <c r="K354" s="90">
        <v>1</v>
      </c>
      <c r="L354" s="90"/>
      <c r="M354" s="90"/>
      <c r="N354" s="73" t="s">
        <v>1568</v>
      </c>
      <c r="O354" s="73" t="s">
        <v>101</v>
      </c>
      <c r="P354" s="73" t="s">
        <v>1644</v>
      </c>
      <c r="Q354" s="91" t="str">
        <f>VLOOKUP($I354,'20260527_region_area_reclass'!$D$1:$G$42, 2,0)</f>
        <v>sub_japan</v>
      </c>
      <c r="R354" s="91" t="str">
        <f>VLOOKUP($I354,'20260527_region_area_reclass'!$D$1:$G$42, 3,0)</f>
        <v>Sea of Japan</v>
      </c>
      <c r="S354" s="91" t="str">
        <f>VLOOKUP($I354,'20260527_region_area_reclass'!$D$1:$G$42, 4,0)</f>
        <v>central-western sector</v>
      </c>
      <c r="T354" s="91" t="str">
        <f>VLOOKUP($J354,'20260527_taxonomy_reclass'!$H$1:$L$211,2,0)</f>
        <v>Animalia</v>
      </c>
      <c r="U354" s="91" t="str">
        <f>VLOOKUP($J354,'20260527_taxonomy_reclass'!$H$1:$L$211,3,0)</f>
        <v>Species</v>
      </c>
      <c r="V354" s="91" t="str">
        <f>VLOOKUP($J354,'20260527_taxonomy_reclass'!$H$1:$L$211,4,0)</f>
        <v>Dentex tumifrons</v>
      </c>
      <c r="W354" s="91" t="str">
        <f>VLOOKUP($J354,'20260527_taxonomy_reclass'!$H$1:$L$211,5,0)</f>
        <v>Evynnis tumifrons</v>
      </c>
      <c r="X354" s="73" t="s">
        <v>172</v>
      </c>
      <c r="Y354" s="73" t="s">
        <v>3333</v>
      </c>
      <c r="Z354" s="73" t="s">
        <v>3206</v>
      </c>
      <c r="AA354" s="73" t="s">
        <v>3138</v>
      </c>
      <c r="AB354" s="73" t="s">
        <v>3334</v>
      </c>
      <c r="AC354" s="73" t="s">
        <v>3335</v>
      </c>
      <c r="AD354" s="73" t="s">
        <v>3336</v>
      </c>
      <c r="AE354" s="97" t="s">
        <v>2019</v>
      </c>
      <c r="AF354" s="73" t="s">
        <v>2019</v>
      </c>
      <c r="AG354" s="97">
        <v>0.25</v>
      </c>
      <c r="AH354" s="73" t="s">
        <v>3314</v>
      </c>
      <c r="AI354" s="101">
        <v>66.250505507133241</v>
      </c>
      <c r="AJ354" s="73" t="s">
        <v>3337</v>
      </c>
      <c r="AK354" s="73" t="s">
        <v>144</v>
      </c>
      <c r="AL354" s="73" t="s">
        <v>2019</v>
      </c>
      <c r="AM354" s="73" t="s">
        <v>154</v>
      </c>
      <c r="AN354" s="73" t="s">
        <v>2019</v>
      </c>
      <c r="AO354" s="73" t="s">
        <v>3208</v>
      </c>
      <c r="AP354" s="92" t="s">
        <v>3338</v>
      </c>
    </row>
    <row r="355" spans="1:42" ht="66" hidden="1" customHeight="1">
      <c r="A355" s="73" t="s">
        <v>1644</v>
      </c>
      <c r="B355" s="73" t="str">
        <f t="shared" si="9"/>
        <v>E1585</v>
      </c>
      <c r="C355" s="73" t="s">
        <v>3033</v>
      </c>
      <c r="D355" s="73" t="s">
        <v>3331</v>
      </c>
      <c r="E355" s="73" t="s">
        <v>3126</v>
      </c>
      <c r="F355" s="73" t="s">
        <v>3046</v>
      </c>
      <c r="G355" s="73" t="s">
        <v>3360</v>
      </c>
      <c r="H355" s="73" t="s">
        <v>3360</v>
      </c>
      <c r="I355" s="108" t="str">
        <f t="shared" si="12"/>
        <v>Japan|Sea of Japan (central-western sector)</v>
      </c>
      <c r="J355" s="108" t="str">
        <f t="shared" si="13"/>
        <v>Animalia|Species|Lepidotrigla microptera|Lepidotrigla microptera</v>
      </c>
      <c r="K355" s="90">
        <v>1</v>
      </c>
      <c r="L355" s="90"/>
      <c r="M355" s="90"/>
      <c r="N355" s="73" t="s">
        <v>1568</v>
      </c>
      <c r="O355" s="73" t="s">
        <v>101</v>
      </c>
      <c r="P355" s="73" t="s">
        <v>1644</v>
      </c>
      <c r="Q355" s="91" t="str">
        <f>VLOOKUP($I355,'20260527_region_area_reclass'!$D$1:$G$42, 2,0)</f>
        <v>sub_japan</v>
      </c>
      <c r="R355" s="91" t="str">
        <f>VLOOKUP($I355,'20260527_region_area_reclass'!$D$1:$G$42, 3,0)</f>
        <v>Sea of Japan</v>
      </c>
      <c r="S355" s="91" t="str">
        <f>VLOOKUP($I355,'20260527_region_area_reclass'!$D$1:$G$42, 4,0)</f>
        <v>central-western sector</v>
      </c>
      <c r="T355" s="91" t="str">
        <f>VLOOKUP($J355,'20260527_taxonomy_reclass'!$H$1:$L$211,2,0)</f>
        <v>Animalia</v>
      </c>
      <c r="U355" s="91" t="str">
        <f>VLOOKUP($J355,'20260527_taxonomy_reclass'!$H$1:$L$211,3,0)</f>
        <v>Species</v>
      </c>
      <c r="V355" s="91" t="str">
        <f>VLOOKUP($J355,'20260527_taxonomy_reclass'!$H$1:$L$211,4,0)</f>
        <v>Lepidotrigla microptera</v>
      </c>
      <c r="W355" s="91" t="str">
        <f>VLOOKUP($J355,'20260527_taxonomy_reclass'!$H$1:$L$211,5,0)</f>
        <v>Lepidotrigla microptera</v>
      </c>
      <c r="X355" s="73" t="s">
        <v>172</v>
      </c>
      <c r="Y355" s="73" t="s">
        <v>3333</v>
      </c>
      <c r="Z355" s="73" t="s">
        <v>3206</v>
      </c>
      <c r="AA355" s="73" t="s">
        <v>3138</v>
      </c>
      <c r="AB355" s="73" t="s">
        <v>3334</v>
      </c>
      <c r="AC355" s="73" t="s">
        <v>3335</v>
      </c>
      <c r="AD355" s="73" t="s">
        <v>3336</v>
      </c>
      <c r="AE355" s="97" t="s">
        <v>2019</v>
      </c>
      <c r="AF355" s="73" t="s">
        <v>2019</v>
      </c>
      <c r="AG355" s="97">
        <v>-0.71</v>
      </c>
      <c r="AH355" s="73" t="s">
        <v>3314</v>
      </c>
      <c r="AI355" s="101">
        <v>238.79948539601938</v>
      </c>
      <c r="AJ355" s="73" t="s">
        <v>3337</v>
      </c>
      <c r="AK355" s="73" t="s">
        <v>144</v>
      </c>
      <c r="AL355" s="73" t="s">
        <v>2019</v>
      </c>
      <c r="AM355" s="73" t="s">
        <v>154</v>
      </c>
      <c r="AN355" s="73" t="s">
        <v>2019</v>
      </c>
      <c r="AO355" s="73" t="s">
        <v>3208</v>
      </c>
      <c r="AP355" s="92" t="s">
        <v>3338</v>
      </c>
    </row>
    <row r="356" spans="1:42" ht="66" hidden="1" customHeight="1">
      <c r="A356" s="73" t="s">
        <v>1644</v>
      </c>
      <c r="B356" s="73" t="str">
        <f t="shared" si="9"/>
        <v>E1585</v>
      </c>
      <c r="C356" s="73" t="s">
        <v>3033</v>
      </c>
      <c r="D356" s="73" t="s">
        <v>3331</v>
      </c>
      <c r="E356" s="73" t="s">
        <v>3126</v>
      </c>
      <c r="F356" s="73" t="s">
        <v>3046</v>
      </c>
      <c r="G356" s="73" t="s">
        <v>3361</v>
      </c>
      <c r="H356" s="73" t="s">
        <v>3361</v>
      </c>
      <c r="I356" s="108" t="str">
        <f t="shared" si="12"/>
        <v>Japan|Sea of Japan (central-western sector)</v>
      </c>
      <c r="J356" s="108" t="str">
        <f t="shared" si="13"/>
        <v>Animalia|Species|Trichiurus japonicus|Trichiurus japonicus</v>
      </c>
      <c r="K356" s="90">
        <v>1</v>
      </c>
      <c r="L356" s="90"/>
      <c r="M356" s="90"/>
      <c r="N356" s="73" t="s">
        <v>1568</v>
      </c>
      <c r="O356" s="73" t="s">
        <v>101</v>
      </c>
      <c r="P356" s="73" t="s">
        <v>1644</v>
      </c>
      <c r="Q356" s="91" t="str">
        <f>VLOOKUP($I356,'20260527_region_area_reclass'!$D$1:$G$42, 2,0)</f>
        <v>sub_japan</v>
      </c>
      <c r="R356" s="91" t="str">
        <f>VLOOKUP($I356,'20260527_region_area_reclass'!$D$1:$G$42, 3,0)</f>
        <v>Sea of Japan</v>
      </c>
      <c r="S356" s="91" t="str">
        <f>VLOOKUP($I356,'20260527_region_area_reclass'!$D$1:$G$42, 4,0)</f>
        <v>central-western sector</v>
      </c>
      <c r="T356" s="91" t="str">
        <f>VLOOKUP($J356,'20260527_taxonomy_reclass'!$H$1:$L$211,2,0)</f>
        <v>Animalia</v>
      </c>
      <c r="U356" s="91" t="str">
        <f>VLOOKUP($J356,'20260527_taxonomy_reclass'!$H$1:$L$211,3,0)</f>
        <v>Species</v>
      </c>
      <c r="V356" s="91" t="str">
        <f>VLOOKUP($J356,'20260527_taxonomy_reclass'!$H$1:$L$211,4,0)</f>
        <v>Trichiurus japonicus</v>
      </c>
      <c r="W356" s="91" t="str">
        <f>VLOOKUP($J356,'20260527_taxonomy_reclass'!$H$1:$L$211,5,0)</f>
        <v>Trichiurus japonicus</v>
      </c>
      <c r="X356" s="73" t="s">
        <v>172</v>
      </c>
      <c r="Y356" s="73" t="s">
        <v>3333</v>
      </c>
      <c r="Z356" s="73" t="s">
        <v>3206</v>
      </c>
      <c r="AA356" s="73" t="s">
        <v>3138</v>
      </c>
      <c r="AB356" s="73" t="s">
        <v>3334</v>
      </c>
      <c r="AC356" s="73" t="s">
        <v>3335</v>
      </c>
      <c r="AD356" s="73" t="s">
        <v>3336</v>
      </c>
      <c r="AE356" s="97" t="s">
        <v>2019</v>
      </c>
      <c r="AF356" s="73" t="s">
        <v>2019</v>
      </c>
      <c r="AG356" s="97">
        <v>0.28999999999999998</v>
      </c>
      <c r="AH356" s="73" t="s">
        <v>3314</v>
      </c>
      <c r="AI356" s="101">
        <v>78.310630824560803</v>
      </c>
      <c r="AJ356" s="73" t="s">
        <v>3337</v>
      </c>
      <c r="AK356" s="73" t="s">
        <v>144</v>
      </c>
      <c r="AL356" s="73" t="s">
        <v>2019</v>
      </c>
      <c r="AM356" s="73" t="s">
        <v>154</v>
      </c>
      <c r="AN356" s="73" t="s">
        <v>2019</v>
      </c>
      <c r="AO356" s="73" t="s">
        <v>3208</v>
      </c>
      <c r="AP356" s="92" t="s">
        <v>3338</v>
      </c>
    </row>
    <row r="357" spans="1:42" ht="66" hidden="1" customHeight="1">
      <c r="A357" s="97" t="s">
        <v>1770</v>
      </c>
      <c r="B357" s="73" t="str">
        <f t="shared" si="9"/>
        <v>E1667</v>
      </c>
      <c r="C357" s="97" t="s">
        <v>3033</v>
      </c>
      <c r="D357" s="97" t="s">
        <v>3362</v>
      </c>
      <c r="E357" s="73" t="s">
        <v>3126</v>
      </c>
      <c r="F357" s="97" t="s">
        <v>3046</v>
      </c>
      <c r="G357" s="73" t="s">
        <v>3363</v>
      </c>
      <c r="H357" s="73" t="s">
        <v>3363</v>
      </c>
      <c r="I357" s="108" t="str">
        <f t="shared" si="12"/>
        <v>Japan|East China Sea coast</v>
      </c>
      <c r="J357" s="108" t="str">
        <f t="shared" si="13"/>
        <v>Animalia|Species|Acropora hyacinthus|Acropora hyacinthus</v>
      </c>
      <c r="K357" s="90">
        <v>1</v>
      </c>
      <c r="L357" s="90"/>
      <c r="M357" s="90"/>
      <c r="N357" s="73" t="s">
        <v>1568</v>
      </c>
      <c r="O357" s="97" t="s">
        <v>101</v>
      </c>
      <c r="P357" s="73" t="s">
        <v>1770</v>
      </c>
      <c r="Q357" s="91" t="str">
        <f>VLOOKUP($I357,'20260527_region_area_reclass'!$D$1:$G$42, 2,0)</f>
        <v>subcontinental</v>
      </c>
      <c r="R357" s="91" t="str">
        <f>VLOOKUP($I357,'20260527_region_area_reclass'!$D$1:$G$42, 3,0)</f>
        <v>East Asia</v>
      </c>
      <c r="S357" s="91" t="str">
        <f>VLOOKUP($I357,'20260527_region_area_reclass'!$D$1:$G$42, 4,0)</f>
        <v>East China</v>
      </c>
      <c r="T357" s="91" t="str">
        <f>VLOOKUP($J357,'20260527_taxonomy_reclass'!$H$1:$L$211,2,0)</f>
        <v>Animalia</v>
      </c>
      <c r="U357" s="91" t="str">
        <f>VLOOKUP($J357,'20260527_taxonomy_reclass'!$H$1:$L$211,3,0)</f>
        <v>Species</v>
      </c>
      <c r="V357" s="91" t="str">
        <f>VLOOKUP($J357,'20260527_taxonomy_reclass'!$H$1:$L$211,4,0)</f>
        <v>Acropora hyacinthus</v>
      </c>
      <c r="W357" s="91" t="str">
        <f>VLOOKUP($J357,'20260527_taxonomy_reclass'!$H$1:$L$211,5,0)</f>
        <v>Acropora hyacinthus</v>
      </c>
      <c r="X357" s="73" t="s">
        <v>172</v>
      </c>
      <c r="Y357" s="97" t="s">
        <v>3364</v>
      </c>
      <c r="Z357" s="97" t="s">
        <v>3097</v>
      </c>
      <c r="AA357" s="97" t="s">
        <v>3191</v>
      </c>
      <c r="AB357" s="73" t="s">
        <v>3139</v>
      </c>
      <c r="AC357" s="97" t="s">
        <v>3365</v>
      </c>
      <c r="AD357" s="97" t="s">
        <v>3366</v>
      </c>
      <c r="AE357" s="97" t="s">
        <v>2019</v>
      </c>
      <c r="AF357" s="97" t="s">
        <v>2019</v>
      </c>
      <c r="AG357" s="97">
        <v>13</v>
      </c>
      <c r="AH357" s="97" t="s">
        <v>3367</v>
      </c>
      <c r="AI357" s="97" t="s">
        <v>2019</v>
      </c>
      <c r="AJ357" s="97" t="s">
        <v>154</v>
      </c>
      <c r="AK357" s="97" t="s">
        <v>2019</v>
      </c>
      <c r="AL357" s="97" t="s">
        <v>154</v>
      </c>
      <c r="AM357" s="97" t="s">
        <v>154</v>
      </c>
      <c r="AN357" s="97" t="s">
        <v>2019</v>
      </c>
      <c r="AO357" s="73" t="s">
        <v>3140</v>
      </c>
      <c r="AP357" s="92" t="s">
        <v>3368</v>
      </c>
    </row>
    <row r="358" spans="1:42" ht="66" hidden="1" customHeight="1">
      <c r="A358" s="97" t="s">
        <v>1770</v>
      </c>
      <c r="B358" s="73" t="str">
        <f t="shared" si="9"/>
        <v>E1667</v>
      </c>
      <c r="C358" s="97" t="s">
        <v>3033</v>
      </c>
      <c r="D358" s="97" t="s">
        <v>3362</v>
      </c>
      <c r="E358" s="73" t="s">
        <v>3126</v>
      </c>
      <c r="F358" s="97" t="s">
        <v>3046</v>
      </c>
      <c r="G358" s="73" t="s">
        <v>3363</v>
      </c>
      <c r="H358" s="73" t="s">
        <v>3363</v>
      </c>
      <c r="I358" s="108" t="str">
        <f t="shared" si="12"/>
        <v>Japan|East China Sea coast</v>
      </c>
      <c r="J358" s="108" t="str">
        <f t="shared" si="13"/>
        <v>Animalia|Species|Acropora hyacinthus|Acropora hyacinthus</v>
      </c>
      <c r="K358" s="90">
        <v>1</v>
      </c>
      <c r="L358" s="90"/>
      <c r="M358" s="90"/>
      <c r="N358" s="73" t="s">
        <v>1568</v>
      </c>
      <c r="O358" s="97" t="s">
        <v>101</v>
      </c>
      <c r="P358" s="73" t="s">
        <v>1770</v>
      </c>
      <c r="Q358" s="91" t="str">
        <f>VLOOKUP($I358,'20260527_region_area_reclass'!$D$1:$G$42, 2,0)</f>
        <v>subcontinental</v>
      </c>
      <c r="R358" s="91" t="str">
        <f>VLOOKUP($I358,'20260527_region_area_reclass'!$D$1:$G$42, 3,0)</f>
        <v>East Asia</v>
      </c>
      <c r="S358" s="91" t="str">
        <f>VLOOKUP($I358,'20260527_region_area_reclass'!$D$1:$G$42, 4,0)</f>
        <v>East China</v>
      </c>
      <c r="T358" s="91" t="str">
        <f>VLOOKUP($J358,'20260527_taxonomy_reclass'!$H$1:$L$211,2,0)</f>
        <v>Animalia</v>
      </c>
      <c r="U358" s="91" t="str">
        <f>VLOOKUP($J358,'20260527_taxonomy_reclass'!$H$1:$L$211,3,0)</f>
        <v>Species</v>
      </c>
      <c r="V358" s="91" t="str">
        <f>VLOOKUP($J358,'20260527_taxonomy_reclass'!$H$1:$L$211,4,0)</f>
        <v>Acropora hyacinthus</v>
      </c>
      <c r="W358" s="91" t="str">
        <f>VLOOKUP($J358,'20260527_taxonomy_reclass'!$H$1:$L$211,5,0)</f>
        <v>Acropora hyacinthus</v>
      </c>
      <c r="X358" s="73" t="s">
        <v>172</v>
      </c>
      <c r="Y358" s="97" t="s">
        <v>3364</v>
      </c>
      <c r="Z358" s="97" t="s">
        <v>3097</v>
      </c>
      <c r="AA358" s="97" t="s">
        <v>3191</v>
      </c>
      <c r="AB358" s="73" t="s">
        <v>3139</v>
      </c>
      <c r="AC358" s="97" t="s">
        <v>3366</v>
      </c>
      <c r="AD358" s="97" t="s">
        <v>3369</v>
      </c>
      <c r="AE358" s="97" t="s">
        <v>2019</v>
      </c>
      <c r="AF358" s="97" t="s">
        <v>2019</v>
      </c>
      <c r="AG358" s="97">
        <v>5</v>
      </c>
      <c r="AH358" s="97" t="s">
        <v>3367</v>
      </c>
      <c r="AI358" s="97" t="s">
        <v>2019</v>
      </c>
      <c r="AJ358" s="97" t="s">
        <v>154</v>
      </c>
      <c r="AK358" s="97" t="s">
        <v>2019</v>
      </c>
      <c r="AL358" s="97" t="s">
        <v>154</v>
      </c>
      <c r="AM358" s="97" t="s">
        <v>154</v>
      </c>
      <c r="AN358" s="97" t="s">
        <v>2019</v>
      </c>
      <c r="AO358" s="73" t="s">
        <v>3140</v>
      </c>
      <c r="AP358" s="92" t="s">
        <v>3368</v>
      </c>
    </row>
    <row r="359" spans="1:42" ht="66" hidden="1" customHeight="1">
      <c r="A359" s="97" t="s">
        <v>1770</v>
      </c>
      <c r="B359" s="73" t="str">
        <f t="shared" si="9"/>
        <v>E1667</v>
      </c>
      <c r="C359" s="97" t="s">
        <v>3033</v>
      </c>
      <c r="D359" s="97" t="s">
        <v>3370</v>
      </c>
      <c r="E359" s="73" t="s">
        <v>3126</v>
      </c>
      <c r="F359" s="97" t="s">
        <v>3046</v>
      </c>
      <c r="G359" s="73" t="s">
        <v>3363</v>
      </c>
      <c r="H359" s="73" t="s">
        <v>3363</v>
      </c>
      <c r="I359" s="108" t="str">
        <f t="shared" si="12"/>
        <v>Japan|Pacific coast</v>
      </c>
      <c r="J359" s="108" t="str">
        <f t="shared" si="13"/>
        <v>Animalia|Species|Acropora hyacinthus|Acropora hyacinthus</v>
      </c>
      <c r="K359" s="90">
        <v>1</v>
      </c>
      <c r="L359" s="90"/>
      <c r="M359" s="90"/>
      <c r="N359" s="73" t="s">
        <v>1568</v>
      </c>
      <c r="O359" s="97" t="s">
        <v>101</v>
      </c>
      <c r="P359" s="73" t="s">
        <v>1770</v>
      </c>
      <c r="Q359" s="91" t="str">
        <f>VLOOKUP($I359,'20260527_region_area_reclass'!$D$1:$G$42, 2,0)</f>
        <v>entire_japan</v>
      </c>
      <c r="R359" s="91" t="str">
        <f>VLOOKUP($I359,'20260527_region_area_reclass'!$D$1:$G$42, 3,0)</f>
        <v>Japan</v>
      </c>
      <c r="S359" s="91" t="str">
        <f>VLOOKUP($I359,'20260527_region_area_reclass'!$D$1:$G$42, 4,0)</f>
        <v>Pacific coast</v>
      </c>
      <c r="T359" s="91" t="str">
        <f>VLOOKUP($J359,'20260527_taxonomy_reclass'!$H$1:$L$211,2,0)</f>
        <v>Animalia</v>
      </c>
      <c r="U359" s="91" t="str">
        <f>VLOOKUP($J359,'20260527_taxonomy_reclass'!$H$1:$L$211,3,0)</f>
        <v>Species</v>
      </c>
      <c r="V359" s="91" t="str">
        <f>VLOOKUP($J359,'20260527_taxonomy_reclass'!$H$1:$L$211,4,0)</f>
        <v>Acropora hyacinthus</v>
      </c>
      <c r="W359" s="91" t="str">
        <f>VLOOKUP($J359,'20260527_taxonomy_reclass'!$H$1:$L$211,5,0)</f>
        <v>Acropora hyacinthus</v>
      </c>
      <c r="X359" s="73" t="s">
        <v>172</v>
      </c>
      <c r="Y359" s="97" t="s">
        <v>3364</v>
      </c>
      <c r="Z359" s="97" t="s">
        <v>3097</v>
      </c>
      <c r="AA359" s="97" t="s">
        <v>3191</v>
      </c>
      <c r="AB359" s="73" t="s">
        <v>3139</v>
      </c>
      <c r="AC359" s="97" t="s">
        <v>3365</v>
      </c>
      <c r="AD359" s="97" t="s">
        <v>3366</v>
      </c>
      <c r="AE359" s="97" t="s">
        <v>2019</v>
      </c>
      <c r="AF359" s="97" t="s">
        <v>2019</v>
      </c>
      <c r="AG359" s="97">
        <v>0</v>
      </c>
      <c r="AH359" s="97" t="s">
        <v>3367</v>
      </c>
      <c r="AI359" s="97" t="s">
        <v>2019</v>
      </c>
      <c r="AJ359" s="97" t="s">
        <v>154</v>
      </c>
      <c r="AK359" s="97" t="s">
        <v>2019</v>
      </c>
      <c r="AL359" s="97" t="s">
        <v>154</v>
      </c>
      <c r="AM359" s="97" t="s">
        <v>154</v>
      </c>
      <c r="AN359" s="97" t="s">
        <v>2019</v>
      </c>
      <c r="AO359" s="73" t="s">
        <v>3140</v>
      </c>
      <c r="AP359" s="92" t="s">
        <v>3368</v>
      </c>
    </row>
    <row r="360" spans="1:42" ht="66" hidden="1" customHeight="1">
      <c r="A360" s="97" t="s">
        <v>1770</v>
      </c>
      <c r="B360" s="73" t="str">
        <f t="shared" si="9"/>
        <v>E1667</v>
      </c>
      <c r="C360" s="97" t="s">
        <v>3033</v>
      </c>
      <c r="D360" s="97" t="s">
        <v>3370</v>
      </c>
      <c r="E360" s="73" t="s">
        <v>3126</v>
      </c>
      <c r="F360" s="97" t="s">
        <v>3046</v>
      </c>
      <c r="G360" s="73" t="s">
        <v>3363</v>
      </c>
      <c r="H360" s="73" t="s">
        <v>3363</v>
      </c>
      <c r="I360" s="108" t="str">
        <f t="shared" si="12"/>
        <v>Japan|Pacific coast</v>
      </c>
      <c r="J360" s="108" t="str">
        <f t="shared" si="13"/>
        <v>Animalia|Species|Acropora hyacinthus|Acropora hyacinthus</v>
      </c>
      <c r="K360" s="90">
        <v>1</v>
      </c>
      <c r="L360" s="90"/>
      <c r="M360" s="90"/>
      <c r="N360" s="73" t="s">
        <v>1568</v>
      </c>
      <c r="O360" s="97" t="s">
        <v>101</v>
      </c>
      <c r="P360" s="73" t="s">
        <v>1770</v>
      </c>
      <c r="Q360" s="91" t="str">
        <f>VLOOKUP($I360,'20260527_region_area_reclass'!$D$1:$G$42, 2,0)</f>
        <v>entire_japan</v>
      </c>
      <c r="R360" s="91" t="str">
        <f>VLOOKUP($I360,'20260527_region_area_reclass'!$D$1:$G$42, 3,0)</f>
        <v>Japan</v>
      </c>
      <c r="S360" s="91" t="str">
        <f>VLOOKUP($I360,'20260527_region_area_reclass'!$D$1:$G$42, 4,0)</f>
        <v>Pacific coast</v>
      </c>
      <c r="T360" s="91" t="str">
        <f>VLOOKUP($J360,'20260527_taxonomy_reclass'!$H$1:$L$211,2,0)</f>
        <v>Animalia</v>
      </c>
      <c r="U360" s="91" t="str">
        <f>VLOOKUP($J360,'20260527_taxonomy_reclass'!$H$1:$L$211,3,0)</f>
        <v>Species</v>
      </c>
      <c r="V360" s="91" t="str">
        <f>VLOOKUP($J360,'20260527_taxonomy_reclass'!$H$1:$L$211,4,0)</f>
        <v>Acropora hyacinthus</v>
      </c>
      <c r="W360" s="91" t="str">
        <f>VLOOKUP($J360,'20260527_taxonomy_reclass'!$H$1:$L$211,5,0)</f>
        <v>Acropora hyacinthus</v>
      </c>
      <c r="X360" s="73" t="s">
        <v>172</v>
      </c>
      <c r="Y360" s="97" t="s">
        <v>3364</v>
      </c>
      <c r="Z360" s="97" t="s">
        <v>3097</v>
      </c>
      <c r="AA360" s="97" t="s">
        <v>3191</v>
      </c>
      <c r="AB360" s="73" t="s">
        <v>3139</v>
      </c>
      <c r="AC360" s="97" t="s">
        <v>3366</v>
      </c>
      <c r="AD360" s="97" t="s">
        <v>3369</v>
      </c>
      <c r="AE360" s="97" t="s">
        <v>2019</v>
      </c>
      <c r="AF360" s="97" t="s">
        <v>2019</v>
      </c>
      <c r="AG360" s="97">
        <v>0</v>
      </c>
      <c r="AH360" s="97" t="s">
        <v>3367</v>
      </c>
      <c r="AI360" s="97" t="s">
        <v>2019</v>
      </c>
      <c r="AJ360" s="97" t="s">
        <v>154</v>
      </c>
      <c r="AK360" s="97" t="s">
        <v>2019</v>
      </c>
      <c r="AL360" s="97" t="s">
        <v>154</v>
      </c>
      <c r="AM360" s="97" t="s">
        <v>154</v>
      </c>
      <c r="AN360" s="97" t="s">
        <v>2019</v>
      </c>
      <c r="AO360" s="73" t="s">
        <v>3140</v>
      </c>
      <c r="AP360" s="92" t="s">
        <v>3368</v>
      </c>
    </row>
    <row r="361" spans="1:42" ht="66" hidden="1" customHeight="1">
      <c r="A361" s="97" t="s">
        <v>1770</v>
      </c>
      <c r="B361" s="73" t="str">
        <f t="shared" si="9"/>
        <v>E1667</v>
      </c>
      <c r="C361" s="97" t="s">
        <v>3033</v>
      </c>
      <c r="D361" s="97" t="s">
        <v>3362</v>
      </c>
      <c r="E361" s="73" t="s">
        <v>3126</v>
      </c>
      <c r="F361" s="97" t="s">
        <v>3046</v>
      </c>
      <c r="G361" s="73" t="s">
        <v>3187</v>
      </c>
      <c r="H361" s="73" t="s">
        <v>3187</v>
      </c>
      <c r="I361" s="108" t="str">
        <f t="shared" si="12"/>
        <v>Japan|East China Sea coast</v>
      </c>
      <c r="J361" s="108" t="str">
        <f t="shared" si="13"/>
        <v>Animalia|Species|Acropora muricata|Acropora muricata</v>
      </c>
      <c r="K361" s="90">
        <v>1</v>
      </c>
      <c r="L361" s="90"/>
      <c r="M361" s="90"/>
      <c r="N361" s="73" t="s">
        <v>1568</v>
      </c>
      <c r="O361" s="97" t="s">
        <v>101</v>
      </c>
      <c r="P361" s="73" t="s">
        <v>1770</v>
      </c>
      <c r="Q361" s="91" t="str">
        <f>VLOOKUP($I361,'20260527_region_area_reclass'!$D$1:$G$42, 2,0)</f>
        <v>subcontinental</v>
      </c>
      <c r="R361" s="91" t="str">
        <f>VLOOKUP($I361,'20260527_region_area_reclass'!$D$1:$G$42, 3,0)</f>
        <v>East Asia</v>
      </c>
      <c r="S361" s="91" t="str">
        <f>VLOOKUP($I361,'20260527_region_area_reclass'!$D$1:$G$42, 4,0)</f>
        <v>East China</v>
      </c>
      <c r="T361" s="91" t="str">
        <f>VLOOKUP($J361,'20260527_taxonomy_reclass'!$H$1:$L$211,2,0)</f>
        <v>Animalia</v>
      </c>
      <c r="U361" s="91" t="str">
        <f>VLOOKUP($J361,'20260527_taxonomy_reclass'!$H$1:$L$211,3,0)</f>
        <v>Species</v>
      </c>
      <c r="V361" s="91" t="str">
        <f>VLOOKUP($J361,'20260527_taxonomy_reclass'!$H$1:$L$211,4,0)</f>
        <v>Acropora muricata</v>
      </c>
      <c r="W361" s="91" t="str">
        <f>VLOOKUP($J361,'20260527_taxonomy_reclass'!$H$1:$L$211,5,0)</f>
        <v>Acropora muricata</v>
      </c>
      <c r="X361" s="73" t="s">
        <v>172</v>
      </c>
      <c r="Y361" s="97" t="s">
        <v>3364</v>
      </c>
      <c r="Z361" s="97" t="s">
        <v>3097</v>
      </c>
      <c r="AA361" s="97" t="s">
        <v>3191</v>
      </c>
      <c r="AB361" s="73" t="s">
        <v>3139</v>
      </c>
      <c r="AC361" s="97" t="s">
        <v>3366</v>
      </c>
      <c r="AD361" s="97" t="s">
        <v>3369</v>
      </c>
      <c r="AE361" s="97" t="s">
        <v>2019</v>
      </c>
      <c r="AF361" s="97" t="s">
        <v>2019</v>
      </c>
      <c r="AG361" s="97">
        <v>14</v>
      </c>
      <c r="AH361" s="97" t="s">
        <v>3367</v>
      </c>
      <c r="AI361" s="97" t="s">
        <v>2019</v>
      </c>
      <c r="AJ361" s="97" t="s">
        <v>154</v>
      </c>
      <c r="AK361" s="97" t="s">
        <v>2019</v>
      </c>
      <c r="AL361" s="97" t="s">
        <v>154</v>
      </c>
      <c r="AM361" s="97" t="s">
        <v>154</v>
      </c>
      <c r="AN361" s="97" t="s">
        <v>2019</v>
      </c>
      <c r="AO361" s="73" t="s">
        <v>3140</v>
      </c>
      <c r="AP361" s="92" t="s">
        <v>3368</v>
      </c>
    </row>
    <row r="362" spans="1:42" ht="66" hidden="1" customHeight="1">
      <c r="A362" s="97" t="s">
        <v>1770</v>
      </c>
      <c r="B362" s="73" t="str">
        <f t="shared" si="9"/>
        <v>E1667</v>
      </c>
      <c r="C362" s="97" t="s">
        <v>3033</v>
      </c>
      <c r="D362" s="97" t="s">
        <v>3370</v>
      </c>
      <c r="E362" s="73" t="s">
        <v>3126</v>
      </c>
      <c r="F362" s="97" t="s">
        <v>3046</v>
      </c>
      <c r="G362" s="97" t="s">
        <v>3187</v>
      </c>
      <c r="H362" s="73" t="s">
        <v>3187</v>
      </c>
      <c r="I362" s="108" t="str">
        <f t="shared" si="12"/>
        <v>Japan|Pacific coast</v>
      </c>
      <c r="J362" s="108" t="str">
        <f t="shared" si="13"/>
        <v>Animalia|Species|Acropora muricata|Acropora muricata</v>
      </c>
      <c r="K362" s="90">
        <v>1</v>
      </c>
      <c r="L362" s="90"/>
      <c r="M362" s="90"/>
      <c r="N362" s="73" t="s">
        <v>1568</v>
      </c>
      <c r="O362" s="97" t="s">
        <v>101</v>
      </c>
      <c r="P362" s="73" t="s">
        <v>1770</v>
      </c>
      <c r="Q362" s="91" t="str">
        <f>VLOOKUP($I362,'20260527_region_area_reclass'!$D$1:$G$42, 2,0)</f>
        <v>entire_japan</v>
      </c>
      <c r="R362" s="91" t="str">
        <f>VLOOKUP($I362,'20260527_region_area_reclass'!$D$1:$G$42, 3,0)</f>
        <v>Japan</v>
      </c>
      <c r="S362" s="91" t="str">
        <f>VLOOKUP($I362,'20260527_region_area_reclass'!$D$1:$G$42, 4,0)</f>
        <v>Pacific coast</v>
      </c>
      <c r="T362" s="91" t="str">
        <f>VLOOKUP($J362,'20260527_taxonomy_reclass'!$H$1:$L$211,2,0)</f>
        <v>Animalia</v>
      </c>
      <c r="U362" s="91" t="str">
        <f>VLOOKUP($J362,'20260527_taxonomy_reclass'!$H$1:$L$211,3,0)</f>
        <v>Species</v>
      </c>
      <c r="V362" s="91" t="str">
        <f>VLOOKUP($J362,'20260527_taxonomy_reclass'!$H$1:$L$211,4,0)</f>
        <v>Acropora muricata</v>
      </c>
      <c r="W362" s="91" t="str">
        <f>VLOOKUP($J362,'20260527_taxonomy_reclass'!$H$1:$L$211,5,0)</f>
        <v>Acropora muricata</v>
      </c>
      <c r="X362" s="73" t="s">
        <v>172</v>
      </c>
      <c r="Y362" s="97" t="s">
        <v>3364</v>
      </c>
      <c r="Z362" s="97" t="s">
        <v>3097</v>
      </c>
      <c r="AA362" s="97" t="s">
        <v>3191</v>
      </c>
      <c r="AB362" s="73" t="s">
        <v>3139</v>
      </c>
      <c r="AC362" s="97" t="s">
        <v>3365</v>
      </c>
      <c r="AD362" s="97" t="s">
        <v>3366</v>
      </c>
      <c r="AE362" s="97" t="s">
        <v>2019</v>
      </c>
      <c r="AF362" s="97" t="s">
        <v>2019</v>
      </c>
      <c r="AG362" s="97">
        <v>4</v>
      </c>
      <c r="AH362" s="97" t="s">
        <v>3367</v>
      </c>
      <c r="AI362" s="97" t="s">
        <v>2019</v>
      </c>
      <c r="AJ362" s="97" t="s">
        <v>154</v>
      </c>
      <c r="AK362" s="97" t="s">
        <v>2019</v>
      </c>
      <c r="AL362" s="97" t="s">
        <v>154</v>
      </c>
      <c r="AM362" s="97" t="s">
        <v>154</v>
      </c>
      <c r="AN362" s="97" t="s">
        <v>2019</v>
      </c>
      <c r="AO362" s="73" t="s">
        <v>3140</v>
      </c>
      <c r="AP362" s="92" t="s">
        <v>3368</v>
      </c>
    </row>
    <row r="363" spans="1:42" ht="66" hidden="1" customHeight="1">
      <c r="A363" s="97" t="s">
        <v>1770</v>
      </c>
      <c r="B363" s="73" t="str">
        <f t="shared" si="9"/>
        <v>E1667</v>
      </c>
      <c r="C363" s="97" t="s">
        <v>3033</v>
      </c>
      <c r="D363" s="97" t="s">
        <v>3370</v>
      </c>
      <c r="E363" s="73" t="s">
        <v>3126</v>
      </c>
      <c r="F363" s="97" t="s">
        <v>3046</v>
      </c>
      <c r="G363" s="73" t="s">
        <v>3187</v>
      </c>
      <c r="H363" s="73" t="s">
        <v>3187</v>
      </c>
      <c r="I363" s="108" t="str">
        <f t="shared" si="12"/>
        <v>Japan|Pacific coast</v>
      </c>
      <c r="J363" s="108" t="str">
        <f t="shared" si="13"/>
        <v>Animalia|Species|Acropora muricata|Acropora muricata</v>
      </c>
      <c r="K363" s="90">
        <v>1</v>
      </c>
      <c r="L363" s="90"/>
      <c r="M363" s="90"/>
      <c r="N363" s="73" t="s">
        <v>1568</v>
      </c>
      <c r="O363" s="97" t="s">
        <v>101</v>
      </c>
      <c r="P363" s="73" t="s">
        <v>1770</v>
      </c>
      <c r="Q363" s="91" t="str">
        <f>VLOOKUP($I363,'20260527_region_area_reclass'!$D$1:$G$42, 2,0)</f>
        <v>entire_japan</v>
      </c>
      <c r="R363" s="91" t="str">
        <f>VLOOKUP($I363,'20260527_region_area_reclass'!$D$1:$G$42, 3,0)</f>
        <v>Japan</v>
      </c>
      <c r="S363" s="91" t="str">
        <f>VLOOKUP($I363,'20260527_region_area_reclass'!$D$1:$G$42, 4,0)</f>
        <v>Pacific coast</v>
      </c>
      <c r="T363" s="91" t="str">
        <f>VLOOKUP($J363,'20260527_taxonomy_reclass'!$H$1:$L$211,2,0)</f>
        <v>Animalia</v>
      </c>
      <c r="U363" s="91" t="str">
        <f>VLOOKUP($J363,'20260527_taxonomy_reclass'!$H$1:$L$211,3,0)</f>
        <v>Species</v>
      </c>
      <c r="V363" s="91" t="str">
        <f>VLOOKUP($J363,'20260527_taxonomy_reclass'!$H$1:$L$211,4,0)</f>
        <v>Acropora muricata</v>
      </c>
      <c r="W363" s="91" t="str">
        <f>VLOOKUP($J363,'20260527_taxonomy_reclass'!$H$1:$L$211,5,0)</f>
        <v>Acropora muricata</v>
      </c>
      <c r="X363" s="73" t="s">
        <v>172</v>
      </c>
      <c r="Y363" s="97" t="s">
        <v>3364</v>
      </c>
      <c r="Z363" s="97" t="s">
        <v>3097</v>
      </c>
      <c r="AA363" s="97" t="s">
        <v>3191</v>
      </c>
      <c r="AB363" s="73" t="s">
        <v>3139</v>
      </c>
      <c r="AC363" s="97" t="s">
        <v>3366</v>
      </c>
      <c r="AD363" s="97" t="s">
        <v>3369</v>
      </c>
      <c r="AE363" s="97" t="s">
        <v>2019</v>
      </c>
      <c r="AF363" s="97" t="s">
        <v>2019</v>
      </c>
      <c r="AG363" s="97">
        <v>0</v>
      </c>
      <c r="AH363" s="97" t="s">
        <v>3367</v>
      </c>
      <c r="AI363" s="97" t="s">
        <v>2019</v>
      </c>
      <c r="AJ363" s="97" t="s">
        <v>154</v>
      </c>
      <c r="AK363" s="97" t="s">
        <v>2019</v>
      </c>
      <c r="AL363" s="97" t="s">
        <v>154</v>
      </c>
      <c r="AM363" s="97" t="s">
        <v>154</v>
      </c>
      <c r="AN363" s="97" t="s">
        <v>2019</v>
      </c>
      <c r="AO363" s="73" t="s">
        <v>3140</v>
      </c>
      <c r="AP363" s="92" t="s">
        <v>3368</v>
      </c>
    </row>
    <row r="364" spans="1:42" ht="66" hidden="1" customHeight="1">
      <c r="A364" s="97" t="s">
        <v>1770</v>
      </c>
      <c r="B364" s="73" t="str">
        <f t="shared" si="9"/>
        <v>E1667</v>
      </c>
      <c r="C364" s="97" t="s">
        <v>3033</v>
      </c>
      <c r="D364" s="97" t="s">
        <v>3362</v>
      </c>
      <c r="E364" s="73" t="s">
        <v>3126</v>
      </c>
      <c r="F364" s="97" t="s">
        <v>3046</v>
      </c>
      <c r="G364" s="73" t="s">
        <v>3180</v>
      </c>
      <c r="H364" s="73" t="s">
        <v>3180</v>
      </c>
      <c r="I364" s="108" t="str">
        <f t="shared" si="12"/>
        <v>Japan|East China Sea coast</v>
      </c>
      <c r="J364" s="108" t="str">
        <f t="shared" si="13"/>
        <v>Animalia|Species|Acropora solitaryensis|Acropora solitaryensis</v>
      </c>
      <c r="K364" s="90">
        <v>1</v>
      </c>
      <c r="L364" s="90"/>
      <c r="M364" s="90"/>
      <c r="N364" s="73" t="s">
        <v>1568</v>
      </c>
      <c r="O364" s="97" t="s">
        <v>101</v>
      </c>
      <c r="P364" s="73" t="s">
        <v>1770</v>
      </c>
      <c r="Q364" s="91" t="str">
        <f>VLOOKUP($I364,'20260527_region_area_reclass'!$D$1:$G$42, 2,0)</f>
        <v>subcontinental</v>
      </c>
      <c r="R364" s="91" t="str">
        <f>VLOOKUP($I364,'20260527_region_area_reclass'!$D$1:$G$42, 3,0)</f>
        <v>East Asia</v>
      </c>
      <c r="S364" s="91" t="str">
        <f>VLOOKUP($I364,'20260527_region_area_reclass'!$D$1:$G$42, 4,0)</f>
        <v>East China</v>
      </c>
      <c r="T364" s="91" t="str">
        <f>VLOOKUP($J364,'20260527_taxonomy_reclass'!$H$1:$L$211,2,0)</f>
        <v>Animalia</v>
      </c>
      <c r="U364" s="91" t="str">
        <f>VLOOKUP($J364,'20260527_taxonomy_reclass'!$H$1:$L$211,3,0)</f>
        <v>Species</v>
      </c>
      <c r="V364" s="91" t="str">
        <f>VLOOKUP($J364,'20260527_taxonomy_reclass'!$H$1:$L$211,4,0)</f>
        <v>Acropora solitaryensis</v>
      </c>
      <c r="W364" s="91" t="str">
        <f>VLOOKUP($J364,'20260527_taxonomy_reclass'!$H$1:$L$211,5,0)</f>
        <v>Acropora solitaryensis</v>
      </c>
      <c r="X364" s="73" t="s">
        <v>172</v>
      </c>
      <c r="Y364" s="97" t="s">
        <v>3364</v>
      </c>
      <c r="Z364" s="97" t="s">
        <v>3097</v>
      </c>
      <c r="AA364" s="97" t="s">
        <v>3191</v>
      </c>
      <c r="AB364" s="73" t="s">
        <v>3139</v>
      </c>
      <c r="AC364" s="97" t="s">
        <v>3366</v>
      </c>
      <c r="AD364" s="97" t="s">
        <v>3369</v>
      </c>
      <c r="AE364" s="97" t="s">
        <v>2019</v>
      </c>
      <c r="AF364" s="97" t="s">
        <v>2019</v>
      </c>
      <c r="AG364" s="97">
        <v>8</v>
      </c>
      <c r="AH364" s="97" t="s">
        <v>3367</v>
      </c>
      <c r="AI364" s="97" t="s">
        <v>2019</v>
      </c>
      <c r="AJ364" s="97" t="s">
        <v>154</v>
      </c>
      <c r="AK364" s="97" t="s">
        <v>2019</v>
      </c>
      <c r="AL364" s="97" t="s">
        <v>154</v>
      </c>
      <c r="AM364" s="97" t="s">
        <v>154</v>
      </c>
      <c r="AN364" s="97" t="s">
        <v>2019</v>
      </c>
      <c r="AO364" s="73" t="s">
        <v>3140</v>
      </c>
      <c r="AP364" s="92" t="s">
        <v>3368</v>
      </c>
    </row>
    <row r="365" spans="1:42" ht="66" hidden="1" customHeight="1">
      <c r="A365" s="97" t="s">
        <v>1770</v>
      </c>
      <c r="B365" s="73" t="str">
        <f t="shared" si="9"/>
        <v>E1667</v>
      </c>
      <c r="C365" s="97" t="s">
        <v>3033</v>
      </c>
      <c r="D365" s="97" t="s">
        <v>3370</v>
      </c>
      <c r="E365" s="73" t="s">
        <v>3126</v>
      </c>
      <c r="F365" s="97" t="s">
        <v>3046</v>
      </c>
      <c r="G365" s="97" t="s">
        <v>3180</v>
      </c>
      <c r="H365" s="73" t="s">
        <v>3180</v>
      </c>
      <c r="I365" s="108" t="str">
        <f t="shared" si="12"/>
        <v>Japan|Pacific coast</v>
      </c>
      <c r="J365" s="108" t="str">
        <f t="shared" si="13"/>
        <v>Animalia|Species|Acropora solitaryensis|Acropora solitaryensis</v>
      </c>
      <c r="K365" s="90">
        <v>1</v>
      </c>
      <c r="L365" s="90"/>
      <c r="M365" s="90"/>
      <c r="N365" s="73" t="s">
        <v>1568</v>
      </c>
      <c r="O365" s="97" t="s">
        <v>101</v>
      </c>
      <c r="P365" s="73" t="s">
        <v>1770</v>
      </c>
      <c r="Q365" s="91" t="str">
        <f>VLOOKUP($I365,'20260527_region_area_reclass'!$D$1:$G$42, 2,0)</f>
        <v>entire_japan</v>
      </c>
      <c r="R365" s="91" t="str">
        <f>VLOOKUP($I365,'20260527_region_area_reclass'!$D$1:$G$42, 3,0)</f>
        <v>Japan</v>
      </c>
      <c r="S365" s="91" t="str">
        <f>VLOOKUP($I365,'20260527_region_area_reclass'!$D$1:$G$42, 4,0)</f>
        <v>Pacific coast</v>
      </c>
      <c r="T365" s="91" t="str">
        <f>VLOOKUP($J365,'20260527_taxonomy_reclass'!$H$1:$L$211,2,0)</f>
        <v>Animalia</v>
      </c>
      <c r="U365" s="91" t="str">
        <f>VLOOKUP($J365,'20260527_taxonomy_reclass'!$H$1:$L$211,3,0)</f>
        <v>Species</v>
      </c>
      <c r="V365" s="91" t="str">
        <f>VLOOKUP($J365,'20260527_taxonomy_reclass'!$H$1:$L$211,4,0)</f>
        <v>Acropora solitaryensis</v>
      </c>
      <c r="W365" s="91" t="str">
        <f>VLOOKUP($J365,'20260527_taxonomy_reclass'!$H$1:$L$211,5,0)</f>
        <v>Acropora solitaryensis</v>
      </c>
      <c r="X365" s="73" t="s">
        <v>172</v>
      </c>
      <c r="Y365" s="97" t="s">
        <v>3364</v>
      </c>
      <c r="Z365" s="97" t="s">
        <v>3097</v>
      </c>
      <c r="AA365" s="97" t="s">
        <v>3191</v>
      </c>
      <c r="AB365" s="73" t="s">
        <v>3139</v>
      </c>
      <c r="AC365" s="97" t="s">
        <v>3371</v>
      </c>
      <c r="AD365" s="97" t="s">
        <v>3365</v>
      </c>
      <c r="AE365" s="97" t="s">
        <v>2019</v>
      </c>
      <c r="AF365" s="97" t="s">
        <v>2019</v>
      </c>
      <c r="AG365" s="97">
        <v>0</v>
      </c>
      <c r="AH365" s="97" t="s">
        <v>3367</v>
      </c>
      <c r="AI365" s="97" t="s">
        <v>2019</v>
      </c>
      <c r="AJ365" s="97" t="s">
        <v>154</v>
      </c>
      <c r="AK365" s="97" t="s">
        <v>2019</v>
      </c>
      <c r="AL365" s="97" t="s">
        <v>154</v>
      </c>
      <c r="AM365" s="97" t="s">
        <v>154</v>
      </c>
      <c r="AN365" s="97" t="s">
        <v>2019</v>
      </c>
      <c r="AO365" s="73" t="s">
        <v>3140</v>
      </c>
      <c r="AP365" s="92" t="s">
        <v>3368</v>
      </c>
    </row>
    <row r="366" spans="1:42" ht="66" hidden="1" customHeight="1">
      <c r="A366" s="97" t="s">
        <v>1770</v>
      </c>
      <c r="B366" s="73" t="str">
        <f t="shared" si="9"/>
        <v>E1667</v>
      </c>
      <c r="C366" s="97" t="s">
        <v>3033</v>
      </c>
      <c r="D366" s="97" t="s">
        <v>3370</v>
      </c>
      <c r="E366" s="73" t="s">
        <v>3126</v>
      </c>
      <c r="F366" s="97" t="s">
        <v>3046</v>
      </c>
      <c r="G366" s="97" t="s">
        <v>3180</v>
      </c>
      <c r="H366" s="73" t="s">
        <v>3180</v>
      </c>
      <c r="I366" s="108" t="str">
        <f t="shared" si="12"/>
        <v>Japan|Pacific coast</v>
      </c>
      <c r="J366" s="108" t="str">
        <f t="shared" si="13"/>
        <v>Animalia|Species|Acropora solitaryensis|Acropora solitaryensis</v>
      </c>
      <c r="K366" s="90">
        <v>1</v>
      </c>
      <c r="L366" s="90"/>
      <c r="M366" s="90"/>
      <c r="N366" s="73" t="s">
        <v>1568</v>
      </c>
      <c r="O366" s="97" t="s">
        <v>101</v>
      </c>
      <c r="P366" s="73" t="s">
        <v>1770</v>
      </c>
      <c r="Q366" s="91" t="str">
        <f>VLOOKUP($I366,'20260527_region_area_reclass'!$D$1:$G$42, 2,0)</f>
        <v>entire_japan</v>
      </c>
      <c r="R366" s="91" t="str">
        <f>VLOOKUP($I366,'20260527_region_area_reclass'!$D$1:$G$42, 3,0)</f>
        <v>Japan</v>
      </c>
      <c r="S366" s="91" t="str">
        <f>VLOOKUP($I366,'20260527_region_area_reclass'!$D$1:$G$42, 4,0)</f>
        <v>Pacific coast</v>
      </c>
      <c r="T366" s="91" t="str">
        <f>VLOOKUP($J366,'20260527_taxonomy_reclass'!$H$1:$L$211,2,0)</f>
        <v>Animalia</v>
      </c>
      <c r="U366" s="91" t="str">
        <f>VLOOKUP($J366,'20260527_taxonomy_reclass'!$H$1:$L$211,3,0)</f>
        <v>Species</v>
      </c>
      <c r="V366" s="91" t="str">
        <f>VLOOKUP($J366,'20260527_taxonomy_reclass'!$H$1:$L$211,4,0)</f>
        <v>Acropora solitaryensis</v>
      </c>
      <c r="W366" s="91" t="str">
        <f>VLOOKUP($J366,'20260527_taxonomy_reclass'!$H$1:$L$211,5,0)</f>
        <v>Acropora solitaryensis</v>
      </c>
      <c r="X366" s="73" t="s">
        <v>172</v>
      </c>
      <c r="Y366" s="97" t="s">
        <v>3364</v>
      </c>
      <c r="Z366" s="97" t="s">
        <v>3097</v>
      </c>
      <c r="AA366" s="97" t="s">
        <v>3191</v>
      </c>
      <c r="AB366" s="73" t="s">
        <v>3139</v>
      </c>
      <c r="AC366" s="97" t="s">
        <v>3365</v>
      </c>
      <c r="AD366" s="97" t="s">
        <v>3366</v>
      </c>
      <c r="AE366" s="97" t="s">
        <v>2019</v>
      </c>
      <c r="AF366" s="97" t="s">
        <v>2019</v>
      </c>
      <c r="AG366" s="97">
        <v>5</v>
      </c>
      <c r="AH366" s="97" t="s">
        <v>3367</v>
      </c>
      <c r="AI366" s="97" t="s">
        <v>2019</v>
      </c>
      <c r="AJ366" s="97" t="s">
        <v>154</v>
      </c>
      <c r="AK366" s="97" t="s">
        <v>2019</v>
      </c>
      <c r="AL366" s="97" t="s">
        <v>154</v>
      </c>
      <c r="AM366" s="97" t="s">
        <v>154</v>
      </c>
      <c r="AN366" s="97" t="s">
        <v>2019</v>
      </c>
      <c r="AO366" s="73" t="s">
        <v>3140</v>
      </c>
      <c r="AP366" s="92" t="s">
        <v>3368</v>
      </c>
    </row>
    <row r="367" spans="1:42" ht="66" hidden="1" customHeight="1">
      <c r="A367" s="97" t="s">
        <v>1770</v>
      </c>
      <c r="B367" s="73" t="str">
        <f t="shared" si="9"/>
        <v>E1667</v>
      </c>
      <c r="C367" s="97" t="s">
        <v>3033</v>
      </c>
      <c r="D367" s="97" t="s">
        <v>3370</v>
      </c>
      <c r="E367" s="73" t="s">
        <v>3126</v>
      </c>
      <c r="F367" s="97" t="s">
        <v>3046</v>
      </c>
      <c r="G367" s="73" t="s">
        <v>3180</v>
      </c>
      <c r="H367" s="73" t="s">
        <v>3180</v>
      </c>
      <c r="I367" s="108" t="str">
        <f t="shared" si="12"/>
        <v>Japan|Pacific coast</v>
      </c>
      <c r="J367" s="108" t="str">
        <f t="shared" si="13"/>
        <v>Animalia|Species|Acropora solitaryensis|Acropora solitaryensis</v>
      </c>
      <c r="K367" s="90">
        <v>1</v>
      </c>
      <c r="L367" s="90"/>
      <c r="M367" s="90"/>
      <c r="N367" s="73" t="s">
        <v>1568</v>
      </c>
      <c r="O367" s="97" t="s">
        <v>101</v>
      </c>
      <c r="P367" s="73" t="s">
        <v>1770</v>
      </c>
      <c r="Q367" s="91" t="str">
        <f>VLOOKUP($I367,'20260527_region_area_reclass'!$D$1:$G$42, 2,0)</f>
        <v>entire_japan</v>
      </c>
      <c r="R367" s="91" t="str">
        <f>VLOOKUP($I367,'20260527_region_area_reclass'!$D$1:$G$42, 3,0)</f>
        <v>Japan</v>
      </c>
      <c r="S367" s="91" t="str">
        <f>VLOOKUP($I367,'20260527_region_area_reclass'!$D$1:$G$42, 4,0)</f>
        <v>Pacific coast</v>
      </c>
      <c r="T367" s="91" t="str">
        <f>VLOOKUP($J367,'20260527_taxonomy_reclass'!$H$1:$L$211,2,0)</f>
        <v>Animalia</v>
      </c>
      <c r="U367" s="91" t="str">
        <f>VLOOKUP($J367,'20260527_taxonomy_reclass'!$H$1:$L$211,3,0)</f>
        <v>Species</v>
      </c>
      <c r="V367" s="91" t="str">
        <f>VLOOKUP($J367,'20260527_taxonomy_reclass'!$H$1:$L$211,4,0)</f>
        <v>Acropora solitaryensis</v>
      </c>
      <c r="W367" s="91" t="str">
        <f>VLOOKUP($J367,'20260527_taxonomy_reclass'!$H$1:$L$211,5,0)</f>
        <v>Acropora solitaryensis</v>
      </c>
      <c r="X367" s="73" t="s">
        <v>172</v>
      </c>
      <c r="Y367" s="97" t="s">
        <v>3364</v>
      </c>
      <c r="Z367" s="97" t="s">
        <v>3097</v>
      </c>
      <c r="AA367" s="97" t="s">
        <v>3191</v>
      </c>
      <c r="AB367" s="73" t="s">
        <v>3139</v>
      </c>
      <c r="AC367" s="97" t="s">
        <v>3366</v>
      </c>
      <c r="AD367" s="97" t="s">
        <v>3369</v>
      </c>
      <c r="AE367" s="97" t="s">
        <v>2019</v>
      </c>
      <c r="AF367" s="97" t="s">
        <v>2019</v>
      </c>
      <c r="AG367" s="97">
        <v>2</v>
      </c>
      <c r="AH367" s="97" t="s">
        <v>3367</v>
      </c>
      <c r="AI367" s="97" t="s">
        <v>2019</v>
      </c>
      <c r="AJ367" s="97" t="s">
        <v>154</v>
      </c>
      <c r="AK367" s="97" t="s">
        <v>2019</v>
      </c>
      <c r="AL367" s="97" t="s">
        <v>154</v>
      </c>
      <c r="AM367" s="97" t="s">
        <v>154</v>
      </c>
      <c r="AN367" s="97" t="s">
        <v>2019</v>
      </c>
      <c r="AO367" s="73" t="s">
        <v>3140</v>
      </c>
      <c r="AP367" s="92" t="s">
        <v>3368</v>
      </c>
    </row>
    <row r="368" spans="1:42" ht="66" hidden="1" customHeight="1">
      <c r="A368" s="97" t="s">
        <v>1770</v>
      </c>
      <c r="B368" s="73" t="str">
        <f t="shared" si="9"/>
        <v>E1667</v>
      </c>
      <c r="C368" s="97" t="s">
        <v>3033</v>
      </c>
      <c r="D368" s="97" t="s">
        <v>3362</v>
      </c>
      <c r="E368" s="73" t="s">
        <v>3126</v>
      </c>
      <c r="F368" s="97" t="s">
        <v>3046</v>
      </c>
      <c r="G368" s="73" t="s">
        <v>3183</v>
      </c>
      <c r="H368" s="73" t="s">
        <v>3183</v>
      </c>
      <c r="I368" s="108" t="str">
        <f t="shared" si="12"/>
        <v>Japan|East China Sea coast</v>
      </c>
      <c r="J368" s="108" t="str">
        <f t="shared" si="13"/>
        <v>Animalia|Species|Pavona decussata|Pavona decussata</v>
      </c>
      <c r="K368" s="90">
        <v>1</v>
      </c>
      <c r="L368" s="90"/>
      <c r="M368" s="90"/>
      <c r="N368" s="73" t="s">
        <v>1568</v>
      </c>
      <c r="O368" s="97" t="s">
        <v>101</v>
      </c>
      <c r="P368" s="73" t="s">
        <v>1770</v>
      </c>
      <c r="Q368" s="91" t="str">
        <f>VLOOKUP($I368,'20260527_region_area_reclass'!$D$1:$G$42, 2,0)</f>
        <v>subcontinental</v>
      </c>
      <c r="R368" s="91" t="str">
        <f>VLOOKUP($I368,'20260527_region_area_reclass'!$D$1:$G$42, 3,0)</f>
        <v>East Asia</v>
      </c>
      <c r="S368" s="91" t="str">
        <f>VLOOKUP($I368,'20260527_region_area_reclass'!$D$1:$G$42, 4,0)</f>
        <v>East China</v>
      </c>
      <c r="T368" s="91" t="str">
        <f>VLOOKUP($J368,'20260527_taxonomy_reclass'!$H$1:$L$211,2,0)</f>
        <v>Animalia</v>
      </c>
      <c r="U368" s="91" t="str">
        <f>VLOOKUP($J368,'20260527_taxonomy_reclass'!$H$1:$L$211,3,0)</f>
        <v>Species</v>
      </c>
      <c r="V368" s="91" t="str">
        <f>VLOOKUP($J368,'20260527_taxonomy_reclass'!$H$1:$L$211,4,0)</f>
        <v>Pavona decussata</v>
      </c>
      <c r="W368" s="91" t="str">
        <f>VLOOKUP($J368,'20260527_taxonomy_reclass'!$H$1:$L$211,5,0)</f>
        <v>Pavona decussata</v>
      </c>
      <c r="X368" s="73" t="s">
        <v>172</v>
      </c>
      <c r="Y368" s="97" t="s">
        <v>3364</v>
      </c>
      <c r="Z368" s="97" t="s">
        <v>3097</v>
      </c>
      <c r="AA368" s="97" t="s">
        <v>3191</v>
      </c>
      <c r="AB368" s="73" t="s">
        <v>3139</v>
      </c>
      <c r="AC368" s="97" t="s">
        <v>3365</v>
      </c>
      <c r="AD368" s="97" t="s">
        <v>3366</v>
      </c>
      <c r="AE368" s="97" t="s">
        <v>2019</v>
      </c>
      <c r="AF368" s="97" t="s">
        <v>2019</v>
      </c>
      <c r="AG368" s="97">
        <v>0</v>
      </c>
      <c r="AH368" s="97" t="s">
        <v>3367</v>
      </c>
      <c r="AI368" s="97" t="s">
        <v>2019</v>
      </c>
      <c r="AJ368" s="97" t="s">
        <v>154</v>
      </c>
      <c r="AK368" s="97" t="s">
        <v>2019</v>
      </c>
      <c r="AL368" s="97" t="s">
        <v>154</v>
      </c>
      <c r="AM368" s="97" t="s">
        <v>154</v>
      </c>
      <c r="AN368" s="97" t="s">
        <v>2019</v>
      </c>
      <c r="AO368" s="73" t="s">
        <v>3140</v>
      </c>
      <c r="AP368" s="92" t="s">
        <v>3368</v>
      </c>
    </row>
    <row r="369" spans="1:42" ht="66" hidden="1" customHeight="1">
      <c r="A369" s="97" t="s">
        <v>1770</v>
      </c>
      <c r="B369" s="73" t="str">
        <f t="shared" si="9"/>
        <v>E1667</v>
      </c>
      <c r="C369" s="97" t="s">
        <v>3033</v>
      </c>
      <c r="D369" s="97" t="s">
        <v>3362</v>
      </c>
      <c r="E369" s="73" t="s">
        <v>3126</v>
      </c>
      <c r="F369" s="97" t="s">
        <v>3046</v>
      </c>
      <c r="G369" s="97" t="s">
        <v>3183</v>
      </c>
      <c r="H369" s="73" t="s">
        <v>3183</v>
      </c>
      <c r="I369" s="108" t="str">
        <f t="shared" si="12"/>
        <v>Japan|East China Sea coast</v>
      </c>
      <c r="J369" s="108" t="str">
        <f t="shared" si="13"/>
        <v>Animalia|Species|Pavona decussata|Pavona decussata</v>
      </c>
      <c r="K369" s="90">
        <v>1</v>
      </c>
      <c r="L369" s="90"/>
      <c r="M369" s="90"/>
      <c r="N369" s="73" t="s">
        <v>1568</v>
      </c>
      <c r="O369" s="97" t="s">
        <v>101</v>
      </c>
      <c r="P369" s="73" t="s">
        <v>1770</v>
      </c>
      <c r="Q369" s="91" t="str">
        <f>VLOOKUP($I369,'20260527_region_area_reclass'!$D$1:$G$42, 2,0)</f>
        <v>subcontinental</v>
      </c>
      <c r="R369" s="91" t="str">
        <f>VLOOKUP($I369,'20260527_region_area_reclass'!$D$1:$G$42, 3,0)</f>
        <v>East Asia</v>
      </c>
      <c r="S369" s="91" t="str">
        <f>VLOOKUP($I369,'20260527_region_area_reclass'!$D$1:$G$42, 4,0)</f>
        <v>East China</v>
      </c>
      <c r="T369" s="91" t="str">
        <f>VLOOKUP($J369,'20260527_taxonomy_reclass'!$H$1:$L$211,2,0)</f>
        <v>Animalia</v>
      </c>
      <c r="U369" s="91" t="str">
        <f>VLOOKUP($J369,'20260527_taxonomy_reclass'!$H$1:$L$211,3,0)</f>
        <v>Species</v>
      </c>
      <c r="V369" s="91" t="str">
        <f>VLOOKUP($J369,'20260527_taxonomy_reclass'!$H$1:$L$211,4,0)</f>
        <v>Pavona decussata</v>
      </c>
      <c r="W369" s="91" t="str">
        <f>VLOOKUP($J369,'20260527_taxonomy_reclass'!$H$1:$L$211,5,0)</f>
        <v>Pavona decussata</v>
      </c>
      <c r="X369" s="73" t="s">
        <v>172</v>
      </c>
      <c r="Y369" s="97" t="s">
        <v>3364</v>
      </c>
      <c r="Z369" s="97" t="s">
        <v>3097</v>
      </c>
      <c r="AA369" s="97" t="s">
        <v>3191</v>
      </c>
      <c r="AB369" s="73" t="s">
        <v>3139</v>
      </c>
      <c r="AC369" s="97" t="s">
        <v>3366</v>
      </c>
      <c r="AD369" s="97" t="s">
        <v>3369</v>
      </c>
      <c r="AE369" s="97" t="s">
        <v>2019</v>
      </c>
      <c r="AF369" s="97" t="s">
        <v>2019</v>
      </c>
      <c r="AG369" s="97">
        <v>5</v>
      </c>
      <c r="AH369" s="97" t="s">
        <v>3367</v>
      </c>
      <c r="AI369" s="97" t="s">
        <v>2019</v>
      </c>
      <c r="AJ369" s="97" t="s">
        <v>154</v>
      </c>
      <c r="AK369" s="97" t="s">
        <v>2019</v>
      </c>
      <c r="AL369" s="97" t="s">
        <v>154</v>
      </c>
      <c r="AM369" s="97" t="s">
        <v>154</v>
      </c>
      <c r="AN369" s="97" t="s">
        <v>2019</v>
      </c>
      <c r="AO369" s="73" t="s">
        <v>3140</v>
      </c>
      <c r="AP369" s="92" t="s">
        <v>3368</v>
      </c>
    </row>
    <row r="370" spans="1:42" ht="66" hidden="1" customHeight="1">
      <c r="A370" s="97" t="s">
        <v>1770</v>
      </c>
      <c r="B370" s="73" t="str">
        <f t="shared" si="9"/>
        <v>E1667</v>
      </c>
      <c r="C370" s="97" t="s">
        <v>3033</v>
      </c>
      <c r="D370" s="97" t="s">
        <v>3370</v>
      </c>
      <c r="E370" s="73" t="s">
        <v>3126</v>
      </c>
      <c r="F370" s="97" t="s">
        <v>3046</v>
      </c>
      <c r="G370" s="97" t="s">
        <v>3183</v>
      </c>
      <c r="H370" s="73" t="s">
        <v>3183</v>
      </c>
      <c r="I370" s="108" t="str">
        <f t="shared" si="12"/>
        <v>Japan|Pacific coast</v>
      </c>
      <c r="J370" s="108" t="str">
        <f t="shared" si="13"/>
        <v>Animalia|Species|Pavona decussata|Pavona decussata</v>
      </c>
      <c r="K370" s="90">
        <v>1</v>
      </c>
      <c r="L370" s="90"/>
      <c r="M370" s="90"/>
      <c r="N370" s="73" t="s">
        <v>1568</v>
      </c>
      <c r="O370" s="97" t="s">
        <v>101</v>
      </c>
      <c r="P370" s="73" t="s">
        <v>1770</v>
      </c>
      <c r="Q370" s="91" t="str">
        <f>VLOOKUP($I370,'20260527_region_area_reclass'!$D$1:$G$42, 2,0)</f>
        <v>entire_japan</v>
      </c>
      <c r="R370" s="91" t="str">
        <f>VLOOKUP($I370,'20260527_region_area_reclass'!$D$1:$G$42, 3,0)</f>
        <v>Japan</v>
      </c>
      <c r="S370" s="91" t="str">
        <f>VLOOKUP($I370,'20260527_region_area_reclass'!$D$1:$G$42, 4,0)</f>
        <v>Pacific coast</v>
      </c>
      <c r="T370" s="91" t="str">
        <f>VLOOKUP($J370,'20260527_taxonomy_reclass'!$H$1:$L$211,2,0)</f>
        <v>Animalia</v>
      </c>
      <c r="U370" s="91" t="str">
        <f>VLOOKUP($J370,'20260527_taxonomy_reclass'!$H$1:$L$211,3,0)</f>
        <v>Species</v>
      </c>
      <c r="V370" s="91" t="str">
        <f>VLOOKUP($J370,'20260527_taxonomy_reclass'!$H$1:$L$211,4,0)</f>
        <v>Pavona decussata</v>
      </c>
      <c r="W370" s="91" t="str">
        <f>VLOOKUP($J370,'20260527_taxonomy_reclass'!$H$1:$L$211,5,0)</f>
        <v>Pavona decussata</v>
      </c>
      <c r="X370" s="73" t="s">
        <v>172</v>
      </c>
      <c r="Y370" s="97" t="s">
        <v>3364</v>
      </c>
      <c r="Z370" s="97" t="s">
        <v>3097</v>
      </c>
      <c r="AA370" s="97" t="s">
        <v>3191</v>
      </c>
      <c r="AB370" s="73" t="s">
        <v>3139</v>
      </c>
      <c r="AC370" s="97" t="s">
        <v>3371</v>
      </c>
      <c r="AD370" s="97" t="s">
        <v>3365</v>
      </c>
      <c r="AE370" s="97" t="s">
        <v>2019</v>
      </c>
      <c r="AF370" s="97" t="s">
        <v>2019</v>
      </c>
      <c r="AG370" s="97">
        <v>0</v>
      </c>
      <c r="AH370" s="97" t="s">
        <v>3367</v>
      </c>
      <c r="AI370" s="97" t="s">
        <v>2019</v>
      </c>
      <c r="AJ370" s="97" t="s">
        <v>154</v>
      </c>
      <c r="AK370" s="97" t="s">
        <v>2019</v>
      </c>
      <c r="AL370" s="97" t="s">
        <v>154</v>
      </c>
      <c r="AM370" s="97" t="s">
        <v>154</v>
      </c>
      <c r="AN370" s="97" t="s">
        <v>2019</v>
      </c>
      <c r="AO370" s="73" t="s">
        <v>3140</v>
      </c>
      <c r="AP370" s="92" t="s">
        <v>3368</v>
      </c>
    </row>
    <row r="371" spans="1:42" ht="66" hidden="1" customHeight="1">
      <c r="A371" s="97" t="s">
        <v>1770</v>
      </c>
      <c r="B371" s="73" t="str">
        <f t="shared" si="9"/>
        <v>E1667</v>
      </c>
      <c r="C371" s="97" t="s">
        <v>3033</v>
      </c>
      <c r="D371" s="97" t="s">
        <v>3370</v>
      </c>
      <c r="E371" s="73" t="s">
        <v>3126</v>
      </c>
      <c r="F371" s="97" t="s">
        <v>3046</v>
      </c>
      <c r="G371" s="97" t="s">
        <v>3183</v>
      </c>
      <c r="H371" s="73" t="s">
        <v>3183</v>
      </c>
      <c r="I371" s="108" t="str">
        <f t="shared" si="12"/>
        <v>Japan|Pacific coast</v>
      </c>
      <c r="J371" s="108" t="str">
        <f t="shared" si="13"/>
        <v>Animalia|Species|Pavona decussata|Pavona decussata</v>
      </c>
      <c r="K371" s="90">
        <v>1</v>
      </c>
      <c r="L371" s="90"/>
      <c r="M371" s="90"/>
      <c r="N371" s="73" t="s">
        <v>1568</v>
      </c>
      <c r="O371" s="97" t="s">
        <v>101</v>
      </c>
      <c r="P371" s="73" t="s">
        <v>1770</v>
      </c>
      <c r="Q371" s="91" t="str">
        <f>VLOOKUP($I371,'20260527_region_area_reclass'!$D$1:$G$42, 2,0)</f>
        <v>entire_japan</v>
      </c>
      <c r="R371" s="91" t="str">
        <f>VLOOKUP($I371,'20260527_region_area_reclass'!$D$1:$G$42, 3,0)</f>
        <v>Japan</v>
      </c>
      <c r="S371" s="91" t="str">
        <f>VLOOKUP($I371,'20260527_region_area_reclass'!$D$1:$G$42, 4,0)</f>
        <v>Pacific coast</v>
      </c>
      <c r="T371" s="91" t="str">
        <f>VLOOKUP($J371,'20260527_taxonomy_reclass'!$H$1:$L$211,2,0)</f>
        <v>Animalia</v>
      </c>
      <c r="U371" s="91" t="str">
        <f>VLOOKUP($J371,'20260527_taxonomy_reclass'!$H$1:$L$211,3,0)</f>
        <v>Species</v>
      </c>
      <c r="V371" s="91" t="str">
        <f>VLOOKUP($J371,'20260527_taxonomy_reclass'!$H$1:$L$211,4,0)</f>
        <v>Pavona decussata</v>
      </c>
      <c r="W371" s="91" t="str">
        <f>VLOOKUP($J371,'20260527_taxonomy_reclass'!$H$1:$L$211,5,0)</f>
        <v>Pavona decussata</v>
      </c>
      <c r="X371" s="73" t="s">
        <v>172</v>
      </c>
      <c r="Y371" s="97" t="s">
        <v>3364</v>
      </c>
      <c r="Z371" s="97" t="s">
        <v>3097</v>
      </c>
      <c r="AA371" s="97" t="s">
        <v>3191</v>
      </c>
      <c r="AB371" s="73" t="s">
        <v>3139</v>
      </c>
      <c r="AC371" s="97" t="s">
        <v>3365</v>
      </c>
      <c r="AD371" s="97" t="s">
        <v>3366</v>
      </c>
      <c r="AE371" s="97" t="s">
        <v>2019</v>
      </c>
      <c r="AF371" s="97" t="s">
        <v>2019</v>
      </c>
      <c r="AG371" s="97">
        <v>0</v>
      </c>
      <c r="AH371" s="97" t="s">
        <v>3367</v>
      </c>
      <c r="AI371" s="97" t="s">
        <v>2019</v>
      </c>
      <c r="AJ371" s="97" t="s">
        <v>154</v>
      </c>
      <c r="AK371" s="97" t="s">
        <v>2019</v>
      </c>
      <c r="AL371" s="97" t="s">
        <v>154</v>
      </c>
      <c r="AM371" s="97" t="s">
        <v>154</v>
      </c>
      <c r="AN371" s="97" t="s">
        <v>2019</v>
      </c>
      <c r="AO371" s="73" t="s">
        <v>3140</v>
      </c>
      <c r="AP371" s="92" t="s">
        <v>3368</v>
      </c>
    </row>
    <row r="372" spans="1:42" ht="66" hidden="1" customHeight="1">
      <c r="A372" s="97" t="s">
        <v>1770</v>
      </c>
      <c r="B372" s="73" t="str">
        <f t="shared" si="9"/>
        <v>E1667</v>
      </c>
      <c r="C372" s="97" t="s">
        <v>3033</v>
      </c>
      <c r="D372" s="97" t="s">
        <v>3370</v>
      </c>
      <c r="E372" s="73" t="s">
        <v>3126</v>
      </c>
      <c r="F372" s="97" t="s">
        <v>3046</v>
      </c>
      <c r="G372" s="73" t="s">
        <v>3183</v>
      </c>
      <c r="H372" s="73" t="s">
        <v>3183</v>
      </c>
      <c r="I372" s="108" t="str">
        <f t="shared" si="12"/>
        <v>Japan|Pacific coast</v>
      </c>
      <c r="J372" s="108" t="str">
        <f t="shared" si="13"/>
        <v>Animalia|Species|Pavona decussata|Pavona decussata</v>
      </c>
      <c r="K372" s="90">
        <v>1</v>
      </c>
      <c r="L372" s="90"/>
      <c r="M372" s="90"/>
      <c r="N372" s="73" t="s">
        <v>1568</v>
      </c>
      <c r="O372" s="97" t="s">
        <v>101</v>
      </c>
      <c r="P372" s="73" t="s">
        <v>1770</v>
      </c>
      <c r="Q372" s="91" t="str">
        <f>VLOOKUP($I372,'20260527_region_area_reclass'!$D$1:$G$42, 2,0)</f>
        <v>entire_japan</v>
      </c>
      <c r="R372" s="91" t="str">
        <f>VLOOKUP($I372,'20260527_region_area_reclass'!$D$1:$G$42, 3,0)</f>
        <v>Japan</v>
      </c>
      <c r="S372" s="91" t="str">
        <f>VLOOKUP($I372,'20260527_region_area_reclass'!$D$1:$G$42, 4,0)</f>
        <v>Pacific coast</v>
      </c>
      <c r="T372" s="91" t="str">
        <f>VLOOKUP($J372,'20260527_taxonomy_reclass'!$H$1:$L$211,2,0)</f>
        <v>Animalia</v>
      </c>
      <c r="U372" s="91" t="str">
        <f>VLOOKUP($J372,'20260527_taxonomy_reclass'!$H$1:$L$211,3,0)</f>
        <v>Species</v>
      </c>
      <c r="V372" s="91" t="str">
        <f>VLOOKUP($J372,'20260527_taxonomy_reclass'!$H$1:$L$211,4,0)</f>
        <v>Pavona decussata</v>
      </c>
      <c r="W372" s="91" t="str">
        <f>VLOOKUP($J372,'20260527_taxonomy_reclass'!$H$1:$L$211,5,0)</f>
        <v>Pavona decussata</v>
      </c>
      <c r="X372" s="73" t="s">
        <v>172</v>
      </c>
      <c r="Y372" s="97" t="s">
        <v>3364</v>
      </c>
      <c r="Z372" s="97" t="s">
        <v>3097</v>
      </c>
      <c r="AA372" s="97" t="s">
        <v>3191</v>
      </c>
      <c r="AB372" s="73" t="s">
        <v>3139</v>
      </c>
      <c r="AC372" s="97" t="s">
        <v>3366</v>
      </c>
      <c r="AD372" s="97" t="s">
        <v>3369</v>
      </c>
      <c r="AE372" s="97" t="s">
        <v>2019</v>
      </c>
      <c r="AF372" s="97" t="s">
        <v>2019</v>
      </c>
      <c r="AG372" s="97">
        <v>5</v>
      </c>
      <c r="AH372" s="97" t="s">
        <v>3367</v>
      </c>
      <c r="AI372" s="97" t="s">
        <v>2019</v>
      </c>
      <c r="AJ372" s="97" t="s">
        <v>154</v>
      </c>
      <c r="AK372" s="97" t="s">
        <v>2019</v>
      </c>
      <c r="AL372" s="97" t="s">
        <v>154</v>
      </c>
      <c r="AM372" s="97" t="s">
        <v>154</v>
      </c>
      <c r="AN372" s="97" t="s">
        <v>2019</v>
      </c>
      <c r="AO372" s="73" t="s">
        <v>3140</v>
      </c>
      <c r="AP372" s="92" t="s">
        <v>3368</v>
      </c>
    </row>
    <row r="373" spans="1:42" ht="66" hidden="1" customHeight="1">
      <c r="A373" s="97" t="s">
        <v>1770</v>
      </c>
      <c r="B373" s="73" t="str">
        <f t="shared" si="9"/>
        <v>E1667</v>
      </c>
      <c r="C373" s="97" t="s">
        <v>3033</v>
      </c>
      <c r="D373" s="97" t="s">
        <v>3370</v>
      </c>
      <c r="E373" s="73" t="s">
        <v>3126</v>
      </c>
      <c r="F373" s="97" t="s">
        <v>3046</v>
      </c>
      <c r="G373" s="73" t="s">
        <v>3184</v>
      </c>
      <c r="H373" s="73" t="s">
        <v>3185</v>
      </c>
      <c r="I373" s="108" t="str">
        <f t="shared" si="12"/>
        <v>Japan|Pacific coast</v>
      </c>
      <c r="J373" s="108" t="str">
        <f t="shared" si="13"/>
        <v>Animalia|Species|Caulastrea tumida|Astraeosmilia tumida</v>
      </c>
      <c r="K373" s="90">
        <v>1</v>
      </c>
      <c r="L373" s="90"/>
      <c r="M373" s="90"/>
      <c r="N373" s="73" t="s">
        <v>1568</v>
      </c>
      <c r="O373" s="97" t="s">
        <v>101</v>
      </c>
      <c r="P373" s="73" t="s">
        <v>1770</v>
      </c>
      <c r="Q373" s="91" t="str">
        <f>VLOOKUP($I373,'20260527_region_area_reclass'!$D$1:$G$42, 2,0)</f>
        <v>entire_japan</v>
      </c>
      <c r="R373" s="91" t="str">
        <f>VLOOKUP($I373,'20260527_region_area_reclass'!$D$1:$G$42, 3,0)</f>
        <v>Japan</v>
      </c>
      <c r="S373" s="91" t="str">
        <f>VLOOKUP($I373,'20260527_region_area_reclass'!$D$1:$G$42, 4,0)</f>
        <v>Pacific coast</v>
      </c>
      <c r="T373" s="91" t="str">
        <f>VLOOKUP($J373,'20260527_taxonomy_reclass'!$H$1:$L$211,2,0)</f>
        <v>Animalia</v>
      </c>
      <c r="U373" s="91" t="str">
        <f>VLOOKUP($J373,'20260527_taxonomy_reclass'!$H$1:$L$211,3,0)</f>
        <v>Species</v>
      </c>
      <c r="V373" s="91" t="str">
        <f>VLOOKUP($J373,'20260527_taxonomy_reclass'!$H$1:$L$211,4,0)</f>
        <v>Caulastrea tumida</v>
      </c>
      <c r="W373" s="91" t="str">
        <f>VLOOKUP($J373,'20260527_taxonomy_reclass'!$H$1:$L$211,5,0)</f>
        <v>Astraeosmilia tumida</v>
      </c>
      <c r="X373" s="73" t="s">
        <v>172</v>
      </c>
      <c r="Y373" s="97" t="s">
        <v>3364</v>
      </c>
      <c r="Z373" s="97" t="s">
        <v>3097</v>
      </c>
      <c r="AA373" s="97" t="s">
        <v>3191</v>
      </c>
      <c r="AB373" s="73" t="s">
        <v>3139</v>
      </c>
      <c r="AC373" s="97" t="s">
        <v>3365</v>
      </c>
      <c r="AD373" s="97" t="s">
        <v>3366</v>
      </c>
      <c r="AE373" s="97" t="s">
        <v>2019</v>
      </c>
      <c r="AF373" s="97" t="s">
        <v>2019</v>
      </c>
      <c r="AG373" s="97">
        <v>0</v>
      </c>
      <c r="AH373" s="97" t="s">
        <v>3367</v>
      </c>
      <c r="AI373" s="97" t="s">
        <v>2019</v>
      </c>
      <c r="AJ373" s="97" t="s">
        <v>154</v>
      </c>
      <c r="AK373" s="97" t="s">
        <v>2019</v>
      </c>
      <c r="AL373" s="97" t="s">
        <v>154</v>
      </c>
      <c r="AM373" s="97" t="s">
        <v>154</v>
      </c>
      <c r="AN373" s="97" t="s">
        <v>2019</v>
      </c>
      <c r="AO373" s="73" t="s">
        <v>3140</v>
      </c>
      <c r="AP373" s="92" t="s">
        <v>3368</v>
      </c>
    </row>
    <row r="374" spans="1:42" ht="66" hidden="1" customHeight="1">
      <c r="A374" s="97" t="s">
        <v>1770</v>
      </c>
      <c r="B374" s="73" t="str">
        <f t="shared" si="9"/>
        <v>E1667</v>
      </c>
      <c r="C374" s="97" t="s">
        <v>3033</v>
      </c>
      <c r="D374" s="97" t="s">
        <v>3370</v>
      </c>
      <c r="E374" s="73" t="s">
        <v>3126</v>
      </c>
      <c r="F374" s="97" t="s">
        <v>3046</v>
      </c>
      <c r="G374" s="73" t="s">
        <v>3184</v>
      </c>
      <c r="H374" s="73" t="s">
        <v>3185</v>
      </c>
      <c r="I374" s="108" t="str">
        <f t="shared" si="12"/>
        <v>Japan|Pacific coast</v>
      </c>
      <c r="J374" s="108" t="str">
        <f t="shared" si="13"/>
        <v>Animalia|Species|Caulastrea tumida|Astraeosmilia tumida</v>
      </c>
      <c r="K374" s="90">
        <v>1</v>
      </c>
      <c r="L374" s="90"/>
      <c r="M374" s="90"/>
      <c r="N374" s="73" t="s">
        <v>1568</v>
      </c>
      <c r="O374" s="97" t="s">
        <v>101</v>
      </c>
      <c r="P374" s="73" t="s">
        <v>1770</v>
      </c>
      <c r="Q374" s="91" t="str">
        <f>VLOOKUP($I374,'20260527_region_area_reclass'!$D$1:$G$42, 2,0)</f>
        <v>entire_japan</v>
      </c>
      <c r="R374" s="91" t="str">
        <f>VLOOKUP($I374,'20260527_region_area_reclass'!$D$1:$G$42, 3,0)</f>
        <v>Japan</v>
      </c>
      <c r="S374" s="91" t="str">
        <f>VLOOKUP($I374,'20260527_region_area_reclass'!$D$1:$G$42, 4,0)</f>
        <v>Pacific coast</v>
      </c>
      <c r="T374" s="91" t="str">
        <f>VLOOKUP($J374,'20260527_taxonomy_reclass'!$H$1:$L$211,2,0)</f>
        <v>Animalia</v>
      </c>
      <c r="U374" s="91" t="str">
        <f>VLOOKUP($J374,'20260527_taxonomy_reclass'!$H$1:$L$211,3,0)</f>
        <v>Species</v>
      </c>
      <c r="V374" s="91" t="str">
        <f>VLOOKUP($J374,'20260527_taxonomy_reclass'!$H$1:$L$211,4,0)</f>
        <v>Caulastrea tumida</v>
      </c>
      <c r="W374" s="91" t="str">
        <f>VLOOKUP($J374,'20260527_taxonomy_reclass'!$H$1:$L$211,5,0)</f>
        <v>Astraeosmilia tumida</v>
      </c>
      <c r="X374" s="73" t="s">
        <v>172</v>
      </c>
      <c r="Y374" s="97" t="s">
        <v>3364</v>
      </c>
      <c r="Z374" s="97" t="s">
        <v>3097</v>
      </c>
      <c r="AA374" s="97" t="s">
        <v>3191</v>
      </c>
      <c r="AB374" s="73" t="s">
        <v>3139</v>
      </c>
      <c r="AC374" s="97" t="s">
        <v>3366</v>
      </c>
      <c r="AD374" s="97" t="s">
        <v>3369</v>
      </c>
      <c r="AE374" s="97" t="s">
        <v>2019</v>
      </c>
      <c r="AF374" s="97" t="s">
        <v>2019</v>
      </c>
      <c r="AG374" s="97">
        <v>0</v>
      </c>
      <c r="AH374" s="97" t="s">
        <v>3367</v>
      </c>
      <c r="AI374" s="97" t="s">
        <v>2019</v>
      </c>
      <c r="AJ374" s="97" t="s">
        <v>154</v>
      </c>
      <c r="AK374" s="97" t="s">
        <v>2019</v>
      </c>
      <c r="AL374" s="97" t="s">
        <v>154</v>
      </c>
      <c r="AM374" s="97" t="s">
        <v>154</v>
      </c>
      <c r="AN374" s="97" t="s">
        <v>2019</v>
      </c>
      <c r="AO374" s="73" t="s">
        <v>3140</v>
      </c>
      <c r="AP374" s="92" t="s">
        <v>3368</v>
      </c>
    </row>
    <row r="375" spans="1:42" ht="66" hidden="1" customHeight="1">
      <c r="A375" s="97" t="s">
        <v>1770</v>
      </c>
      <c r="B375" s="73" t="str">
        <f t="shared" si="9"/>
        <v>E1667</v>
      </c>
      <c r="C375" s="97" t="s">
        <v>3033</v>
      </c>
      <c r="D375" s="97" t="s">
        <v>3370</v>
      </c>
      <c r="E375" s="73" t="s">
        <v>3126</v>
      </c>
      <c r="F375" s="97" t="s">
        <v>3046</v>
      </c>
      <c r="G375" s="73" t="s">
        <v>3186</v>
      </c>
      <c r="H375" s="73" t="s">
        <v>3186</v>
      </c>
      <c r="I375" s="108" t="str">
        <f t="shared" si="12"/>
        <v>Japan|Pacific coast</v>
      </c>
      <c r="J375" s="108" t="str">
        <f t="shared" si="13"/>
        <v>Animalia|Species|Lithophyllon undulatum|Lithophyllon undulatum</v>
      </c>
      <c r="K375" s="90">
        <v>1</v>
      </c>
      <c r="L375" s="90"/>
      <c r="M375" s="90"/>
      <c r="N375" s="73" t="s">
        <v>1568</v>
      </c>
      <c r="O375" s="97" t="s">
        <v>101</v>
      </c>
      <c r="P375" s="73" t="s">
        <v>1770</v>
      </c>
      <c r="Q375" s="91" t="str">
        <f>VLOOKUP($I375,'20260527_region_area_reclass'!$D$1:$G$42, 2,0)</f>
        <v>entire_japan</v>
      </c>
      <c r="R375" s="91" t="str">
        <f>VLOOKUP($I375,'20260527_region_area_reclass'!$D$1:$G$42, 3,0)</f>
        <v>Japan</v>
      </c>
      <c r="S375" s="91" t="str">
        <f>VLOOKUP($I375,'20260527_region_area_reclass'!$D$1:$G$42, 4,0)</f>
        <v>Pacific coast</v>
      </c>
      <c r="T375" s="91" t="str">
        <f>VLOOKUP($J375,'20260527_taxonomy_reclass'!$H$1:$L$211,2,0)</f>
        <v>Animalia</v>
      </c>
      <c r="U375" s="91" t="str">
        <f>VLOOKUP($J375,'20260527_taxonomy_reclass'!$H$1:$L$211,3,0)</f>
        <v>Species</v>
      </c>
      <c r="V375" s="91" t="str">
        <f>VLOOKUP($J375,'20260527_taxonomy_reclass'!$H$1:$L$211,4,0)</f>
        <v>Lithophyllon undulatum</v>
      </c>
      <c r="W375" s="91" t="str">
        <f>VLOOKUP($J375,'20260527_taxonomy_reclass'!$H$1:$L$211,5,0)</f>
        <v>Lithophyllon undulatum</v>
      </c>
      <c r="X375" s="73" t="s">
        <v>172</v>
      </c>
      <c r="Y375" s="97" t="s">
        <v>3364</v>
      </c>
      <c r="Z375" s="97" t="s">
        <v>3097</v>
      </c>
      <c r="AA375" s="97" t="s">
        <v>3191</v>
      </c>
      <c r="AB375" s="73" t="s">
        <v>3139</v>
      </c>
      <c r="AC375" s="97" t="s">
        <v>3365</v>
      </c>
      <c r="AD375" s="97" t="s">
        <v>3366</v>
      </c>
      <c r="AE375" s="97" t="s">
        <v>2019</v>
      </c>
      <c r="AF375" s="97" t="s">
        <v>2019</v>
      </c>
      <c r="AG375" s="97">
        <v>0</v>
      </c>
      <c r="AH375" s="97" t="s">
        <v>3367</v>
      </c>
      <c r="AI375" s="97" t="s">
        <v>2019</v>
      </c>
      <c r="AJ375" s="97" t="s">
        <v>154</v>
      </c>
      <c r="AK375" s="97" t="s">
        <v>2019</v>
      </c>
      <c r="AL375" s="97" t="s">
        <v>154</v>
      </c>
      <c r="AM375" s="97" t="s">
        <v>154</v>
      </c>
      <c r="AN375" s="97" t="s">
        <v>2019</v>
      </c>
      <c r="AO375" s="73" t="s">
        <v>3140</v>
      </c>
      <c r="AP375" s="92" t="s">
        <v>3368</v>
      </c>
    </row>
    <row r="376" spans="1:42" ht="66" hidden="1" customHeight="1">
      <c r="A376" s="97" t="s">
        <v>1770</v>
      </c>
      <c r="B376" s="73" t="str">
        <f t="shared" si="9"/>
        <v>E1667</v>
      </c>
      <c r="C376" s="97" t="s">
        <v>3033</v>
      </c>
      <c r="D376" s="97" t="s">
        <v>3370</v>
      </c>
      <c r="E376" s="73" t="s">
        <v>3126</v>
      </c>
      <c r="F376" s="97" t="s">
        <v>3046</v>
      </c>
      <c r="G376" s="73" t="s">
        <v>3186</v>
      </c>
      <c r="H376" s="73" t="s">
        <v>3186</v>
      </c>
      <c r="I376" s="108" t="str">
        <f t="shared" si="12"/>
        <v>Japan|Pacific coast</v>
      </c>
      <c r="J376" s="108" t="str">
        <f t="shared" si="13"/>
        <v>Animalia|Species|Lithophyllon undulatum|Lithophyllon undulatum</v>
      </c>
      <c r="K376" s="90">
        <v>1</v>
      </c>
      <c r="L376" s="90"/>
      <c r="M376" s="90"/>
      <c r="N376" s="73" t="s">
        <v>1568</v>
      </c>
      <c r="O376" s="97" t="s">
        <v>101</v>
      </c>
      <c r="P376" s="73" t="s">
        <v>1770</v>
      </c>
      <c r="Q376" s="91" t="str">
        <f>VLOOKUP($I376,'20260527_region_area_reclass'!$D$1:$G$42, 2,0)</f>
        <v>entire_japan</v>
      </c>
      <c r="R376" s="91" t="str">
        <f>VLOOKUP($I376,'20260527_region_area_reclass'!$D$1:$G$42, 3,0)</f>
        <v>Japan</v>
      </c>
      <c r="S376" s="91" t="str">
        <f>VLOOKUP($I376,'20260527_region_area_reclass'!$D$1:$G$42, 4,0)</f>
        <v>Pacific coast</v>
      </c>
      <c r="T376" s="91" t="str">
        <f>VLOOKUP($J376,'20260527_taxonomy_reclass'!$H$1:$L$211,2,0)</f>
        <v>Animalia</v>
      </c>
      <c r="U376" s="91" t="str">
        <f>VLOOKUP($J376,'20260527_taxonomy_reclass'!$H$1:$L$211,3,0)</f>
        <v>Species</v>
      </c>
      <c r="V376" s="91" t="str">
        <f>VLOOKUP($J376,'20260527_taxonomy_reclass'!$H$1:$L$211,4,0)</f>
        <v>Lithophyllon undulatum</v>
      </c>
      <c r="W376" s="91" t="str">
        <f>VLOOKUP($J376,'20260527_taxonomy_reclass'!$H$1:$L$211,5,0)</f>
        <v>Lithophyllon undulatum</v>
      </c>
      <c r="X376" s="73" t="s">
        <v>172</v>
      </c>
      <c r="Y376" s="97" t="s">
        <v>3364</v>
      </c>
      <c r="Z376" s="97" t="s">
        <v>3097</v>
      </c>
      <c r="AA376" s="97" t="s">
        <v>3191</v>
      </c>
      <c r="AB376" s="73" t="s">
        <v>3139</v>
      </c>
      <c r="AC376" s="97" t="s">
        <v>3366</v>
      </c>
      <c r="AD376" s="97" t="s">
        <v>3369</v>
      </c>
      <c r="AE376" s="97" t="s">
        <v>2019</v>
      </c>
      <c r="AF376" s="97" t="s">
        <v>2019</v>
      </c>
      <c r="AG376" s="97">
        <v>0</v>
      </c>
      <c r="AH376" s="97" t="s">
        <v>3367</v>
      </c>
      <c r="AI376" s="97" t="s">
        <v>2019</v>
      </c>
      <c r="AJ376" s="97" t="s">
        <v>154</v>
      </c>
      <c r="AK376" s="97" t="s">
        <v>2019</v>
      </c>
      <c r="AL376" s="97" t="s">
        <v>154</v>
      </c>
      <c r="AM376" s="97" t="s">
        <v>154</v>
      </c>
      <c r="AN376" s="97" t="s">
        <v>2019</v>
      </c>
      <c r="AO376" s="73" t="s">
        <v>3140</v>
      </c>
      <c r="AP376" s="92" t="s">
        <v>3368</v>
      </c>
    </row>
    <row r="377" spans="1:42" ht="66" hidden="1" customHeight="1">
      <c r="A377" s="97" t="s">
        <v>2024</v>
      </c>
      <c r="B377" s="73" t="str">
        <f t="shared" si="9"/>
        <v>E1991</v>
      </c>
      <c r="C377" s="73" t="s">
        <v>3033</v>
      </c>
      <c r="D377" s="73" t="s">
        <v>3331</v>
      </c>
      <c r="E377" s="73" t="s">
        <v>3126</v>
      </c>
      <c r="F377" s="73" t="s">
        <v>3046</v>
      </c>
      <c r="G377" s="73" t="s">
        <v>3332</v>
      </c>
      <c r="H377" s="73" t="s">
        <v>3332</v>
      </c>
      <c r="I377" s="108" t="str">
        <f t="shared" si="12"/>
        <v>Japan|Sea of Japan (central-western sector)</v>
      </c>
      <c r="J377" s="108" t="str">
        <f t="shared" si="13"/>
        <v>Animalia|Species|Gadus macrocephalus|Gadus macrocephalus</v>
      </c>
      <c r="K377" s="90">
        <v>1</v>
      </c>
      <c r="L377" s="90"/>
      <c r="M377" s="90"/>
      <c r="N377" s="73" t="s">
        <v>1568</v>
      </c>
      <c r="O377" s="97" t="s">
        <v>101</v>
      </c>
      <c r="P377" s="73" t="s">
        <v>2024</v>
      </c>
      <c r="Q377" s="91" t="str">
        <f>VLOOKUP($I377,'20260527_region_area_reclass'!$D$1:$G$42, 2,0)</f>
        <v>sub_japan</v>
      </c>
      <c r="R377" s="91" t="str">
        <f>VLOOKUP($I377,'20260527_region_area_reclass'!$D$1:$G$42, 3,0)</f>
        <v>Sea of Japan</v>
      </c>
      <c r="S377" s="91" t="str">
        <f>VLOOKUP($I377,'20260527_region_area_reclass'!$D$1:$G$42, 4,0)</f>
        <v>central-western sector</v>
      </c>
      <c r="T377" s="91" t="str">
        <f>VLOOKUP($J377,'20260527_taxonomy_reclass'!$H$1:$L$211,2,0)</f>
        <v>Animalia</v>
      </c>
      <c r="U377" s="91" t="str">
        <f>VLOOKUP($J377,'20260527_taxonomy_reclass'!$H$1:$L$211,3,0)</f>
        <v>Species</v>
      </c>
      <c r="V377" s="91" t="str">
        <f>VLOOKUP($J377,'20260527_taxonomy_reclass'!$H$1:$L$211,4,0)</f>
        <v>Gadus macrocephalus</v>
      </c>
      <c r="W377" s="91" t="str">
        <f>VLOOKUP($J377,'20260527_taxonomy_reclass'!$H$1:$L$211,5,0)</f>
        <v>Gadus macrocephalus</v>
      </c>
      <c r="X377" s="73" t="s">
        <v>172</v>
      </c>
      <c r="Y377" s="73" t="s">
        <v>3372</v>
      </c>
      <c r="Z377" s="97" t="s">
        <v>3097</v>
      </c>
      <c r="AA377" s="73" t="s">
        <v>3138</v>
      </c>
      <c r="AB377" s="73" t="s">
        <v>3334</v>
      </c>
      <c r="AC377" s="97">
        <v>1982</v>
      </c>
      <c r="AD377" s="97">
        <v>2020</v>
      </c>
      <c r="AE377" s="97">
        <v>39</v>
      </c>
      <c r="AF377" s="73" t="s">
        <v>2019</v>
      </c>
      <c r="AG377" s="97">
        <v>-2.1999999999999999E-2</v>
      </c>
      <c r="AH377" s="73" t="s">
        <v>3830</v>
      </c>
      <c r="AI377" s="73" t="s">
        <v>2019</v>
      </c>
      <c r="AJ377" s="73" t="s">
        <v>3208</v>
      </c>
      <c r="AK377" s="73" t="s">
        <v>154</v>
      </c>
      <c r="AL377" s="73" t="s">
        <v>144</v>
      </c>
      <c r="AM377" s="73" t="s">
        <v>144</v>
      </c>
      <c r="AN377" s="97" t="s">
        <v>2019</v>
      </c>
      <c r="AO377" s="73" t="s">
        <v>3208</v>
      </c>
      <c r="AP377" s="92" t="s">
        <v>3373</v>
      </c>
    </row>
    <row r="378" spans="1:42" ht="66" hidden="1" customHeight="1">
      <c r="A378" s="97" t="s">
        <v>2024</v>
      </c>
      <c r="B378" s="73" t="str">
        <f t="shared" si="9"/>
        <v>E1991</v>
      </c>
      <c r="C378" s="73" t="s">
        <v>3033</v>
      </c>
      <c r="D378" s="73" t="s">
        <v>3331</v>
      </c>
      <c r="E378" s="73" t="s">
        <v>3126</v>
      </c>
      <c r="F378" s="73" t="s">
        <v>3046</v>
      </c>
      <c r="G378" s="73" t="s">
        <v>3332</v>
      </c>
      <c r="H378" s="73" t="s">
        <v>3332</v>
      </c>
      <c r="I378" s="108" t="str">
        <f t="shared" si="12"/>
        <v>Japan|Sea of Japan (central-western sector)</v>
      </c>
      <c r="J378" s="108" t="str">
        <f t="shared" si="13"/>
        <v>Animalia|Species|Gadus macrocephalus|Gadus macrocephalus</v>
      </c>
      <c r="K378" s="90">
        <v>1</v>
      </c>
      <c r="L378" s="90"/>
      <c r="M378" s="90"/>
      <c r="N378" s="73" t="s">
        <v>1568</v>
      </c>
      <c r="O378" s="97" t="s">
        <v>101</v>
      </c>
      <c r="P378" s="73" t="s">
        <v>2024</v>
      </c>
      <c r="Q378" s="91" t="str">
        <f>VLOOKUP($I378,'20260527_region_area_reclass'!$D$1:$G$42, 2,0)</f>
        <v>sub_japan</v>
      </c>
      <c r="R378" s="91" t="str">
        <f>VLOOKUP($I378,'20260527_region_area_reclass'!$D$1:$G$42, 3,0)</f>
        <v>Sea of Japan</v>
      </c>
      <c r="S378" s="91" t="str">
        <f>VLOOKUP($I378,'20260527_region_area_reclass'!$D$1:$G$42, 4,0)</f>
        <v>central-western sector</v>
      </c>
      <c r="T378" s="91" t="str">
        <f>VLOOKUP($J378,'20260527_taxonomy_reclass'!$H$1:$L$211,2,0)</f>
        <v>Animalia</v>
      </c>
      <c r="U378" s="91" t="str">
        <f>VLOOKUP($J378,'20260527_taxonomy_reclass'!$H$1:$L$211,3,0)</f>
        <v>Species</v>
      </c>
      <c r="V378" s="91" t="str">
        <f>VLOOKUP($J378,'20260527_taxonomy_reclass'!$H$1:$L$211,4,0)</f>
        <v>Gadus macrocephalus</v>
      </c>
      <c r="W378" s="91" t="str">
        <f>VLOOKUP($J378,'20260527_taxonomy_reclass'!$H$1:$L$211,5,0)</f>
        <v>Gadus macrocephalus</v>
      </c>
      <c r="X378" s="73" t="s">
        <v>172</v>
      </c>
      <c r="Y378" s="73" t="s">
        <v>3372</v>
      </c>
      <c r="Z378" s="73" t="s">
        <v>3206</v>
      </c>
      <c r="AA378" s="73" t="s">
        <v>3138</v>
      </c>
      <c r="AB378" s="73" t="s">
        <v>3334</v>
      </c>
      <c r="AC378" s="97">
        <v>1982</v>
      </c>
      <c r="AD378" s="97">
        <v>2020</v>
      </c>
      <c r="AE378" s="97">
        <v>39</v>
      </c>
      <c r="AF378" s="73" t="s">
        <v>2019</v>
      </c>
      <c r="AG378" s="97">
        <v>-7.1999999999999995E-2</v>
      </c>
      <c r="AH378" s="73" t="s">
        <v>3830</v>
      </c>
      <c r="AI378" s="73" t="s">
        <v>2019</v>
      </c>
      <c r="AJ378" s="73" t="s">
        <v>3208</v>
      </c>
      <c r="AK378" s="73" t="s">
        <v>144</v>
      </c>
      <c r="AL378" s="73" t="s">
        <v>144</v>
      </c>
      <c r="AM378" s="73" t="s">
        <v>144</v>
      </c>
      <c r="AN378" s="97" t="s">
        <v>2019</v>
      </c>
      <c r="AO378" s="73" t="s">
        <v>3208</v>
      </c>
      <c r="AP378" s="92" t="s">
        <v>3373</v>
      </c>
    </row>
    <row r="379" spans="1:42" ht="66" hidden="1" customHeight="1">
      <c r="A379" s="97" t="s">
        <v>2024</v>
      </c>
      <c r="B379" s="73" t="str">
        <f t="shared" si="9"/>
        <v>E1991</v>
      </c>
      <c r="C379" s="73" t="s">
        <v>3033</v>
      </c>
      <c r="D379" s="73" t="s">
        <v>3331</v>
      </c>
      <c r="E379" s="73" t="s">
        <v>3126</v>
      </c>
      <c r="F379" s="73" t="s">
        <v>3046</v>
      </c>
      <c r="G379" s="73" t="s">
        <v>3374</v>
      </c>
      <c r="H379" s="73" t="s">
        <v>3374</v>
      </c>
      <c r="I379" s="108" t="str">
        <f t="shared" si="12"/>
        <v>Japan|Sea of Japan (central-western sector)</v>
      </c>
      <c r="J379" s="108" t="str">
        <f t="shared" si="13"/>
        <v>Animalia|Species|Doederleinia berycoides|Doederleinia berycoides</v>
      </c>
      <c r="K379" s="90">
        <v>1</v>
      </c>
      <c r="L379" s="90"/>
      <c r="M379" s="90"/>
      <c r="N379" s="73" t="s">
        <v>1568</v>
      </c>
      <c r="O379" s="97" t="s">
        <v>101</v>
      </c>
      <c r="P379" s="73" t="s">
        <v>2024</v>
      </c>
      <c r="Q379" s="91" t="str">
        <f>VLOOKUP($I379,'20260527_region_area_reclass'!$D$1:$G$42, 2,0)</f>
        <v>sub_japan</v>
      </c>
      <c r="R379" s="91" t="str">
        <f>VLOOKUP($I379,'20260527_region_area_reclass'!$D$1:$G$42, 3,0)</f>
        <v>Sea of Japan</v>
      </c>
      <c r="S379" s="91" t="str">
        <f>VLOOKUP($I379,'20260527_region_area_reclass'!$D$1:$G$42, 4,0)</f>
        <v>central-western sector</v>
      </c>
      <c r="T379" s="91" t="str">
        <f>VLOOKUP($J379,'20260527_taxonomy_reclass'!$H$1:$L$211,2,0)</f>
        <v>Animalia</v>
      </c>
      <c r="U379" s="91" t="str">
        <f>VLOOKUP($J379,'20260527_taxonomy_reclass'!$H$1:$L$211,3,0)</f>
        <v>Species</v>
      </c>
      <c r="V379" s="91" t="str">
        <f>VLOOKUP($J379,'20260527_taxonomy_reclass'!$H$1:$L$211,4,0)</f>
        <v>Doederleinia berycoides</v>
      </c>
      <c r="W379" s="91" t="str">
        <f>VLOOKUP($J379,'20260527_taxonomy_reclass'!$H$1:$L$211,5,0)</f>
        <v>Doederleinia berycoides</v>
      </c>
      <c r="X379" s="73" t="s">
        <v>172</v>
      </c>
      <c r="Y379" s="73" t="s">
        <v>3372</v>
      </c>
      <c r="Z379" s="97" t="s">
        <v>3097</v>
      </c>
      <c r="AA379" s="73" t="s">
        <v>3138</v>
      </c>
      <c r="AB379" s="73" t="s">
        <v>3334</v>
      </c>
      <c r="AC379" s="97">
        <v>1982</v>
      </c>
      <c r="AD379" s="97">
        <v>2020</v>
      </c>
      <c r="AE379" s="97">
        <v>39</v>
      </c>
      <c r="AF379" s="73" t="s">
        <v>2019</v>
      </c>
      <c r="AG379" s="97">
        <v>-1.6E-2</v>
      </c>
      <c r="AH379" s="73" t="s">
        <v>3830</v>
      </c>
      <c r="AI379" s="73" t="s">
        <v>2019</v>
      </c>
      <c r="AJ379" s="73" t="s">
        <v>3208</v>
      </c>
      <c r="AK379" s="73" t="s">
        <v>154</v>
      </c>
      <c r="AL379" s="73" t="s">
        <v>144</v>
      </c>
      <c r="AM379" s="73" t="s">
        <v>144</v>
      </c>
      <c r="AN379" s="97" t="s">
        <v>2019</v>
      </c>
      <c r="AO379" s="73" t="s">
        <v>3208</v>
      </c>
      <c r="AP379" s="92" t="s">
        <v>3373</v>
      </c>
    </row>
    <row r="380" spans="1:42" ht="66" hidden="1" customHeight="1">
      <c r="A380" s="97" t="s">
        <v>2024</v>
      </c>
      <c r="B380" s="73" t="str">
        <f t="shared" si="9"/>
        <v>E1991</v>
      </c>
      <c r="C380" s="73" t="s">
        <v>3033</v>
      </c>
      <c r="D380" s="73" t="s">
        <v>3331</v>
      </c>
      <c r="E380" s="73" t="s">
        <v>3126</v>
      </c>
      <c r="F380" s="73" t="s">
        <v>3046</v>
      </c>
      <c r="G380" s="73" t="s">
        <v>3374</v>
      </c>
      <c r="H380" s="73" t="s">
        <v>3374</v>
      </c>
      <c r="I380" s="108" t="str">
        <f t="shared" si="12"/>
        <v>Japan|Sea of Japan (central-western sector)</v>
      </c>
      <c r="J380" s="108" t="str">
        <f t="shared" si="13"/>
        <v>Animalia|Species|Doederleinia berycoides|Doederleinia berycoides</v>
      </c>
      <c r="K380" s="90">
        <v>1</v>
      </c>
      <c r="L380" s="90"/>
      <c r="M380" s="90"/>
      <c r="N380" s="73" t="s">
        <v>1568</v>
      </c>
      <c r="O380" s="97" t="s">
        <v>101</v>
      </c>
      <c r="P380" s="73" t="s">
        <v>2024</v>
      </c>
      <c r="Q380" s="91" t="str">
        <f>VLOOKUP($I380,'20260527_region_area_reclass'!$D$1:$G$42, 2,0)</f>
        <v>sub_japan</v>
      </c>
      <c r="R380" s="91" t="str">
        <f>VLOOKUP($I380,'20260527_region_area_reclass'!$D$1:$G$42, 3,0)</f>
        <v>Sea of Japan</v>
      </c>
      <c r="S380" s="91" t="str">
        <f>VLOOKUP($I380,'20260527_region_area_reclass'!$D$1:$G$42, 4,0)</f>
        <v>central-western sector</v>
      </c>
      <c r="T380" s="91" t="str">
        <f>VLOOKUP($J380,'20260527_taxonomy_reclass'!$H$1:$L$211,2,0)</f>
        <v>Animalia</v>
      </c>
      <c r="U380" s="91" t="str">
        <f>VLOOKUP($J380,'20260527_taxonomy_reclass'!$H$1:$L$211,3,0)</f>
        <v>Species</v>
      </c>
      <c r="V380" s="91" t="str">
        <f>VLOOKUP($J380,'20260527_taxonomy_reclass'!$H$1:$L$211,4,0)</f>
        <v>Doederleinia berycoides</v>
      </c>
      <c r="W380" s="91" t="str">
        <f>VLOOKUP($J380,'20260527_taxonomy_reclass'!$H$1:$L$211,5,0)</f>
        <v>Doederleinia berycoides</v>
      </c>
      <c r="X380" s="73" t="s">
        <v>172</v>
      </c>
      <c r="Y380" s="73" t="s">
        <v>3372</v>
      </c>
      <c r="Z380" s="73" t="s">
        <v>3206</v>
      </c>
      <c r="AA380" s="73" t="s">
        <v>3138</v>
      </c>
      <c r="AB380" s="73" t="s">
        <v>3334</v>
      </c>
      <c r="AC380" s="97">
        <v>1982</v>
      </c>
      <c r="AD380" s="97">
        <v>2020</v>
      </c>
      <c r="AE380" s="97">
        <v>39</v>
      </c>
      <c r="AF380" s="73" t="s">
        <v>2019</v>
      </c>
      <c r="AG380" s="97">
        <v>-5.8999999999999997E-2</v>
      </c>
      <c r="AH380" s="73" t="s">
        <v>3830</v>
      </c>
      <c r="AI380" s="73" t="s">
        <v>2019</v>
      </c>
      <c r="AJ380" s="73" t="s">
        <v>3208</v>
      </c>
      <c r="AK380" s="73" t="s">
        <v>154</v>
      </c>
      <c r="AL380" s="73" t="s">
        <v>144</v>
      </c>
      <c r="AM380" s="73" t="s">
        <v>144</v>
      </c>
      <c r="AN380" s="97" t="s">
        <v>2019</v>
      </c>
      <c r="AO380" s="73" t="s">
        <v>3208</v>
      </c>
      <c r="AP380" s="92" t="s">
        <v>3373</v>
      </c>
    </row>
    <row r="381" spans="1:42" ht="66" hidden="1" customHeight="1">
      <c r="A381" s="97" t="s">
        <v>2024</v>
      </c>
      <c r="B381" s="73" t="str">
        <f t="shared" si="9"/>
        <v>E1991</v>
      </c>
      <c r="C381" s="73" t="s">
        <v>3033</v>
      </c>
      <c r="D381" s="73" t="s">
        <v>3331</v>
      </c>
      <c r="E381" s="73" t="s">
        <v>3126</v>
      </c>
      <c r="F381" s="73" t="s">
        <v>3046</v>
      </c>
      <c r="G381" s="73" t="s">
        <v>3345</v>
      </c>
      <c r="H381" s="73" t="s">
        <v>3345</v>
      </c>
      <c r="I381" s="108" t="str">
        <f t="shared" si="12"/>
        <v>Japan|Sea of Japan (central-western sector)</v>
      </c>
      <c r="J381" s="108" t="str">
        <f t="shared" si="13"/>
        <v>Animalia|Species|Hippoglossoides dubius|Hippoglossoides dubius</v>
      </c>
      <c r="K381" s="90">
        <v>1</v>
      </c>
      <c r="L381" s="90"/>
      <c r="M381" s="90"/>
      <c r="N381" s="73" t="s">
        <v>1568</v>
      </c>
      <c r="O381" s="97" t="s">
        <v>101</v>
      </c>
      <c r="P381" s="73" t="s">
        <v>2024</v>
      </c>
      <c r="Q381" s="91" t="str">
        <f>VLOOKUP($I381,'20260527_region_area_reclass'!$D$1:$G$42, 2,0)</f>
        <v>sub_japan</v>
      </c>
      <c r="R381" s="91" t="str">
        <f>VLOOKUP($I381,'20260527_region_area_reclass'!$D$1:$G$42, 3,0)</f>
        <v>Sea of Japan</v>
      </c>
      <c r="S381" s="91" t="str">
        <f>VLOOKUP($I381,'20260527_region_area_reclass'!$D$1:$G$42, 4,0)</f>
        <v>central-western sector</v>
      </c>
      <c r="T381" s="91" t="str">
        <f>VLOOKUP($J381,'20260527_taxonomy_reclass'!$H$1:$L$211,2,0)</f>
        <v>Animalia</v>
      </c>
      <c r="U381" s="91" t="str">
        <f>VLOOKUP($J381,'20260527_taxonomy_reclass'!$H$1:$L$211,3,0)</f>
        <v>Species</v>
      </c>
      <c r="V381" s="91" t="str">
        <f>VLOOKUP($J381,'20260527_taxonomy_reclass'!$H$1:$L$211,4,0)</f>
        <v>Hippoglossoides dubius</v>
      </c>
      <c r="W381" s="91" t="str">
        <f>VLOOKUP($J381,'20260527_taxonomy_reclass'!$H$1:$L$211,5,0)</f>
        <v>Hippoglossoides dubius</v>
      </c>
      <c r="X381" s="73" t="s">
        <v>172</v>
      </c>
      <c r="Y381" s="73" t="s">
        <v>3372</v>
      </c>
      <c r="Z381" s="97" t="s">
        <v>3097</v>
      </c>
      <c r="AA381" s="73" t="s">
        <v>3138</v>
      </c>
      <c r="AB381" s="73" t="s">
        <v>3334</v>
      </c>
      <c r="AC381" s="97">
        <v>1982</v>
      </c>
      <c r="AD381" s="97">
        <v>2020</v>
      </c>
      <c r="AE381" s="97">
        <v>39</v>
      </c>
      <c r="AF381" s="73" t="s">
        <v>2019</v>
      </c>
      <c r="AG381" s="97">
        <v>3.0000000000000001E-3</v>
      </c>
      <c r="AH381" s="73" t="s">
        <v>3830</v>
      </c>
      <c r="AI381" s="73" t="s">
        <v>2019</v>
      </c>
      <c r="AJ381" s="73" t="s">
        <v>3208</v>
      </c>
      <c r="AK381" s="73" t="s">
        <v>154</v>
      </c>
      <c r="AL381" s="73" t="s">
        <v>144</v>
      </c>
      <c r="AM381" s="73" t="s">
        <v>144</v>
      </c>
      <c r="AN381" s="97" t="s">
        <v>2019</v>
      </c>
      <c r="AO381" s="73" t="s">
        <v>3208</v>
      </c>
      <c r="AP381" s="92" t="s">
        <v>3373</v>
      </c>
    </row>
    <row r="382" spans="1:42" ht="66" hidden="1" customHeight="1">
      <c r="A382" s="97" t="s">
        <v>2024</v>
      </c>
      <c r="B382" s="73" t="str">
        <f t="shared" si="9"/>
        <v>E1991</v>
      </c>
      <c r="C382" s="73" t="s">
        <v>3033</v>
      </c>
      <c r="D382" s="73" t="s">
        <v>3331</v>
      </c>
      <c r="E382" s="73" t="s">
        <v>3126</v>
      </c>
      <c r="F382" s="73" t="s">
        <v>3046</v>
      </c>
      <c r="G382" s="73" t="s">
        <v>3345</v>
      </c>
      <c r="H382" s="73" t="s">
        <v>3345</v>
      </c>
      <c r="I382" s="108" t="str">
        <f t="shared" si="12"/>
        <v>Japan|Sea of Japan (central-western sector)</v>
      </c>
      <c r="J382" s="108" t="str">
        <f t="shared" si="13"/>
        <v>Animalia|Species|Hippoglossoides dubius|Hippoglossoides dubius</v>
      </c>
      <c r="K382" s="90">
        <v>1</v>
      </c>
      <c r="L382" s="90"/>
      <c r="M382" s="90"/>
      <c r="N382" s="73" t="s">
        <v>1568</v>
      </c>
      <c r="O382" s="97" t="s">
        <v>101</v>
      </c>
      <c r="P382" s="73" t="s">
        <v>2024</v>
      </c>
      <c r="Q382" s="91" t="str">
        <f>VLOOKUP($I382,'20260527_region_area_reclass'!$D$1:$G$42, 2,0)</f>
        <v>sub_japan</v>
      </c>
      <c r="R382" s="91" t="str">
        <f>VLOOKUP($I382,'20260527_region_area_reclass'!$D$1:$G$42, 3,0)</f>
        <v>Sea of Japan</v>
      </c>
      <c r="S382" s="91" t="str">
        <f>VLOOKUP($I382,'20260527_region_area_reclass'!$D$1:$G$42, 4,0)</f>
        <v>central-western sector</v>
      </c>
      <c r="T382" s="91" t="str">
        <f>VLOOKUP($J382,'20260527_taxonomy_reclass'!$H$1:$L$211,2,0)</f>
        <v>Animalia</v>
      </c>
      <c r="U382" s="91" t="str">
        <f>VLOOKUP($J382,'20260527_taxonomy_reclass'!$H$1:$L$211,3,0)</f>
        <v>Species</v>
      </c>
      <c r="V382" s="91" t="str">
        <f>VLOOKUP($J382,'20260527_taxonomy_reclass'!$H$1:$L$211,4,0)</f>
        <v>Hippoglossoides dubius</v>
      </c>
      <c r="W382" s="91" t="str">
        <f>VLOOKUP($J382,'20260527_taxonomy_reclass'!$H$1:$L$211,5,0)</f>
        <v>Hippoglossoides dubius</v>
      </c>
      <c r="X382" s="73" t="s">
        <v>172</v>
      </c>
      <c r="Y382" s="73" t="s">
        <v>3372</v>
      </c>
      <c r="Z382" s="73" t="s">
        <v>3206</v>
      </c>
      <c r="AA382" s="73" t="s">
        <v>3138</v>
      </c>
      <c r="AB382" s="73" t="s">
        <v>3334</v>
      </c>
      <c r="AC382" s="97">
        <v>1982</v>
      </c>
      <c r="AD382" s="97">
        <v>2020</v>
      </c>
      <c r="AE382" s="97">
        <v>39</v>
      </c>
      <c r="AF382" s="73" t="s">
        <v>2019</v>
      </c>
      <c r="AG382" s="97">
        <v>3.0000000000000001E-3</v>
      </c>
      <c r="AH382" s="73" t="s">
        <v>3830</v>
      </c>
      <c r="AI382" s="73" t="s">
        <v>2019</v>
      </c>
      <c r="AJ382" s="73" t="s">
        <v>3208</v>
      </c>
      <c r="AK382" s="73" t="s">
        <v>154</v>
      </c>
      <c r="AL382" s="73" t="s">
        <v>144</v>
      </c>
      <c r="AM382" s="73" t="s">
        <v>144</v>
      </c>
      <c r="AN382" s="97" t="s">
        <v>2019</v>
      </c>
      <c r="AO382" s="73" t="s">
        <v>3208</v>
      </c>
      <c r="AP382" s="92" t="s">
        <v>3373</v>
      </c>
    </row>
    <row r="383" spans="1:42" ht="66" hidden="1" customHeight="1">
      <c r="A383" s="97" t="s">
        <v>2024</v>
      </c>
      <c r="B383" s="73" t="str">
        <f t="shared" si="9"/>
        <v>E1991</v>
      </c>
      <c r="C383" s="73" t="s">
        <v>3033</v>
      </c>
      <c r="D383" s="73" t="s">
        <v>3331</v>
      </c>
      <c r="E383" s="73" t="s">
        <v>3126</v>
      </c>
      <c r="F383" s="73" t="s">
        <v>3046</v>
      </c>
      <c r="G383" s="73" t="s">
        <v>3344</v>
      </c>
      <c r="H383" s="73" t="s">
        <v>3344</v>
      </c>
      <c r="I383" s="108" t="str">
        <f t="shared" si="12"/>
        <v>Japan|Sea of Japan (central-western sector)</v>
      </c>
      <c r="J383" s="108" t="str">
        <f t="shared" si="13"/>
        <v>Animalia|Species|Glyptocephalus stelleri|Glyptocephalus stelleri</v>
      </c>
      <c r="K383" s="90">
        <v>1</v>
      </c>
      <c r="L383" s="90"/>
      <c r="M383" s="90"/>
      <c r="N383" s="73" t="s">
        <v>1568</v>
      </c>
      <c r="O383" s="97" t="s">
        <v>101</v>
      </c>
      <c r="P383" s="73" t="s">
        <v>2024</v>
      </c>
      <c r="Q383" s="91" t="str">
        <f>VLOOKUP($I383,'20260527_region_area_reclass'!$D$1:$G$42, 2,0)</f>
        <v>sub_japan</v>
      </c>
      <c r="R383" s="91" t="str">
        <f>VLOOKUP($I383,'20260527_region_area_reclass'!$D$1:$G$42, 3,0)</f>
        <v>Sea of Japan</v>
      </c>
      <c r="S383" s="91" t="str">
        <f>VLOOKUP($I383,'20260527_region_area_reclass'!$D$1:$G$42, 4,0)</f>
        <v>central-western sector</v>
      </c>
      <c r="T383" s="91" t="str">
        <f>VLOOKUP($J383,'20260527_taxonomy_reclass'!$H$1:$L$211,2,0)</f>
        <v>Animalia</v>
      </c>
      <c r="U383" s="91" t="str">
        <f>VLOOKUP($J383,'20260527_taxonomy_reclass'!$H$1:$L$211,3,0)</f>
        <v>Species</v>
      </c>
      <c r="V383" s="91" t="str">
        <f>VLOOKUP($J383,'20260527_taxonomy_reclass'!$H$1:$L$211,4,0)</f>
        <v>Glyptocephalus stelleri</v>
      </c>
      <c r="W383" s="91" t="str">
        <f>VLOOKUP($J383,'20260527_taxonomy_reclass'!$H$1:$L$211,5,0)</f>
        <v>Glyptocephalus stelleri</v>
      </c>
      <c r="X383" s="73" t="s">
        <v>172</v>
      </c>
      <c r="Y383" s="73" t="s">
        <v>3372</v>
      </c>
      <c r="Z383" s="97" t="s">
        <v>3097</v>
      </c>
      <c r="AA383" s="73" t="s">
        <v>3138</v>
      </c>
      <c r="AB383" s="73" t="s">
        <v>3334</v>
      </c>
      <c r="AC383" s="97">
        <v>1982</v>
      </c>
      <c r="AD383" s="97">
        <v>2020</v>
      </c>
      <c r="AE383" s="97">
        <v>39</v>
      </c>
      <c r="AF383" s="73" t="s">
        <v>2019</v>
      </c>
      <c r="AG383" s="97">
        <v>8.9999999999999993E-3</v>
      </c>
      <c r="AH383" s="73" t="s">
        <v>3830</v>
      </c>
      <c r="AI383" s="73" t="s">
        <v>2019</v>
      </c>
      <c r="AJ383" s="73" t="s">
        <v>3208</v>
      </c>
      <c r="AK383" s="73" t="s">
        <v>144</v>
      </c>
      <c r="AL383" s="73" t="s">
        <v>144</v>
      </c>
      <c r="AM383" s="73" t="s">
        <v>144</v>
      </c>
      <c r="AN383" s="97" t="s">
        <v>2019</v>
      </c>
      <c r="AO383" s="73" t="s">
        <v>3208</v>
      </c>
      <c r="AP383" s="92" t="s">
        <v>3373</v>
      </c>
    </row>
    <row r="384" spans="1:42" ht="66" hidden="1" customHeight="1">
      <c r="A384" s="97" t="s">
        <v>2024</v>
      </c>
      <c r="B384" s="73" t="str">
        <f t="shared" si="9"/>
        <v>E1991</v>
      </c>
      <c r="C384" s="73" t="s">
        <v>3033</v>
      </c>
      <c r="D384" s="73" t="s">
        <v>3331</v>
      </c>
      <c r="E384" s="73" t="s">
        <v>3126</v>
      </c>
      <c r="F384" s="73" t="s">
        <v>3046</v>
      </c>
      <c r="G384" s="73" t="s">
        <v>3344</v>
      </c>
      <c r="H384" s="73" t="s">
        <v>3344</v>
      </c>
      <c r="I384" s="108" t="str">
        <f t="shared" si="12"/>
        <v>Japan|Sea of Japan (central-western sector)</v>
      </c>
      <c r="J384" s="108" t="str">
        <f t="shared" si="13"/>
        <v>Animalia|Species|Glyptocephalus stelleri|Glyptocephalus stelleri</v>
      </c>
      <c r="K384" s="90">
        <v>1</v>
      </c>
      <c r="L384" s="90"/>
      <c r="M384" s="90"/>
      <c r="N384" s="73" t="s">
        <v>1568</v>
      </c>
      <c r="O384" s="97" t="s">
        <v>101</v>
      </c>
      <c r="P384" s="73" t="s">
        <v>2024</v>
      </c>
      <c r="Q384" s="91" t="str">
        <f>VLOOKUP($I384,'20260527_region_area_reclass'!$D$1:$G$42, 2,0)</f>
        <v>sub_japan</v>
      </c>
      <c r="R384" s="91" t="str">
        <f>VLOOKUP($I384,'20260527_region_area_reclass'!$D$1:$G$42, 3,0)</f>
        <v>Sea of Japan</v>
      </c>
      <c r="S384" s="91" t="str">
        <f>VLOOKUP($I384,'20260527_region_area_reclass'!$D$1:$G$42, 4,0)</f>
        <v>central-western sector</v>
      </c>
      <c r="T384" s="91" t="str">
        <f>VLOOKUP($J384,'20260527_taxonomy_reclass'!$H$1:$L$211,2,0)</f>
        <v>Animalia</v>
      </c>
      <c r="U384" s="91" t="str">
        <f>VLOOKUP($J384,'20260527_taxonomy_reclass'!$H$1:$L$211,3,0)</f>
        <v>Species</v>
      </c>
      <c r="V384" s="91" t="str">
        <f>VLOOKUP($J384,'20260527_taxonomy_reclass'!$H$1:$L$211,4,0)</f>
        <v>Glyptocephalus stelleri</v>
      </c>
      <c r="W384" s="91" t="str">
        <f>VLOOKUP($J384,'20260527_taxonomy_reclass'!$H$1:$L$211,5,0)</f>
        <v>Glyptocephalus stelleri</v>
      </c>
      <c r="X384" s="73" t="s">
        <v>172</v>
      </c>
      <c r="Y384" s="73" t="s">
        <v>3372</v>
      </c>
      <c r="Z384" s="73" t="s">
        <v>3206</v>
      </c>
      <c r="AA384" s="73" t="s">
        <v>3138</v>
      </c>
      <c r="AB384" s="73" t="s">
        <v>3334</v>
      </c>
      <c r="AC384" s="97">
        <v>1982</v>
      </c>
      <c r="AD384" s="97">
        <v>2020</v>
      </c>
      <c r="AE384" s="97">
        <v>39</v>
      </c>
      <c r="AF384" s="73" t="s">
        <v>2019</v>
      </c>
      <c r="AG384" s="97">
        <v>8.0000000000000002E-3</v>
      </c>
      <c r="AH384" s="73" t="s">
        <v>3830</v>
      </c>
      <c r="AI384" s="73" t="s">
        <v>2019</v>
      </c>
      <c r="AJ384" s="73" t="s">
        <v>3208</v>
      </c>
      <c r="AK384" s="73" t="s">
        <v>144</v>
      </c>
      <c r="AL384" s="73" t="s">
        <v>144</v>
      </c>
      <c r="AM384" s="73" t="s">
        <v>144</v>
      </c>
      <c r="AN384" s="97" t="s">
        <v>2019</v>
      </c>
      <c r="AO384" s="73" t="s">
        <v>3208</v>
      </c>
      <c r="AP384" s="92" t="s">
        <v>3373</v>
      </c>
    </row>
    <row r="385" spans="1:42" ht="66" hidden="1" customHeight="1">
      <c r="A385" s="97" t="s">
        <v>2024</v>
      </c>
      <c r="B385" s="73" t="str">
        <f t="shared" si="9"/>
        <v>E1991</v>
      </c>
      <c r="C385" s="73" t="s">
        <v>3033</v>
      </c>
      <c r="D385" s="73" t="s">
        <v>3331</v>
      </c>
      <c r="E385" s="73" t="s">
        <v>3126</v>
      </c>
      <c r="F385" s="73" t="s">
        <v>3046</v>
      </c>
      <c r="G385" s="73" t="s">
        <v>3342</v>
      </c>
      <c r="H385" s="73" t="s">
        <v>3342</v>
      </c>
      <c r="I385" s="108" t="str">
        <f t="shared" si="12"/>
        <v>Japan|Sea of Japan (central-western sector)</v>
      </c>
      <c r="J385" s="108" t="str">
        <f t="shared" si="13"/>
        <v>Animalia|Species|Arctoscopus japonicus|Arctoscopus japonicus</v>
      </c>
      <c r="K385" s="90">
        <v>1</v>
      </c>
      <c r="L385" s="90"/>
      <c r="M385" s="90"/>
      <c r="N385" s="73" t="s">
        <v>1568</v>
      </c>
      <c r="O385" s="97" t="s">
        <v>101</v>
      </c>
      <c r="P385" s="73" t="s">
        <v>2024</v>
      </c>
      <c r="Q385" s="91" t="str">
        <f>VLOOKUP($I385,'20260527_region_area_reclass'!$D$1:$G$42, 2,0)</f>
        <v>sub_japan</v>
      </c>
      <c r="R385" s="91" t="str">
        <f>VLOOKUP($I385,'20260527_region_area_reclass'!$D$1:$G$42, 3,0)</f>
        <v>Sea of Japan</v>
      </c>
      <c r="S385" s="91" t="str">
        <f>VLOOKUP($I385,'20260527_region_area_reclass'!$D$1:$G$42, 4,0)</f>
        <v>central-western sector</v>
      </c>
      <c r="T385" s="91" t="str">
        <f>VLOOKUP($J385,'20260527_taxonomy_reclass'!$H$1:$L$211,2,0)</f>
        <v>Animalia</v>
      </c>
      <c r="U385" s="91" t="str">
        <f>VLOOKUP($J385,'20260527_taxonomy_reclass'!$H$1:$L$211,3,0)</f>
        <v>Species</v>
      </c>
      <c r="V385" s="91" t="str">
        <f>VLOOKUP($J385,'20260527_taxonomy_reclass'!$H$1:$L$211,4,0)</f>
        <v>Arctoscopus japonicus</v>
      </c>
      <c r="W385" s="91" t="str">
        <f>VLOOKUP($J385,'20260527_taxonomy_reclass'!$H$1:$L$211,5,0)</f>
        <v>Arctoscopus japonicus</v>
      </c>
      <c r="X385" s="73" t="s">
        <v>172</v>
      </c>
      <c r="Y385" s="73" t="s">
        <v>3372</v>
      </c>
      <c r="Z385" s="97" t="s">
        <v>3097</v>
      </c>
      <c r="AA385" s="73" t="s">
        <v>3138</v>
      </c>
      <c r="AB385" s="73" t="s">
        <v>3334</v>
      </c>
      <c r="AC385" s="97">
        <v>1982</v>
      </c>
      <c r="AD385" s="97">
        <v>2020</v>
      </c>
      <c r="AE385" s="97">
        <v>39</v>
      </c>
      <c r="AF385" s="73" t="s">
        <v>2019</v>
      </c>
      <c r="AG385" s="97">
        <v>1.2999999999999999E-2</v>
      </c>
      <c r="AH385" s="73" t="s">
        <v>3830</v>
      </c>
      <c r="AI385" s="73" t="s">
        <v>2019</v>
      </c>
      <c r="AJ385" s="73" t="s">
        <v>3208</v>
      </c>
      <c r="AK385" s="73" t="s">
        <v>144</v>
      </c>
      <c r="AL385" s="73" t="s">
        <v>144</v>
      </c>
      <c r="AM385" s="73" t="s">
        <v>144</v>
      </c>
      <c r="AN385" s="97" t="s">
        <v>2019</v>
      </c>
      <c r="AO385" s="73" t="s">
        <v>3208</v>
      </c>
      <c r="AP385" s="92" t="s">
        <v>3373</v>
      </c>
    </row>
    <row r="386" spans="1:42" ht="66" hidden="1" customHeight="1">
      <c r="A386" s="97" t="s">
        <v>2024</v>
      </c>
      <c r="B386" s="73" t="str">
        <f t="shared" si="9"/>
        <v>E1991</v>
      </c>
      <c r="C386" s="73" t="s">
        <v>3033</v>
      </c>
      <c r="D386" s="73" t="s">
        <v>3331</v>
      </c>
      <c r="E386" s="73" t="s">
        <v>3126</v>
      </c>
      <c r="F386" s="73" t="s">
        <v>3046</v>
      </c>
      <c r="G386" s="73" t="s">
        <v>3342</v>
      </c>
      <c r="H386" s="73" t="s">
        <v>3342</v>
      </c>
      <c r="I386" s="108" t="str">
        <f t="shared" ref="I386:I427" si="14">C386 &amp; "|" &amp; D386</f>
        <v>Japan|Sea of Japan (central-western sector)</v>
      </c>
      <c r="J386" s="108" t="str">
        <f t="shared" si="13"/>
        <v>Animalia|Species|Arctoscopus japonicus|Arctoscopus japonicus</v>
      </c>
      <c r="K386" s="90">
        <v>1</v>
      </c>
      <c r="L386" s="90"/>
      <c r="M386" s="90"/>
      <c r="N386" s="73" t="s">
        <v>1568</v>
      </c>
      <c r="O386" s="97" t="s">
        <v>101</v>
      </c>
      <c r="P386" s="73" t="s">
        <v>2024</v>
      </c>
      <c r="Q386" s="91" t="str">
        <f>VLOOKUP($I386,'20260527_region_area_reclass'!$D$1:$G$42, 2,0)</f>
        <v>sub_japan</v>
      </c>
      <c r="R386" s="91" t="str">
        <f>VLOOKUP($I386,'20260527_region_area_reclass'!$D$1:$G$42, 3,0)</f>
        <v>Sea of Japan</v>
      </c>
      <c r="S386" s="91" t="str">
        <f>VLOOKUP($I386,'20260527_region_area_reclass'!$D$1:$G$42, 4,0)</f>
        <v>central-western sector</v>
      </c>
      <c r="T386" s="91" t="str">
        <f>VLOOKUP($J386,'20260527_taxonomy_reclass'!$H$1:$L$211,2,0)</f>
        <v>Animalia</v>
      </c>
      <c r="U386" s="91" t="str">
        <f>VLOOKUP($J386,'20260527_taxonomy_reclass'!$H$1:$L$211,3,0)</f>
        <v>Species</v>
      </c>
      <c r="V386" s="91" t="str">
        <f>VLOOKUP($J386,'20260527_taxonomy_reclass'!$H$1:$L$211,4,0)</f>
        <v>Arctoscopus japonicus</v>
      </c>
      <c r="W386" s="91" t="str">
        <f>VLOOKUP($J386,'20260527_taxonomy_reclass'!$H$1:$L$211,5,0)</f>
        <v>Arctoscopus japonicus</v>
      </c>
      <c r="X386" s="73" t="s">
        <v>172</v>
      </c>
      <c r="Y386" s="73" t="s">
        <v>3372</v>
      </c>
      <c r="Z386" s="73" t="s">
        <v>3206</v>
      </c>
      <c r="AA386" s="73" t="s">
        <v>3138</v>
      </c>
      <c r="AB386" s="73" t="s">
        <v>3334</v>
      </c>
      <c r="AC386" s="97">
        <v>1982</v>
      </c>
      <c r="AD386" s="97">
        <v>2020</v>
      </c>
      <c r="AE386" s="97">
        <v>39</v>
      </c>
      <c r="AF386" s="73" t="s">
        <v>2019</v>
      </c>
      <c r="AG386" s="97">
        <v>2.5000000000000001E-2</v>
      </c>
      <c r="AH386" s="73" t="s">
        <v>3830</v>
      </c>
      <c r="AI386" s="73" t="s">
        <v>2019</v>
      </c>
      <c r="AJ386" s="73" t="s">
        <v>3208</v>
      </c>
      <c r="AK386" s="73" t="s">
        <v>144</v>
      </c>
      <c r="AL386" s="73" t="s">
        <v>144</v>
      </c>
      <c r="AM386" s="73" t="s">
        <v>144</v>
      </c>
      <c r="AN386" s="97" t="s">
        <v>2019</v>
      </c>
      <c r="AO386" s="73" t="s">
        <v>3208</v>
      </c>
      <c r="AP386" s="92" t="s">
        <v>3373</v>
      </c>
    </row>
    <row r="387" spans="1:42" ht="66" hidden="1" customHeight="1">
      <c r="A387" s="97" t="s">
        <v>2024</v>
      </c>
      <c r="B387" s="73" t="str">
        <f t="shared" si="9"/>
        <v>E1991</v>
      </c>
      <c r="C387" s="73" t="s">
        <v>3033</v>
      </c>
      <c r="D387" s="73" t="s">
        <v>3331</v>
      </c>
      <c r="E387" s="73" t="s">
        <v>3126</v>
      </c>
      <c r="F387" s="73" t="s">
        <v>3046</v>
      </c>
      <c r="G387" s="73" t="s">
        <v>3350</v>
      </c>
      <c r="H387" s="73" t="s">
        <v>3350</v>
      </c>
      <c r="I387" s="108" t="str">
        <f t="shared" si="14"/>
        <v>Japan|Sea of Japan (central-western sector)</v>
      </c>
      <c r="J387" s="108" t="str">
        <f t="shared" ref="J387:J427" si="15">E387 &amp; "|" &amp; F387 &amp; "|" &amp; G387 &amp; "|" &amp; H387</f>
        <v>Animalia|Species|Cleisthenes pinetorum|Cleisthenes pinetorum</v>
      </c>
      <c r="K387" s="90">
        <v>1</v>
      </c>
      <c r="L387" s="90"/>
      <c r="M387" s="90"/>
      <c r="N387" s="73" t="s">
        <v>1568</v>
      </c>
      <c r="O387" s="97" t="s">
        <v>101</v>
      </c>
      <c r="P387" s="73" t="s">
        <v>2024</v>
      </c>
      <c r="Q387" s="91" t="str">
        <f>VLOOKUP($I387,'20260527_region_area_reclass'!$D$1:$G$42, 2,0)</f>
        <v>sub_japan</v>
      </c>
      <c r="R387" s="91" t="str">
        <f>VLOOKUP($I387,'20260527_region_area_reclass'!$D$1:$G$42, 3,0)</f>
        <v>Sea of Japan</v>
      </c>
      <c r="S387" s="91" t="str">
        <f>VLOOKUP($I387,'20260527_region_area_reclass'!$D$1:$G$42, 4,0)</f>
        <v>central-western sector</v>
      </c>
      <c r="T387" s="91" t="str">
        <f>VLOOKUP($J387,'20260527_taxonomy_reclass'!$H$1:$L$211,2,0)</f>
        <v>Animalia</v>
      </c>
      <c r="U387" s="91" t="str">
        <f>VLOOKUP($J387,'20260527_taxonomy_reclass'!$H$1:$L$211,3,0)</f>
        <v>Species</v>
      </c>
      <c r="V387" s="91" t="str">
        <f>VLOOKUP($J387,'20260527_taxonomy_reclass'!$H$1:$L$211,4,0)</f>
        <v>Cleisthenes pinetorum</v>
      </c>
      <c r="W387" s="91" t="str">
        <f>VLOOKUP($J387,'20260527_taxonomy_reclass'!$H$1:$L$211,5,0)</f>
        <v>Cleisthenes pinetorum</v>
      </c>
      <c r="X387" s="73" t="s">
        <v>172</v>
      </c>
      <c r="Y387" s="73" t="s">
        <v>3372</v>
      </c>
      <c r="Z387" s="97" t="s">
        <v>3097</v>
      </c>
      <c r="AA387" s="73" t="s">
        <v>3138</v>
      </c>
      <c r="AB387" s="73" t="s">
        <v>3334</v>
      </c>
      <c r="AC387" s="97">
        <v>1982</v>
      </c>
      <c r="AD387" s="97">
        <v>2020</v>
      </c>
      <c r="AE387" s="97">
        <v>39</v>
      </c>
      <c r="AF387" s="73" t="s">
        <v>2019</v>
      </c>
      <c r="AG387" s="97">
        <v>8.0000000000000002E-3</v>
      </c>
      <c r="AH387" s="73" t="s">
        <v>3830</v>
      </c>
      <c r="AI387" s="73" t="s">
        <v>2019</v>
      </c>
      <c r="AJ387" s="73" t="s">
        <v>3208</v>
      </c>
      <c r="AK387" s="73" t="s">
        <v>144</v>
      </c>
      <c r="AL387" s="73" t="s">
        <v>144</v>
      </c>
      <c r="AM387" s="73" t="s">
        <v>144</v>
      </c>
      <c r="AN387" s="97" t="s">
        <v>2019</v>
      </c>
      <c r="AO387" s="73" t="s">
        <v>3208</v>
      </c>
      <c r="AP387" s="92" t="s">
        <v>3373</v>
      </c>
    </row>
    <row r="388" spans="1:42" ht="66" hidden="1" customHeight="1">
      <c r="A388" s="97" t="s">
        <v>2024</v>
      </c>
      <c r="B388" s="73" t="str">
        <f t="shared" si="9"/>
        <v>E1991</v>
      </c>
      <c r="C388" s="73" t="s">
        <v>3033</v>
      </c>
      <c r="D388" s="73" t="s">
        <v>3331</v>
      </c>
      <c r="E388" s="73" t="s">
        <v>3126</v>
      </c>
      <c r="F388" s="73" t="s">
        <v>3046</v>
      </c>
      <c r="G388" s="73" t="s">
        <v>3350</v>
      </c>
      <c r="H388" s="73" t="s">
        <v>3350</v>
      </c>
      <c r="I388" s="108" t="str">
        <f t="shared" si="14"/>
        <v>Japan|Sea of Japan (central-western sector)</v>
      </c>
      <c r="J388" s="108" t="str">
        <f t="shared" si="15"/>
        <v>Animalia|Species|Cleisthenes pinetorum|Cleisthenes pinetorum</v>
      </c>
      <c r="K388" s="90">
        <v>1</v>
      </c>
      <c r="L388" s="90"/>
      <c r="M388" s="90"/>
      <c r="N388" s="73" t="s">
        <v>1568</v>
      </c>
      <c r="O388" s="97" t="s">
        <v>101</v>
      </c>
      <c r="P388" s="73" t="s">
        <v>2024</v>
      </c>
      <c r="Q388" s="91" t="str">
        <f>VLOOKUP($I388,'20260527_region_area_reclass'!$D$1:$G$42, 2,0)</f>
        <v>sub_japan</v>
      </c>
      <c r="R388" s="91" t="str">
        <f>VLOOKUP($I388,'20260527_region_area_reclass'!$D$1:$G$42, 3,0)</f>
        <v>Sea of Japan</v>
      </c>
      <c r="S388" s="91" t="str">
        <f>VLOOKUP($I388,'20260527_region_area_reclass'!$D$1:$G$42, 4,0)</f>
        <v>central-western sector</v>
      </c>
      <c r="T388" s="91" t="str">
        <f>VLOOKUP($J388,'20260527_taxonomy_reclass'!$H$1:$L$211,2,0)</f>
        <v>Animalia</v>
      </c>
      <c r="U388" s="91" t="str">
        <f>VLOOKUP($J388,'20260527_taxonomy_reclass'!$H$1:$L$211,3,0)</f>
        <v>Species</v>
      </c>
      <c r="V388" s="91" t="str">
        <f>VLOOKUP($J388,'20260527_taxonomy_reclass'!$H$1:$L$211,4,0)</f>
        <v>Cleisthenes pinetorum</v>
      </c>
      <c r="W388" s="91" t="str">
        <f>VLOOKUP($J388,'20260527_taxonomy_reclass'!$H$1:$L$211,5,0)</f>
        <v>Cleisthenes pinetorum</v>
      </c>
      <c r="X388" s="73" t="s">
        <v>172</v>
      </c>
      <c r="Y388" s="73" t="s">
        <v>3372</v>
      </c>
      <c r="Z388" s="73" t="s">
        <v>3206</v>
      </c>
      <c r="AA388" s="73" t="s">
        <v>3138</v>
      </c>
      <c r="AB388" s="73" t="s">
        <v>3334</v>
      </c>
      <c r="AC388" s="97">
        <v>1982</v>
      </c>
      <c r="AD388" s="97">
        <v>2020</v>
      </c>
      <c r="AE388" s="97">
        <v>39</v>
      </c>
      <c r="AF388" s="73" t="s">
        <v>2019</v>
      </c>
      <c r="AG388" s="97">
        <v>1.7000000000000001E-2</v>
      </c>
      <c r="AH388" s="73" t="s">
        <v>3830</v>
      </c>
      <c r="AI388" s="73" t="s">
        <v>2019</v>
      </c>
      <c r="AJ388" s="73" t="s">
        <v>3208</v>
      </c>
      <c r="AK388" s="73" t="s">
        <v>144</v>
      </c>
      <c r="AL388" s="73" t="s">
        <v>144</v>
      </c>
      <c r="AM388" s="73" t="s">
        <v>144</v>
      </c>
      <c r="AN388" s="97" t="s">
        <v>2019</v>
      </c>
      <c r="AO388" s="73" t="s">
        <v>3208</v>
      </c>
      <c r="AP388" s="92" t="s">
        <v>3373</v>
      </c>
    </row>
    <row r="389" spans="1:42" ht="66" hidden="1" customHeight="1">
      <c r="A389" s="97" t="s">
        <v>2024</v>
      </c>
      <c r="B389" s="73" t="str">
        <f t="shared" si="9"/>
        <v>E1991</v>
      </c>
      <c r="C389" s="73" t="s">
        <v>3033</v>
      </c>
      <c r="D389" s="73" t="s">
        <v>3331</v>
      </c>
      <c r="E389" s="73" t="s">
        <v>3126</v>
      </c>
      <c r="F389" s="73" t="s">
        <v>3046</v>
      </c>
      <c r="G389" s="73" t="s">
        <v>3375</v>
      </c>
      <c r="H389" s="73" t="s">
        <v>3375</v>
      </c>
      <c r="I389" s="108" t="str">
        <f t="shared" si="14"/>
        <v>Japan|Sea of Japan (central-western sector)</v>
      </c>
      <c r="J389" s="108" t="str">
        <f t="shared" si="15"/>
        <v>Animalia|Species|Chionoecetes opilio|Chionoecetes opilio</v>
      </c>
      <c r="K389" s="90">
        <v>1</v>
      </c>
      <c r="L389" s="90"/>
      <c r="M389" s="90"/>
      <c r="N389" s="73" t="s">
        <v>1568</v>
      </c>
      <c r="O389" s="97" t="s">
        <v>101</v>
      </c>
      <c r="P389" s="73" t="s">
        <v>2024</v>
      </c>
      <c r="Q389" s="91" t="str">
        <f>VLOOKUP($I389,'20260527_region_area_reclass'!$D$1:$G$42, 2,0)</f>
        <v>sub_japan</v>
      </c>
      <c r="R389" s="91" t="str">
        <f>VLOOKUP($I389,'20260527_region_area_reclass'!$D$1:$G$42, 3,0)</f>
        <v>Sea of Japan</v>
      </c>
      <c r="S389" s="91" t="str">
        <f>VLOOKUP($I389,'20260527_region_area_reclass'!$D$1:$G$42, 4,0)</f>
        <v>central-western sector</v>
      </c>
      <c r="T389" s="91" t="str">
        <f>VLOOKUP($J389,'20260527_taxonomy_reclass'!$H$1:$L$211,2,0)</f>
        <v>Animalia</v>
      </c>
      <c r="U389" s="91" t="str">
        <f>VLOOKUP($J389,'20260527_taxonomy_reclass'!$H$1:$L$211,3,0)</f>
        <v>Species</v>
      </c>
      <c r="V389" s="91" t="str">
        <f>VLOOKUP($J389,'20260527_taxonomy_reclass'!$H$1:$L$211,4,0)</f>
        <v>Chionoecetes opilio</v>
      </c>
      <c r="W389" s="91" t="str">
        <f>VLOOKUP($J389,'20260527_taxonomy_reclass'!$H$1:$L$211,5,0)</f>
        <v>Chionoecetes opilio</v>
      </c>
      <c r="X389" s="73" t="s">
        <v>172</v>
      </c>
      <c r="Y389" s="73" t="s">
        <v>3372</v>
      </c>
      <c r="Z389" s="97" t="s">
        <v>3097</v>
      </c>
      <c r="AA389" s="73" t="s">
        <v>3138</v>
      </c>
      <c r="AB389" s="73" t="s">
        <v>3334</v>
      </c>
      <c r="AC389" s="97">
        <v>1982</v>
      </c>
      <c r="AD389" s="97">
        <v>2020</v>
      </c>
      <c r="AE389" s="97">
        <v>39</v>
      </c>
      <c r="AF389" s="73" t="s">
        <v>2019</v>
      </c>
      <c r="AG389" s="97">
        <v>-1E-3</v>
      </c>
      <c r="AH389" s="73" t="s">
        <v>3830</v>
      </c>
      <c r="AI389" s="73" t="s">
        <v>2019</v>
      </c>
      <c r="AJ389" s="73" t="s">
        <v>3208</v>
      </c>
      <c r="AK389" s="73" t="s">
        <v>154</v>
      </c>
      <c r="AL389" s="73" t="s">
        <v>144</v>
      </c>
      <c r="AM389" s="73" t="s">
        <v>144</v>
      </c>
      <c r="AN389" s="97" t="s">
        <v>2019</v>
      </c>
      <c r="AO389" s="73" t="s">
        <v>3208</v>
      </c>
      <c r="AP389" s="92" t="s">
        <v>3373</v>
      </c>
    </row>
    <row r="390" spans="1:42" ht="66" hidden="1" customHeight="1">
      <c r="A390" s="97" t="s">
        <v>2024</v>
      </c>
      <c r="B390" s="73" t="str">
        <f t="shared" si="9"/>
        <v>E1991</v>
      </c>
      <c r="C390" s="73" t="s">
        <v>3033</v>
      </c>
      <c r="D390" s="73" t="s">
        <v>3331</v>
      </c>
      <c r="E390" s="73" t="s">
        <v>3126</v>
      </c>
      <c r="F390" s="73" t="s">
        <v>3046</v>
      </c>
      <c r="G390" s="73" t="s">
        <v>3375</v>
      </c>
      <c r="H390" s="73" t="s">
        <v>3375</v>
      </c>
      <c r="I390" s="108" t="str">
        <f t="shared" si="14"/>
        <v>Japan|Sea of Japan (central-western sector)</v>
      </c>
      <c r="J390" s="108" t="str">
        <f t="shared" si="15"/>
        <v>Animalia|Species|Chionoecetes opilio|Chionoecetes opilio</v>
      </c>
      <c r="K390" s="90">
        <v>1</v>
      </c>
      <c r="L390" s="90"/>
      <c r="M390" s="90"/>
      <c r="N390" s="73" t="s">
        <v>1568</v>
      </c>
      <c r="O390" s="97" t="s">
        <v>101</v>
      </c>
      <c r="P390" s="73" t="s">
        <v>2024</v>
      </c>
      <c r="Q390" s="91" t="str">
        <f>VLOOKUP($I390,'20260527_region_area_reclass'!$D$1:$G$42, 2,0)</f>
        <v>sub_japan</v>
      </c>
      <c r="R390" s="91" t="str">
        <f>VLOOKUP($I390,'20260527_region_area_reclass'!$D$1:$G$42, 3,0)</f>
        <v>Sea of Japan</v>
      </c>
      <c r="S390" s="91" t="str">
        <f>VLOOKUP($I390,'20260527_region_area_reclass'!$D$1:$G$42, 4,0)</f>
        <v>central-western sector</v>
      </c>
      <c r="T390" s="91" t="str">
        <f>VLOOKUP($J390,'20260527_taxonomy_reclass'!$H$1:$L$211,2,0)</f>
        <v>Animalia</v>
      </c>
      <c r="U390" s="91" t="str">
        <f>VLOOKUP($J390,'20260527_taxonomy_reclass'!$H$1:$L$211,3,0)</f>
        <v>Species</v>
      </c>
      <c r="V390" s="91" t="str">
        <f>VLOOKUP($J390,'20260527_taxonomy_reclass'!$H$1:$L$211,4,0)</f>
        <v>Chionoecetes opilio</v>
      </c>
      <c r="W390" s="91" t="str">
        <f>VLOOKUP($J390,'20260527_taxonomy_reclass'!$H$1:$L$211,5,0)</f>
        <v>Chionoecetes opilio</v>
      </c>
      <c r="X390" s="73" t="s">
        <v>172</v>
      </c>
      <c r="Y390" s="73" t="s">
        <v>3372</v>
      </c>
      <c r="Z390" s="73" t="s">
        <v>3206</v>
      </c>
      <c r="AA390" s="73" t="s">
        <v>3138</v>
      </c>
      <c r="AB390" s="73" t="s">
        <v>3334</v>
      </c>
      <c r="AC390" s="97">
        <v>1982</v>
      </c>
      <c r="AD390" s="97">
        <v>2020</v>
      </c>
      <c r="AE390" s="97">
        <v>39</v>
      </c>
      <c r="AF390" s="73" t="s">
        <v>2019</v>
      </c>
      <c r="AG390" s="97">
        <v>-1.2E-2</v>
      </c>
      <c r="AH390" s="73" t="s">
        <v>3830</v>
      </c>
      <c r="AI390" s="73" t="s">
        <v>2019</v>
      </c>
      <c r="AJ390" s="73" t="s">
        <v>3208</v>
      </c>
      <c r="AK390" s="73" t="s">
        <v>144</v>
      </c>
      <c r="AL390" s="73" t="s">
        <v>144</v>
      </c>
      <c r="AM390" s="73" t="s">
        <v>144</v>
      </c>
      <c r="AN390" s="97" t="s">
        <v>2019</v>
      </c>
      <c r="AO390" s="73" t="s">
        <v>3208</v>
      </c>
      <c r="AP390" s="92" t="s">
        <v>3373</v>
      </c>
    </row>
    <row r="391" spans="1:42" ht="66" hidden="1" customHeight="1">
      <c r="A391" s="73" t="s">
        <v>2154</v>
      </c>
      <c r="B391" s="73" t="str">
        <f t="shared" si="9"/>
        <v>E2241</v>
      </c>
      <c r="C391" s="73" t="s">
        <v>3033</v>
      </c>
      <c r="D391" s="73" t="s">
        <v>3376</v>
      </c>
      <c r="E391" s="73" t="s">
        <v>3126</v>
      </c>
      <c r="F391" s="73" t="s">
        <v>3010</v>
      </c>
      <c r="G391" s="110" t="s">
        <v>3377</v>
      </c>
      <c r="H391" s="73" t="s">
        <v>3902</v>
      </c>
      <c r="I391" s="108" t="str">
        <f t="shared" si="14"/>
        <v>Japan|the western North Pacific</v>
      </c>
      <c r="J391" s="108" t="str">
        <f t="shared" si="15"/>
        <v>Animalia|Species-level|Sardinops melanostictus| Sardinops sagax</v>
      </c>
      <c r="K391" s="90">
        <v>1</v>
      </c>
      <c r="L391" s="90"/>
      <c r="M391" s="90" t="s">
        <v>3932</v>
      </c>
      <c r="N391" s="73" t="s">
        <v>1559</v>
      </c>
      <c r="O391" s="73" t="s">
        <v>101</v>
      </c>
      <c r="P391" s="73" t="s">
        <v>2154</v>
      </c>
      <c r="Q391" s="91" t="str">
        <f>VLOOKUP($I391,'20260527_region_area_reclass'!$D$1:$G$42, 2,0)</f>
        <v>sub_japan</v>
      </c>
      <c r="R391" s="91" t="str">
        <f>VLOOKUP($I391,'20260527_region_area_reclass'!$D$1:$G$42, 3,0)</f>
        <v>Tohoku</v>
      </c>
      <c r="S391" s="91" t="str">
        <f>VLOOKUP($I391,'20260527_region_area_reclass'!$D$1:$G$42, 4,0)</f>
        <v>Pacific coast</v>
      </c>
      <c r="T391" s="91" t="str">
        <f>VLOOKUP($J391,'20260527_taxonomy_reclass'!$H$1:$L$211,2,0)</f>
        <v>Animalia</v>
      </c>
      <c r="U391" s="91" t="str">
        <f>VLOOKUP($J391,'20260527_taxonomy_reclass'!$H$1:$L$211,3,0)</f>
        <v>Species-level</v>
      </c>
      <c r="V391" s="91" t="str">
        <f>VLOOKUP($J391,'20260527_taxonomy_reclass'!$H$1:$L$211,4,0)</f>
        <v>Sardinops melanostictus</v>
      </c>
      <c r="W391" s="91" t="str">
        <f>VLOOKUP($J391,'20260527_taxonomy_reclass'!$H$1:$L$211,5,0)</f>
        <v xml:space="preserve"> Sardinops sagax</v>
      </c>
      <c r="X391" s="73" t="s">
        <v>172</v>
      </c>
      <c r="Y391" s="73" t="s">
        <v>3379</v>
      </c>
      <c r="Z391" s="102" t="s">
        <v>3097</v>
      </c>
      <c r="AA391" s="73" t="s">
        <v>3138</v>
      </c>
      <c r="AB391" s="73" t="s">
        <v>3380</v>
      </c>
      <c r="AC391" s="73">
        <v>2005</v>
      </c>
      <c r="AD391" s="73">
        <v>2020</v>
      </c>
      <c r="AE391" s="73">
        <v>16</v>
      </c>
      <c r="AF391" s="102">
        <v>257</v>
      </c>
      <c r="AG391" s="73">
        <v>-4.0006000000000004</v>
      </c>
      <c r="AH391" s="73" t="s">
        <v>3314</v>
      </c>
      <c r="AI391" s="73" t="s">
        <v>2019</v>
      </c>
      <c r="AJ391" s="73" t="s">
        <v>154</v>
      </c>
      <c r="AK391" s="73" t="s">
        <v>3113</v>
      </c>
      <c r="AL391" s="73" t="s">
        <v>154</v>
      </c>
      <c r="AM391" s="73" t="s">
        <v>144</v>
      </c>
      <c r="AN391" s="73" t="s">
        <v>3381</v>
      </c>
      <c r="AO391" s="73" t="s">
        <v>3019</v>
      </c>
      <c r="AP391" s="92" t="s">
        <v>3382</v>
      </c>
    </row>
    <row r="392" spans="1:42" ht="66" hidden="1" customHeight="1">
      <c r="A392" s="73" t="s">
        <v>2154</v>
      </c>
      <c r="B392" s="73" t="str">
        <f t="shared" si="9"/>
        <v>E2241</v>
      </c>
      <c r="C392" s="73" t="s">
        <v>3033</v>
      </c>
      <c r="D392" s="73" t="s">
        <v>3376</v>
      </c>
      <c r="E392" s="73" t="s">
        <v>3126</v>
      </c>
      <c r="F392" s="73" t="s">
        <v>3010</v>
      </c>
      <c r="G392" s="110" t="s">
        <v>3377</v>
      </c>
      <c r="H392" s="73" t="s">
        <v>3378</v>
      </c>
      <c r="I392" s="108" t="str">
        <f t="shared" si="14"/>
        <v>Japan|the western North Pacific</v>
      </c>
      <c r="J392" s="108" t="str">
        <f t="shared" si="15"/>
        <v>Animalia|Species-level|Sardinops melanostictus| Sardinops sagax</v>
      </c>
      <c r="K392" s="90">
        <v>1</v>
      </c>
      <c r="L392" s="90"/>
      <c r="M392" s="90" t="s">
        <v>3933</v>
      </c>
      <c r="N392" s="73" t="s">
        <v>1559</v>
      </c>
      <c r="O392" s="73" t="s">
        <v>101</v>
      </c>
      <c r="P392" s="73" t="s">
        <v>2154</v>
      </c>
      <c r="Q392" s="91" t="str">
        <f>VLOOKUP($I392,'20260527_region_area_reclass'!$D$1:$G$42, 2,0)</f>
        <v>sub_japan</v>
      </c>
      <c r="R392" s="91" t="str">
        <f>VLOOKUP($I392,'20260527_region_area_reclass'!$D$1:$G$42, 3,0)</f>
        <v>Tohoku</v>
      </c>
      <c r="S392" s="91" t="str">
        <f>VLOOKUP($I392,'20260527_region_area_reclass'!$D$1:$G$42, 4,0)</f>
        <v>Pacific coast</v>
      </c>
      <c r="T392" s="91" t="str">
        <f>VLOOKUP($J392,'20260527_taxonomy_reclass'!$H$1:$L$211,2,0)</f>
        <v>Animalia</v>
      </c>
      <c r="U392" s="91" t="str">
        <f>VLOOKUP($J392,'20260527_taxonomy_reclass'!$H$1:$L$211,3,0)</f>
        <v>Species-level</v>
      </c>
      <c r="V392" s="91" t="str">
        <f>VLOOKUP($J392,'20260527_taxonomy_reclass'!$H$1:$L$211,4,0)</f>
        <v>Sardinops melanostictus</v>
      </c>
      <c r="W392" s="91" t="str">
        <f>VLOOKUP($J392,'20260527_taxonomy_reclass'!$H$1:$L$211,5,0)</f>
        <v xml:space="preserve"> Sardinops sagax</v>
      </c>
      <c r="X392" s="73" t="s">
        <v>172</v>
      </c>
      <c r="Y392" s="73" t="s">
        <v>3379</v>
      </c>
      <c r="Z392" s="73" t="s">
        <v>3206</v>
      </c>
      <c r="AA392" s="73" t="s">
        <v>3138</v>
      </c>
      <c r="AB392" s="73" t="s">
        <v>3380</v>
      </c>
      <c r="AC392" s="73">
        <v>2005</v>
      </c>
      <c r="AD392" s="73">
        <v>2020</v>
      </c>
      <c r="AE392" s="73">
        <v>16</v>
      </c>
      <c r="AF392" s="102">
        <v>257</v>
      </c>
      <c r="AG392" s="73">
        <v>-20.7803</v>
      </c>
      <c r="AH392" s="73" t="s">
        <v>3314</v>
      </c>
      <c r="AI392" s="73" t="s">
        <v>2019</v>
      </c>
      <c r="AJ392" s="73" t="s">
        <v>154</v>
      </c>
      <c r="AK392" s="73" t="s">
        <v>3113</v>
      </c>
      <c r="AL392" s="73" t="s">
        <v>154</v>
      </c>
      <c r="AM392" s="73" t="s">
        <v>3383</v>
      </c>
      <c r="AN392" s="73" t="s">
        <v>3381</v>
      </c>
      <c r="AO392" s="73" t="s">
        <v>3019</v>
      </c>
      <c r="AP392" s="92" t="s">
        <v>3382</v>
      </c>
    </row>
    <row r="393" spans="1:42" ht="66" hidden="1" customHeight="1">
      <c r="A393" s="73" t="s">
        <v>2154</v>
      </c>
      <c r="B393" s="73" t="str">
        <f t="shared" si="9"/>
        <v>E2241</v>
      </c>
      <c r="C393" s="73" t="s">
        <v>3033</v>
      </c>
      <c r="D393" s="73" t="s">
        <v>3376</v>
      </c>
      <c r="E393" s="73" t="s">
        <v>3126</v>
      </c>
      <c r="F393" s="73" t="s">
        <v>3010</v>
      </c>
      <c r="G393" s="110" t="s">
        <v>3226</v>
      </c>
      <c r="H393" s="110" t="s">
        <v>3903</v>
      </c>
      <c r="I393" s="108" t="str">
        <f t="shared" si="14"/>
        <v>Japan|the western North Pacific</v>
      </c>
      <c r="J393" s="108" t="str">
        <f t="shared" si="15"/>
        <v>Animalia|Species-level|Engraulis japonicus|Engraulis japonicus</v>
      </c>
      <c r="K393" s="90">
        <v>1</v>
      </c>
      <c r="L393" s="90"/>
      <c r="M393" s="90" t="s">
        <v>3934</v>
      </c>
      <c r="N393" s="73" t="s">
        <v>1559</v>
      </c>
      <c r="O393" s="73" t="s">
        <v>101</v>
      </c>
      <c r="P393" s="73" t="s">
        <v>2154</v>
      </c>
      <c r="Q393" s="91" t="str">
        <f>VLOOKUP($I393,'20260527_region_area_reclass'!$D$1:$G$42, 2,0)</f>
        <v>sub_japan</v>
      </c>
      <c r="R393" s="91" t="str">
        <f>VLOOKUP($I393,'20260527_region_area_reclass'!$D$1:$G$42, 3,0)</f>
        <v>Tohoku</v>
      </c>
      <c r="S393" s="91" t="str">
        <f>VLOOKUP($I393,'20260527_region_area_reclass'!$D$1:$G$42, 4,0)</f>
        <v>Pacific coast</v>
      </c>
      <c r="T393" s="91" t="str">
        <f>VLOOKUP($J393,'20260527_taxonomy_reclass'!$H$1:$L$211,2,0)</f>
        <v>Animalia</v>
      </c>
      <c r="U393" s="91" t="str">
        <f>VLOOKUP($J393,'20260527_taxonomy_reclass'!$H$1:$L$211,3,0)</f>
        <v>Species-level</v>
      </c>
      <c r="V393" s="91" t="str">
        <f>VLOOKUP($J393,'20260527_taxonomy_reclass'!$H$1:$L$211,4,0)</f>
        <v>Engraulis japonicus</v>
      </c>
      <c r="W393" s="91" t="str">
        <f>VLOOKUP($J393,'20260527_taxonomy_reclass'!$H$1:$L$211,5,0)</f>
        <v>Engraulis japonicus</v>
      </c>
      <c r="X393" s="73" t="s">
        <v>172</v>
      </c>
      <c r="Y393" s="73" t="s">
        <v>3379</v>
      </c>
      <c r="Z393" s="73" t="s">
        <v>3097</v>
      </c>
      <c r="AA393" s="73" t="s">
        <v>3138</v>
      </c>
      <c r="AB393" s="73" t="s">
        <v>3380</v>
      </c>
      <c r="AC393" s="73">
        <v>2005</v>
      </c>
      <c r="AD393" s="73">
        <v>2020</v>
      </c>
      <c r="AE393" s="73">
        <v>16</v>
      </c>
      <c r="AF393" s="102">
        <v>285</v>
      </c>
      <c r="AG393" s="73">
        <v>-0.2019</v>
      </c>
      <c r="AH393" s="73" t="s">
        <v>3314</v>
      </c>
      <c r="AI393" s="73" t="s">
        <v>2019</v>
      </c>
      <c r="AJ393" s="73" t="s">
        <v>154</v>
      </c>
      <c r="AK393" s="73" t="s">
        <v>3113</v>
      </c>
      <c r="AL393" s="73" t="s">
        <v>154</v>
      </c>
      <c r="AM393" s="73" t="s">
        <v>3383</v>
      </c>
      <c r="AN393" s="73" t="s">
        <v>3381</v>
      </c>
      <c r="AO393" s="73" t="s">
        <v>3019</v>
      </c>
      <c r="AP393" s="92" t="s">
        <v>3382</v>
      </c>
    </row>
    <row r="394" spans="1:42" ht="66" hidden="1" customHeight="1">
      <c r="A394" s="73" t="s">
        <v>2154</v>
      </c>
      <c r="B394" s="73" t="str">
        <f t="shared" si="9"/>
        <v>E2241</v>
      </c>
      <c r="C394" s="73" t="s">
        <v>3033</v>
      </c>
      <c r="D394" s="73" t="s">
        <v>3376</v>
      </c>
      <c r="E394" s="73" t="s">
        <v>3126</v>
      </c>
      <c r="F394" s="73" t="s">
        <v>3010</v>
      </c>
      <c r="G394" s="110" t="s">
        <v>3226</v>
      </c>
      <c r="H394" s="110" t="s">
        <v>3226</v>
      </c>
      <c r="I394" s="108" t="str">
        <f t="shared" si="14"/>
        <v>Japan|the western North Pacific</v>
      </c>
      <c r="J394" s="108" t="str">
        <f t="shared" si="15"/>
        <v>Animalia|Species-level|Engraulis japonicus|Engraulis japonicus</v>
      </c>
      <c r="K394" s="90">
        <v>1</v>
      </c>
      <c r="L394" s="90"/>
      <c r="M394" s="90" t="s">
        <v>3934</v>
      </c>
      <c r="N394" s="73" t="s">
        <v>1559</v>
      </c>
      <c r="O394" s="73" t="s">
        <v>101</v>
      </c>
      <c r="P394" s="73" t="s">
        <v>2154</v>
      </c>
      <c r="Q394" s="91" t="str">
        <f>VLOOKUP($I394,'20260527_region_area_reclass'!$D$1:$G$42, 2,0)</f>
        <v>sub_japan</v>
      </c>
      <c r="R394" s="91" t="str">
        <f>VLOOKUP($I394,'20260527_region_area_reclass'!$D$1:$G$42, 3,0)</f>
        <v>Tohoku</v>
      </c>
      <c r="S394" s="91" t="str">
        <f>VLOOKUP($I394,'20260527_region_area_reclass'!$D$1:$G$42, 4,0)</f>
        <v>Pacific coast</v>
      </c>
      <c r="T394" s="91" t="str">
        <f>VLOOKUP($J394,'20260527_taxonomy_reclass'!$H$1:$L$211,2,0)</f>
        <v>Animalia</v>
      </c>
      <c r="U394" s="91" t="str">
        <f>VLOOKUP($J394,'20260527_taxonomy_reclass'!$H$1:$L$211,3,0)</f>
        <v>Species-level</v>
      </c>
      <c r="V394" s="91" t="str">
        <f>VLOOKUP($J394,'20260527_taxonomy_reclass'!$H$1:$L$211,4,0)</f>
        <v>Engraulis japonicus</v>
      </c>
      <c r="W394" s="91" t="str">
        <f>VLOOKUP($J394,'20260527_taxonomy_reclass'!$H$1:$L$211,5,0)</f>
        <v>Engraulis japonicus</v>
      </c>
      <c r="X394" s="73" t="s">
        <v>172</v>
      </c>
      <c r="Y394" s="73" t="s">
        <v>3379</v>
      </c>
      <c r="Z394" s="73" t="s">
        <v>3206</v>
      </c>
      <c r="AA394" s="73" t="s">
        <v>3138</v>
      </c>
      <c r="AB394" s="73" t="s">
        <v>3380</v>
      </c>
      <c r="AC394" s="73">
        <v>2005</v>
      </c>
      <c r="AD394" s="73">
        <v>2020</v>
      </c>
      <c r="AE394" s="73">
        <v>16</v>
      </c>
      <c r="AF394" s="102">
        <v>285</v>
      </c>
      <c r="AG394" s="73">
        <v>-0.47771000000000002</v>
      </c>
      <c r="AH394" s="73" t="s">
        <v>3314</v>
      </c>
      <c r="AI394" s="73" t="s">
        <v>2019</v>
      </c>
      <c r="AJ394" s="73" t="s">
        <v>154</v>
      </c>
      <c r="AK394" s="73" t="s">
        <v>3113</v>
      </c>
      <c r="AL394" s="73" t="s">
        <v>154</v>
      </c>
      <c r="AM394" s="73" t="s">
        <v>3383</v>
      </c>
      <c r="AN394" s="73" t="s">
        <v>3381</v>
      </c>
      <c r="AO394" s="73" t="s">
        <v>3019</v>
      </c>
      <c r="AP394" s="92" t="s">
        <v>3382</v>
      </c>
    </row>
    <row r="395" spans="1:42" ht="66" hidden="1" customHeight="1">
      <c r="A395" s="73" t="s">
        <v>883</v>
      </c>
      <c r="B395" s="73" t="str">
        <f t="shared" si="9"/>
        <v>E0549</v>
      </c>
      <c r="C395" s="73" t="s">
        <v>3384</v>
      </c>
      <c r="D395" s="73" t="s">
        <v>3385</v>
      </c>
      <c r="E395" s="73" t="s">
        <v>3009</v>
      </c>
      <c r="F395" s="73" t="s">
        <v>3010</v>
      </c>
      <c r="G395" s="73" t="s">
        <v>3386</v>
      </c>
      <c r="H395" s="73" t="s">
        <v>3387</v>
      </c>
      <c r="I395" s="108" t="str">
        <f t="shared" si="14"/>
        <v>East Asia (China, Korea, northern Japan)|Mainland China, Korean Peninsula, Japanese Archipelago</v>
      </c>
      <c r="J395" s="108" t="str">
        <f t="shared" si="15"/>
        <v>Plant|Species-level|Glycine soja|Glycine soja Siebold &amp; Zuccarini</v>
      </c>
      <c r="K395" s="90">
        <v>0</v>
      </c>
      <c r="L395" s="90" t="s">
        <v>3124</v>
      </c>
      <c r="M395" s="90"/>
      <c r="N395" s="73" t="s">
        <v>815</v>
      </c>
      <c r="O395" s="73" t="s">
        <v>101</v>
      </c>
      <c r="P395" s="73" t="s">
        <v>884</v>
      </c>
      <c r="Q395" s="91" t="str">
        <f>VLOOKUP($I395,'20260527_region_area_reclass'!$D$1:$G$42, 2,0)</f>
        <v>subcontinental</v>
      </c>
      <c r="R395" s="91" t="str">
        <f>VLOOKUP($I395,'20260527_region_area_reclass'!$D$1:$G$42, 3,0)</f>
        <v>East Asia</v>
      </c>
      <c r="S395" s="91" t="str">
        <f>VLOOKUP($I395,'20260527_region_area_reclass'!$D$1:$G$42, 4,0)</f>
        <v>East Asia</v>
      </c>
      <c r="T395" s="91" t="str">
        <f>VLOOKUP($J395,'20260527_taxonomy_reclass'!$H$1:$L$211,2,0)</f>
        <v>Plant</v>
      </c>
      <c r="U395" s="91" t="str">
        <f>VLOOKUP($J395,'20260527_taxonomy_reclass'!$H$1:$L$211,3,0)</f>
        <v>Species-level</v>
      </c>
      <c r="V395" s="91" t="str">
        <f>VLOOKUP($J395,'20260527_taxonomy_reclass'!$H$1:$L$211,4,0)</f>
        <v>Glycine soja</v>
      </c>
      <c r="W395" s="91" t="str">
        <f>VLOOKUP($J395,'20260527_taxonomy_reclass'!$H$1:$L$211,5,0)</f>
        <v>Glycine soja Siebold &amp; Zuccarini</v>
      </c>
      <c r="X395" s="73" t="s">
        <v>887</v>
      </c>
      <c r="Y395" s="73" t="s">
        <v>2019</v>
      </c>
      <c r="Z395" s="73" t="s">
        <v>3072</v>
      </c>
      <c r="AA395" s="73" t="s">
        <v>3138</v>
      </c>
      <c r="AB395" s="73" t="s">
        <v>3038</v>
      </c>
      <c r="AC395" s="73" t="s">
        <v>3388</v>
      </c>
      <c r="AD395" s="73" t="s">
        <v>2019</v>
      </c>
      <c r="AE395" s="73" t="s">
        <v>2019</v>
      </c>
      <c r="AF395" s="73">
        <v>1</v>
      </c>
      <c r="AG395" s="95" t="s">
        <v>2019</v>
      </c>
      <c r="AH395" s="95" t="s">
        <v>2019</v>
      </c>
      <c r="AI395" s="73" t="s">
        <v>2019</v>
      </c>
      <c r="AJ395" s="73" t="s">
        <v>154</v>
      </c>
      <c r="AK395" s="73" t="s">
        <v>2019</v>
      </c>
      <c r="AL395" s="73" t="s">
        <v>154</v>
      </c>
      <c r="AM395" s="73" t="s">
        <v>144</v>
      </c>
      <c r="AN395" s="73" t="s">
        <v>3389</v>
      </c>
      <c r="AO395" s="73" t="s">
        <v>154</v>
      </c>
      <c r="AP395" s="73" t="s">
        <v>3390</v>
      </c>
    </row>
    <row r="396" spans="1:42" ht="66" hidden="1" customHeight="1">
      <c r="A396" s="73" t="s">
        <v>925</v>
      </c>
      <c r="B396" s="73" t="str">
        <f t="shared" si="9"/>
        <v>E0594</v>
      </c>
      <c r="C396" s="73" t="s">
        <v>3391</v>
      </c>
      <c r="D396" s="73" t="s">
        <v>3392</v>
      </c>
      <c r="E396" s="73" t="s">
        <v>3034</v>
      </c>
      <c r="F396" s="73" t="s">
        <v>3010</v>
      </c>
      <c r="G396" s="73" t="s">
        <v>3108</v>
      </c>
      <c r="H396" s="73" t="s">
        <v>3393</v>
      </c>
      <c r="I396" s="108" t="str">
        <f t="shared" si="14"/>
        <v>Shikoku and Chugoku Districts, Japan|Shikoku District, Chugoku District, Yamaguchi Prefecture, Shimane Prefecture, Tottori Prefecture</v>
      </c>
      <c r="J396" s="108" t="str">
        <f t="shared" si="15"/>
        <v>Animal|Species-level|Nezara viridula|Nezara viridula (Linnaeus, 1758)</v>
      </c>
      <c r="K396" s="90">
        <v>0</v>
      </c>
      <c r="L396" s="90" t="s">
        <v>3124</v>
      </c>
      <c r="M396" s="90"/>
      <c r="N396" s="73" t="s">
        <v>815</v>
      </c>
      <c r="O396" s="73" t="s">
        <v>101</v>
      </c>
      <c r="P396" s="73" t="s">
        <v>926</v>
      </c>
      <c r="Q396" s="91" t="str">
        <f>VLOOKUP($I396,'20260527_region_area_reclass'!$D$1:$G$42, 2,0)</f>
        <v>regional</v>
      </c>
      <c r="R396" s="91" t="str">
        <f>VLOOKUP($I396,'20260527_region_area_reclass'!$D$1:$G$42, 3,0)</f>
        <v>West Japan</v>
      </c>
      <c r="S396" s="91" t="str">
        <f>VLOOKUP($I396,'20260527_region_area_reclass'!$D$1:$G$42, 4,0)</f>
        <v>West Japan</v>
      </c>
      <c r="T396" s="91" t="str">
        <f>VLOOKUP($J396,'20260527_taxonomy_reclass'!$H$1:$L$211,2,0)</f>
        <v>Animal</v>
      </c>
      <c r="U396" s="91" t="str">
        <f>VLOOKUP($J396,'20260527_taxonomy_reclass'!$H$1:$L$211,3,0)</f>
        <v>Species-level</v>
      </c>
      <c r="V396" s="91" t="str">
        <f>VLOOKUP($J396,'20260527_taxonomy_reclass'!$H$1:$L$211,4,0)</f>
        <v>Nezara viridula</v>
      </c>
      <c r="W396" s="91" t="str">
        <f>VLOOKUP($J396,'20260527_taxonomy_reclass'!$H$1:$L$211,5,0)</f>
        <v>Nezara viridula</v>
      </c>
      <c r="X396" s="73" t="s">
        <v>929</v>
      </c>
      <c r="Y396" s="73" t="s">
        <v>2019</v>
      </c>
      <c r="Z396" s="73" t="s">
        <v>3072</v>
      </c>
      <c r="AA396" s="73" t="s">
        <v>3015</v>
      </c>
      <c r="AB396" s="73" t="s">
        <v>3038</v>
      </c>
      <c r="AC396" s="73" t="s">
        <v>3394</v>
      </c>
      <c r="AD396" s="73" t="s">
        <v>3395</v>
      </c>
      <c r="AE396" s="73" t="s">
        <v>3396</v>
      </c>
      <c r="AF396" s="73" t="s">
        <v>3397</v>
      </c>
      <c r="AG396" s="95" t="s">
        <v>2019</v>
      </c>
      <c r="AH396" s="95" t="s">
        <v>2019</v>
      </c>
      <c r="AI396" s="73" t="s">
        <v>2019</v>
      </c>
      <c r="AJ396" s="73" t="s">
        <v>154</v>
      </c>
      <c r="AK396" s="73" t="s">
        <v>2019</v>
      </c>
      <c r="AL396" s="73" t="s">
        <v>154</v>
      </c>
      <c r="AM396" s="73" t="s">
        <v>154</v>
      </c>
      <c r="AN396" s="73" t="s">
        <v>3398</v>
      </c>
      <c r="AO396" s="73" t="s">
        <v>154</v>
      </c>
      <c r="AP396" s="73" t="s">
        <v>3399</v>
      </c>
    </row>
    <row r="397" spans="1:42" ht="66" hidden="1" customHeight="1">
      <c r="A397" s="103" t="s">
        <v>2577</v>
      </c>
      <c r="B397" s="73" t="str">
        <f t="shared" si="9"/>
        <v>J_ogawa1</v>
      </c>
      <c r="C397" s="73" t="s">
        <v>3033</v>
      </c>
      <c r="D397" s="73" t="s">
        <v>3400</v>
      </c>
      <c r="E397" s="73" t="s">
        <v>3310</v>
      </c>
      <c r="F397" s="73" t="s">
        <v>3010</v>
      </c>
      <c r="G397" s="92" t="s">
        <v>3401</v>
      </c>
      <c r="H397" s="92" t="s">
        <v>3402</v>
      </c>
      <c r="I397" s="108" t="str">
        <f t="shared" si="14"/>
        <v>Japan|12prefectures:Kōchi, Muroto, Hiroshima, Tokushima, Takamatsu, Sumoto, Okayama, Himeji, Kōbe, Hamamatsu, Yokohama, Tokyo</v>
      </c>
      <c r="J397" s="108" t="str">
        <f t="shared" si="15"/>
        <v>animal|Species-level|Papilio memnon thunbergii Siebold, 1824|Papilio memnon</v>
      </c>
      <c r="K397" s="90">
        <v>1</v>
      </c>
      <c r="L397" s="90"/>
      <c r="M397" s="90" t="s">
        <v>3909</v>
      </c>
      <c r="N397" s="73" t="s">
        <v>85</v>
      </c>
      <c r="O397" s="73" t="s">
        <v>86</v>
      </c>
      <c r="P397" s="73" t="s">
        <v>2577</v>
      </c>
      <c r="Q397" s="91" t="str">
        <f>VLOOKUP($I397,'20260527_region_area_reclass'!$D$1:$G$42, 2,0)</f>
        <v>sub_japan</v>
      </c>
      <c r="R397" s="91" t="str">
        <f>VLOOKUP($I397,'20260527_region_area_reclass'!$D$1:$G$42, 3,0)</f>
        <v>West Japan</v>
      </c>
      <c r="S397" s="91" t="str">
        <f>VLOOKUP($I397,'20260527_region_area_reclass'!$D$1:$G$42, 4,0)</f>
        <v>West Japan</v>
      </c>
      <c r="T397" s="91" t="str">
        <f>VLOOKUP($J397,'20260527_taxonomy_reclass'!$H$1:$L$211,2,0)</f>
        <v>animal</v>
      </c>
      <c r="U397" s="91" t="str">
        <f>VLOOKUP($J397,'20260527_taxonomy_reclass'!$H$1:$L$211,3,0)</f>
        <v>Species-level</v>
      </c>
      <c r="V397" s="91" t="str">
        <f>VLOOKUP($J397,'20260527_taxonomy_reclass'!$H$1:$L$211,4,0)</f>
        <v>Papilio memnon thunbergii Siebold, 1824</v>
      </c>
      <c r="W397" s="91" t="str">
        <f>VLOOKUP($J397,'20260527_taxonomy_reclass'!$H$1:$L$211,5,0)</f>
        <v>Papilio memnon</v>
      </c>
      <c r="X397" s="102" t="s">
        <v>3907</v>
      </c>
      <c r="Y397" s="73" t="s">
        <v>3404</v>
      </c>
      <c r="Z397" s="73" t="s">
        <v>3097</v>
      </c>
      <c r="AA397" s="92" t="s">
        <v>3405</v>
      </c>
      <c r="AB397" s="73" t="s">
        <v>3038</v>
      </c>
      <c r="AC397" s="92">
        <v>1940</v>
      </c>
      <c r="AD397" s="92">
        <v>2000</v>
      </c>
      <c r="AE397" s="92">
        <v>60</v>
      </c>
      <c r="AF397" s="92">
        <v>7</v>
      </c>
      <c r="AG397" s="102">
        <v>2.8149831016857901E-2</v>
      </c>
      <c r="AH397" s="102" t="s">
        <v>3826</v>
      </c>
      <c r="AI397" s="73" t="s">
        <v>3827</v>
      </c>
      <c r="AJ397" s="104" t="s">
        <v>144</v>
      </c>
      <c r="AK397" s="102" t="s">
        <v>144</v>
      </c>
      <c r="AL397" s="92" t="s">
        <v>154</v>
      </c>
      <c r="AM397" s="92" t="s">
        <v>154</v>
      </c>
      <c r="AN397" s="73" t="s">
        <v>3407</v>
      </c>
      <c r="AO397" s="94" t="s">
        <v>3828</v>
      </c>
      <c r="AP397" s="104" t="s">
        <v>3867</v>
      </c>
    </row>
    <row r="398" spans="1:42" ht="66" hidden="1" customHeight="1">
      <c r="A398" s="103" t="s">
        <v>2582</v>
      </c>
      <c r="B398" s="73" t="str">
        <f t="shared" si="9"/>
        <v>J_ogawa2</v>
      </c>
      <c r="C398" s="73" t="s">
        <v>3033</v>
      </c>
      <c r="D398" s="92" t="s">
        <v>3409</v>
      </c>
      <c r="E398" s="73" t="s">
        <v>3310</v>
      </c>
      <c r="F398" s="73" t="s">
        <v>3010</v>
      </c>
      <c r="G398" s="92" t="s">
        <v>3410</v>
      </c>
      <c r="H398" s="92" t="s">
        <v>3410</v>
      </c>
      <c r="I398" s="108" t="str">
        <f t="shared" si="14"/>
        <v>Japan|6prefectures: Amami Ōshima, Kagoshima, Wakayama, Osaka, Shizuoka, Kanagawa</v>
      </c>
      <c r="J398" s="108" t="str">
        <f t="shared" si="15"/>
        <v>animal|Species-level|Papilio memnon Linnaeus|Papilio memnon Linnaeus</v>
      </c>
      <c r="K398" s="90">
        <v>0</v>
      </c>
      <c r="L398" s="90" t="s">
        <v>3825</v>
      </c>
      <c r="M398" s="90"/>
      <c r="N398" s="73" t="s">
        <v>85</v>
      </c>
      <c r="O398" s="73" t="s">
        <v>86</v>
      </c>
      <c r="P398" s="95" t="s">
        <v>2582</v>
      </c>
      <c r="Q398" s="91" t="str">
        <f>VLOOKUP($I398,'20260527_region_area_reclass'!$D$1:$G$42, 2,0)</f>
        <v>sub_japan</v>
      </c>
      <c r="R398" s="91" t="str">
        <f>VLOOKUP($I398,'20260527_region_area_reclass'!$D$1:$G$42, 3,0)</f>
        <v>West Japan</v>
      </c>
      <c r="S398" s="91" t="str">
        <f>VLOOKUP($I398,'20260527_region_area_reclass'!$D$1:$G$42, 4,0)</f>
        <v>West Japan</v>
      </c>
      <c r="T398" s="91" t="str">
        <f>VLOOKUP($J398,'20260527_taxonomy_reclass'!$H$1:$L$211,2,0)</f>
        <v>animal</v>
      </c>
      <c r="U398" s="91" t="str">
        <f>VLOOKUP($J398,'20260527_taxonomy_reclass'!$H$1:$L$211,3,0)</f>
        <v>Species-level</v>
      </c>
      <c r="V398" s="91" t="str">
        <f>VLOOKUP($J398,'20260527_taxonomy_reclass'!$H$1:$L$211,4,0)</f>
        <v>Papilio memnon Linnaeus</v>
      </c>
      <c r="W398" s="91" t="str">
        <f>VLOOKUP($J398,'20260527_taxonomy_reclass'!$H$1:$L$211,5,0)</f>
        <v>Papilio memnon</v>
      </c>
      <c r="X398" s="73" t="s">
        <v>3403</v>
      </c>
      <c r="Y398" s="73" t="s">
        <v>3404</v>
      </c>
      <c r="Z398" s="73" t="s">
        <v>3097</v>
      </c>
      <c r="AA398" s="92" t="s">
        <v>3405</v>
      </c>
      <c r="AB398" s="73" t="s">
        <v>3038</v>
      </c>
      <c r="AC398" s="92">
        <v>1940</v>
      </c>
      <c r="AD398" s="92">
        <v>2003</v>
      </c>
      <c r="AE398" s="92">
        <v>63</v>
      </c>
      <c r="AF398" s="92">
        <v>6</v>
      </c>
      <c r="AG398" s="92" t="s">
        <v>3411</v>
      </c>
      <c r="AH398" s="73" t="s">
        <v>3314</v>
      </c>
      <c r="AI398" s="73" t="s">
        <v>3406</v>
      </c>
      <c r="AJ398" s="92" t="s">
        <v>154</v>
      </c>
      <c r="AK398" s="92" t="s">
        <v>3113</v>
      </c>
      <c r="AL398" s="73" t="s">
        <v>154</v>
      </c>
      <c r="AM398" s="73" t="s">
        <v>154</v>
      </c>
      <c r="AN398" s="92" t="s">
        <v>2019</v>
      </c>
      <c r="AO398" s="73" t="s">
        <v>3412</v>
      </c>
      <c r="AP398" s="92" t="s">
        <v>3408</v>
      </c>
    </row>
    <row r="399" spans="1:42" ht="66" hidden="1" customHeight="1">
      <c r="A399" s="97" t="s">
        <v>2803</v>
      </c>
      <c r="B399" s="73" t="str">
        <f t="shared" si="9"/>
        <v>J0221</v>
      </c>
      <c r="C399" s="97" t="s">
        <v>3033</v>
      </c>
      <c r="D399" s="97" t="s">
        <v>3033</v>
      </c>
      <c r="E399" s="97" t="s">
        <v>3034</v>
      </c>
      <c r="F399" s="97" t="s">
        <v>3010</v>
      </c>
      <c r="G399" s="97" t="s">
        <v>3413</v>
      </c>
      <c r="H399" s="97"/>
      <c r="I399" s="108" t="str">
        <f t="shared" si="14"/>
        <v>Japan|Japan</v>
      </c>
      <c r="J399" s="108" t="str">
        <f t="shared" si="15"/>
        <v>Animal|Species-level|309 species|</v>
      </c>
      <c r="K399" s="90">
        <v>0</v>
      </c>
      <c r="L399" s="90" t="s">
        <v>3054</v>
      </c>
      <c r="M399" s="90"/>
      <c r="N399" s="97" t="s">
        <v>2727</v>
      </c>
      <c r="O399" s="97" t="s">
        <v>86</v>
      </c>
      <c r="P399" s="73" t="s">
        <v>2804</v>
      </c>
      <c r="Q399" s="91" t="str">
        <f>VLOOKUP($I399,'20260527_region_area_reclass'!$D$1:$G$42, 2,0)</f>
        <v>entire_japan</v>
      </c>
      <c r="R399" s="91" t="str">
        <f>VLOOKUP($I399,'20260527_region_area_reclass'!$D$1:$G$42, 3,0)</f>
        <v>Japan</v>
      </c>
      <c r="S399" s="91" t="str">
        <f>VLOOKUP($I399,'20260527_region_area_reclass'!$D$1:$G$42, 4,0)</f>
        <v>Japan</v>
      </c>
      <c r="T399" s="91" t="str">
        <f>VLOOKUP($J399,'20260527_taxonomy_reclass'!$H$1:$L$211,2,0)</f>
        <v>Animal</v>
      </c>
      <c r="U399" s="91" t="str">
        <f>VLOOKUP($J399,'20260527_taxonomy_reclass'!$H$1:$L$211,3,0)</f>
        <v>Species-level</v>
      </c>
      <c r="V399" s="91" t="str">
        <f>VLOOKUP($J399,'20260527_taxonomy_reclass'!$H$1:$L$211,4,0)</f>
        <v>309 species</v>
      </c>
      <c r="W399" s="91" t="str">
        <f>VLOOKUP($J399,'20260527_taxonomy_reclass'!$H$1:$L$211,5,0)</f>
        <v>Unconfirmed</v>
      </c>
      <c r="X399" s="97" t="s">
        <v>3414</v>
      </c>
      <c r="Y399" s="97" t="s">
        <v>3415</v>
      </c>
      <c r="Z399" s="97" t="s">
        <v>3056</v>
      </c>
      <c r="AA399" s="97" t="s">
        <v>3056</v>
      </c>
      <c r="AB399" s="97" t="s">
        <v>3038</v>
      </c>
      <c r="AC399" s="97">
        <v>1984</v>
      </c>
      <c r="AD399" s="97">
        <v>2022</v>
      </c>
      <c r="AE399" s="97">
        <v>38</v>
      </c>
      <c r="AF399" s="97" t="s">
        <v>3056</v>
      </c>
      <c r="AG399" s="98" t="s">
        <v>3056</v>
      </c>
      <c r="AH399" s="98" t="s">
        <v>3056</v>
      </c>
      <c r="AI399" s="97" t="s">
        <v>3056</v>
      </c>
      <c r="AJ399" s="97" t="s">
        <v>154</v>
      </c>
      <c r="AK399" s="97" t="s">
        <v>3057</v>
      </c>
      <c r="AL399" s="97" t="s">
        <v>154</v>
      </c>
      <c r="AM399" s="97" t="s">
        <v>154</v>
      </c>
      <c r="AN399" s="97" t="s">
        <v>2019</v>
      </c>
      <c r="AO399" s="97"/>
      <c r="AP399" s="97" t="s">
        <v>3416</v>
      </c>
    </row>
    <row r="400" spans="1:42" ht="66" hidden="1" customHeight="1">
      <c r="A400" s="73" t="s">
        <v>1232</v>
      </c>
      <c r="B400" s="73" t="str">
        <f t="shared" si="9"/>
        <v>E_har1</v>
      </c>
      <c r="C400" s="73" t="s">
        <v>3033</v>
      </c>
      <c r="D400" s="97" t="s">
        <v>3418</v>
      </c>
      <c r="E400" s="97" t="s">
        <v>3126</v>
      </c>
      <c r="F400" s="97" t="s">
        <v>3046</v>
      </c>
      <c r="G400" s="73" t="s">
        <v>3108</v>
      </c>
      <c r="H400" s="73" t="s">
        <v>3108</v>
      </c>
      <c r="I400" s="108" t="str">
        <f t="shared" si="14"/>
        <v>Japan|Six prefectures of Japan</v>
      </c>
      <c r="J400" s="108" t="str">
        <f t="shared" si="15"/>
        <v>Animalia|Species|Nezara viridula|Nezara viridula</v>
      </c>
      <c r="K400" s="90">
        <v>0</v>
      </c>
      <c r="L400" s="90" t="s">
        <v>3417</v>
      </c>
      <c r="M400" s="90"/>
      <c r="N400" s="73" t="s">
        <v>1236</v>
      </c>
      <c r="O400" s="73" t="s">
        <v>101</v>
      </c>
      <c r="P400" s="95" t="s">
        <v>1232</v>
      </c>
      <c r="Q400" s="91" t="str">
        <f>VLOOKUP($I400,'20260527_region_area_reclass'!$D$1:$G$42, 2,0)</f>
        <v>regional</v>
      </c>
      <c r="R400" s="91" t="str">
        <f>VLOOKUP($I400,'20260527_region_area_reclass'!$D$1:$G$42, 3,0)</f>
        <v>Kinki</v>
      </c>
      <c r="S400" s="91" t="str">
        <f>VLOOKUP($I400,'20260527_region_area_reclass'!$D$1:$G$42, 4,0)</f>
        <v>Kinki</v>
      </c>
      <c r="T400" s="91" t="str">
        <f>VLOOKUP($J400,'20260527_taxonomy_reclass'!$H$1:$L$211,2,0)</f>
        <v>Animalia</v>
      </c>
      <c r="U400" s="91" t="str">
        <f>VLOOKUP($J400,'20260527_taxonomy_reclass'!$H$1:$L$211,3,0)</f>
        <v>Species</v>
      </c>
      <c r="V400" s="91" t="str">
        <f>VLOOKUP($J400,'20260527_taxonomy_reclass'!$H$1:$L$211,4,0)</f>
        <v>Nezara viridula</v>
      </c>
      <c r="W400" s="91" t="str">
        <f>VLOOKUP($J400,'20260527_taxonomy_reclass'!$H$1:$L$211,5,0)</f>
        <v>Nezara viridula</v>
      </c>
      <c r="X400" s="97" t="s">
        <v>3419</v>
      </c>
      <c r="Y400" s="97" t="s">
        <v>3420</v>
      </c>
      <c r="Z400" s="97" t="s">
        <v>3097</v>
      </c>
      <c r="AA400" s="97" t="s">
        <v>3191</v>
      </c>
      <c r="AB400" s="97" t="s">
        <v>3016</v>
      </c>
      <c r="AC400" s="97">
        <v>1960</v>
      </c>
      <c r="AD400" s="97" t="s">
        <v>3421</v>
      </c>
      <c r="AE400" s="97" t="s">
        <v>2019</v>
      </c>
      <c r="AF400" s="97" t="s">
        <v>2019</v>
      </c>
      <c r="AG400" s="73">
        <v>19</v>
      </c>
      <c r="AH400" s="73" t="s">
        <v>3422</v>
      </c>
      <c r="AI400" s="73" t="s">
        <v>2019</v>
      </c>
      <c r="AJ400" s="73" t="s">
        <v>154</v>
      </c>
      <c r="AK400" s="73" t="s">
        <v>2019</v>
      </c>
      <c r="AL400" s="73" t="s">
        <v>2019</v>
      </c>
      <c r="AM400" s="73" t="s">
        <v>154</v>
      </c>
      <c r="AN400" s="73" t="s">
        <v>2019</v>
      </c>
      <c r="AO400" s="73" t="s">
        <v>3140</v>
      </c>
      <c r="AP400" s="92"/>
    </row>
    <row r="401" spans="1:42" ht="66" hidden="1" customHeight="1">
      <c r="A401" s="97" t="s">
        <v>1280</v>
      </c>
      <c r="B401" s="73" t="str">
        <f t="shared" si="9"/>
        <v>E0949</v>
      </c>
      <c r="C401" s="73" t="s">
        <v>3033</v>
      </c>
      <c r="D401" s="97" t="s">
        <v>3424</v>
      </c>
      <c r="E401" s="97" t="s">
        <v>3126</v>
      </c>
      <c r="F401" s="97" t="s">
        <v>3046</v>
      </c>
      <c r="G401" s="97" t="s">
        <v>3425</v>
      </c>
      <c r="H401" s="97" t="s">
        <v>3425</v>
      </c>
      <c r="I401" s="108" t="str">
        <f t="shared" si="14"/>
        <v>Japan|Japanese archipelago (Hokkaido, Honshu, Shikoku, Kyushu)</v>
      </c>
      <c r="J401" s="108" t="str">
        <f t="shared" si="15"/>
        <v>Animalia|Species|Bombus diversus|Bombus diversus</v>
      </c>
      <c r="K401" s="90">
        <v>0</v>
      </c>
      <c r="L401" s="90" t="s">
        <v>3423</v>
      </c>
      <c r="M401" s="90"/>
      <c r="N401" s="73" t="s">
        <v>1236</v>
      </c>
      <c r="O401" s="73" t="s">
        <v>101</v>
      </c>
      <c r="P401" s="73" t="s">
        <v>1281</v>
      </c>
      <c r="Q401" s="91" t="str">
        <f>VLOOKUP($I401,'20260527_region_area_reclass'!$D$1:$G$42, 2,0)</f>
        <v>entire_japan</v>
      </c>
      <c r="R401" s="91" t="str">
        <f>VLOOKUP($I401,'20260527_region_area_reclass'!$D$1:$G$42, 3,0)</f>
        <v>Japan</v>
      </c>
      <c r="S401" s="91" t="str">
        <f>VLOOKUP($I401,'20260527_region_area_reclass'!$D$1:$G$42, 4,0)</f>
        <v>Japan</v>
      </c>
      <c r="T401" s="91" t="str">
        <f>VLOOKUP($J401,'20260527_taxonomy_reclass'!$H$1:$L$211,2,0)</f>
        <v>Animalia</v>
      </c>
      <c r="U401" s="91" t="str">
        <f>VLOOKUP($J401,'20260527_taxonomy_reclass'!$H$1:$L$211,3,0)</f>
        <v>Species</v>
      </c>
      <c r="V401" s="91" t="str">
        <f>VLOOKUP($J401,'20260527_taxonomy_reclass'!$H$1:$L$211,4,0)</f>
        <v>Bombus diversus</v>
      </c>
      <c r="W401" s="91" t="str">
        <f>VLOOKUP($J401,'20260527_taxonomy_reclass'!$H$1:$L$211,5,0)</f>
        <v>Bombus diversus</v>
      </c>
      <c r="X401" s="97" t="s">
        <v>3426</v>
      </c>
      <c r="Y401" s="97" t="s">
        <v>3427</v>
      </c>
      <c r="Z401" s="97" t="s">
        <v>3428</v>
      </c>
      <c r="AA401" s="97" t="s">
        <v>3050</v>
      </c>
      <c r="AB401" s="97" t="s">
        <v>3038</v>
      </c>
      <c r="AC401" s="97" t="s">
        <v>3429</v>
      </c>
      <c r="AD401" s="97" t="s">
        <v>3430</v>
      </c>
      <c r="AE401" s="97" t="s">
        <v>2019</v>
      </c>
      <c r="AF401" s="97" t="s">
        <v>2019</v>
      </c>
      <c r="AG401" s="98">
        <v>-2.86</v>
      </c>
      <c r="AH401" s="98" t="s">
        <v>3431</v>
      </c>
      <c r="AI401" s="97" t="s">
        <v>2019</v>
      </c>
      <c r="AJ401" s="97" t="s">
        <v>144</v>
      </c>
      <c r="AK401" s="97" t="s">
        <v>3432</v>
      </c>
      <c r="AL401" s="97" t="s">
        <v>144</v>
      </c>
      <c r="AM401" s="97" t="s">
        <v>144</v>
      </c>
      <c r="AN401" s="97" t="s">
        <v>2019</v>
      </c>
      <c r="AO401" s="97" t="s">
        <v>3053</v>
      </c>
      <c r="AP401" s="92" t="s">
        <v>3433</v>
      </c>
    </row>
    <row r="402" spans="1:42" ht="66" hidden="1" customHeight="1">
      <c r="A402" s="97" t="s">
        <v>1280</v>
      </c>
      <c r="B402" s="73" t="str">
        <f t="shared" si="9"/>
        <v>E0949</v>
      </c>
      <c r="C402" s="73" t="s">
        <v>3033</v>
      </c>
      <c r="D402" s="97" t="s">
        <v>3424</v>
      </c>
      <c r="E402" s="97" t="s">
        <v>3126</v>
      </c>
      <c r="F402" s="97" t="s">
        <v>3046</v>
      </c>
      <c r="G402" s="97" t="s">
        <v>3434</v>
      </c>
      <c r="H402" s="97" t="s">
        <v>3434</v>
      </c>
      <c r="I402" s="108" t="str">
        <f t="shared" si="14"/>
        <v>Japan|Japanese archipelago (Hokkaido, Honshu, Shikoku, Kyushu)</v>
      </c>
      <c r="J402" s="108" t="str">
        <f t="shared" si="15"/>
        <v>Animalia|Species|Bombus hypocrita|Bombus hypocrita</v>
      </c>
      <c r="K402" s="90">
        <v>0</v>
      </c>
      <c r="L402" s="90" t="s">
        <v>3423</v>
      </c>
      <c r="M402" s="90"/>
      <c r="N402" s="73" t="s">
        <v>1236</v>
      </c>
      <c r="O402" s="73" t="s">
        <v>101</v>
      </c>
      <c r="P402" s="73" t="s">
        <v>1281</v>
      </c>
      <c r="Q402" s="91" t="str">
        <f>VLOOKUP($I402,'20260527_region_area_reclass'!$D$1:$G$42, 2,0)</f>
        <v>entire_japan</v>
      </c>
      <c r="R402" s="91" t="str">
        <f>VLOOKUP($I402,'20260527_region_area_reclass'!$D$1:$G$42, 3,0)</f>
        <v>Japan</v>
      </c>
      <c r="S402" s="91" t="str">
        <f>VLOOKUP($I402,'20260527_region_area_reclass'!$D$1:$G$42, 4,0)</f>
        <v>Japan</v>
      </c>
      <c r="T402" s="91" t="str">
        <f>VLOOKUP($J402,'20260527_taxonomy_reclass'!$H$1:$L$211,2,0)</f>
        <v>Animalia</v>
      </c>
      <c r="U402" s="91" t="str">
        <f>VLOOKUP($J402,'20260527_taxonomy_reclass'!$H$1:$L$211,3,0)</f>
        <v>Species</v>
      </c>
      <c r="V402" s="91" t="str">
        <f>VLOOKUP($J402,'20260527_taxonomy_reclass'!$H$1:$L$211,4,0)</f>
        <v>Bombus hypocrita</v>
      </c>
      <c r="W402" s="91" t="str">
        <f>VLOOKUP($J402,'20260527_taxonomy_reclass'!$H$1:$L$211,5,0)</f>
        <v>Bombus hypocrita</v>
      </c>
      <c r="X402" s="97" t="s">
        <v>3426</v>
      </c>
      <c r="Y402" s="97" t="s">
        <v>3427</v>
      </c>
      <c r="Z402" s="97" t="s">
        <v>3428</v>
      </c>
      <c r="AA402" s="97" t="s">
        <v>3050</v>
      </c>
      <c r="AB402" s="97" t="s">
        <v>3038</v>
      </c>
      <c r="AC402" s="97" t="s">
        <v>3429</v>
      </c>
      <c r="AD402" s="97" t="s">
        <v>3430</v>
      </c>
      <c r="AE402" s="97" t="s">
        <v>2019</v>
      </c>
      <c r="AF402" s="97" t="s">
        <v>2019</v>
      </c>
      <c r="AG402" s="98">
        <v>1.37</v>
      </c>
      <c r="AH402" s="98" t="s">
        <v>3431</v>
      </c>
      <c r="AI402" s="97" t="s">
        <v>2019</v>
      </c>
      <c r="AJ402" s="97" t="s">
        <v>144</v>
      </c>
      <c r="AK402" s="97" t="s">
        <v>3432</v>
      </c>
      <c r="AL402" s="97" t="s">
        <v>144</v>
      </c>
      <c r="AM402" s="97" t="s">
        <v>144</v>
      </c>
      <c r="AN402" s="97" t="s">
        <v>2019</v>
      </c>
      <c r="AO402" s="97" t="s">
        <v>3053</v>
      </c>
      <c r="AP402" s="92" t="s">
        <v>3433</v>
      </c>
    </row>
    <row r="403" spans="1:42" ht="66" hidden="1" customHeight="1">
      <c r="A403" s="97" t="s">
        <v>1280</v>
      </c>
      <c r="B403" s="73" t="str">
        <f t="shared" si="9"/>
        <v>E0949</v>
      </c>
      <c r="C403" s="73" t="s">
        <v>3033</v>
      </c>
      <c r="D403" s="97" t="s">
        <v>3424</v>
      </c>
      <c r="E403" s="97" t="s">
        <v>3126</v>
      </c>
      <c r="F403" s="97" t="s">
        <v>3046</v>
      </c>
      <c r="G403" s="97" t="s">
        <v>3435</v>
      </c>
      <c r="H403" s="97" t="s">
        <v>3435</v>
      </c>
      <c r="I403" s="108" t="str">
        <f t="shared" si="14"/>
        <v>Japan|Japanese archipelago (Hokkaido, Honshu, Shikoku, Kyushu)</v>
      </c>
      <c r="J403" s="108" t="str">
        <f t="shared" si="15"/>
        <v>Animalia|Species|Bombus ignitus|Bombus ignitus</v>
      </c>
      <c r="K403" s="90">
        <v>0</v>
      </c>
      <c r="L403" s="90" t="s">
        <v>3423</v>
      </c>
      <c r="M403" s="90"/>
      <c r="N403" s="73" t="s">
        <v>1236</v>
      </c>
      <c r="O403" s="73" t="s">
        <v>101</v>
      </c>
      <c r="P403" s="73" t="s">
        <v>1281</v>
      </c>
      <c r="Q403" s="91" t="str">
        <f>VLOOKUP($I403,'20260527_region_area_reclass'!$D$1:$G$42, 2,0)</f>
        <v>entire_japan</v>
      </c>
      <c r="R403" s="91" t="str">
        <f>VLOOKUP($I403,'20260527_region_area_reclass'!$D$1:$G$42, 3,0)</f>
        <v>Japan</v>
      </c>
      <c r="S403" s="91" t="str">
        <f>VLOOKUP($I403,'20260527_region_area_reclass'!$D$1:$G$42, 4,0)</f>
        <v>Japan</v>
      </c>
      <c r="T403" s="91" t="str">
        <f>VLOOKUP($J403,'20260527_taxonomy_reclass'!$H$1:$L$211,2,0)</f>
        <v>Animalia</v>
      </c>
      <c r="U403" s="91" t="str">
        <f>VLOOKUP($J403,'20260527_taxonomy_reclass'!$H$1:$L$211,3,0)</f>
        <v>Species</v>
      </c>
      <c r="V403" s="91" t="str">
        <f>VLOOKUP($J403,'20260527_taxonomy_reclass'!$H$1:$L$211,4,0)</f>
        <v>Bombus ignitus</v>
      </c>
      <c r="W403" s="91" t="str">
        <f>VLOOKUP($J403,'20260527_taxonomy_reclass'!$H$1:$L$211,5,0)</f>
        <v>Bombus ignitus</v>
      </c>
      <c r="X403" s="97" t="s">
        <v>3426</v>
      </c>
      <c r="Y403" s="97" t="s">
        <v>3427</v>
      </c>
      <c r="Z403" s="97" t="s">
        <v>3428</v>
      </c>
      <c r="AA403" s="97" t="s">
        <v>3050</v>
      </c>
      <c r="AB403" s="97" t="s">
        <v>3038</v>
      </c>
      <c r="AC403" s="97" t="s">
        <v>3429</v>
      </c>
      <c r="AD403" s="97" t="s">
        <v>3430</v>
      </c>
      <c r="AE403" s="97" t="s">
        <v>2019</v>
      </c>
      <c r="AF403" s="97" t="s">
        <v>2019</v>
      </c>
      <c r="AG403" s="98">
        <v>4.17</v>
      </c>
      <c r="AH403" s="98" t="s">
        <v>3431</v>
      </c>
      <c r="AI403" s="97" t="s">
        <v>2019</v>
      </c>
      <c r="AJ403" s="97" t="s">
        <v>144</v>
      </c>
      <c r="AK403" s="97" t="s">
        <v>3432</v>
      </c>
      <c r="AL403" s="97" t="s">
        <v>144</v>
      </c>
      <c r="AM403" s="97" t="s">
        <v>144</v>
      </c>
      <c r="AN403" s="97" t="s">
        <v>2019</v>
      </c>
      <c r="AO403" s="97" t="s">
        <v>3053</v>
      </c>
      <c r="AP403" s="92" t="s">
        <v>3433</v>
      </c>
    </row>
    <row r="404" spans="1:42" ht="66" hidden="1" customHeight="1">
      <c r="A404" s="97" t="s">
        <v>1280</v>
      </c>
      <c r="B404" s="73" t="str">
        <f t="shared" si="9"/>
        <v>E0949</v>
      </c>
      <c r="C404" s="73" t="s">
        <v>3033</v>
      </c>
      <c r="D404" s="97" t="s">
        <v>3424</v>
      </c>
      <c r="E404" s="97" t="s">
        <v>3126</v>
      </c>
      <c r="F404" s="97" t="s">
        <v>3046</v>
      </c>
      <c r="G404" s="97" t="s">
        <v>3436</v>
      </c>
      <c r="H404" s="97" t="s">
        <v>3436</v>
      </c>
      <c r="I404" s="108" t="str">
        <f t="shared" si="14"/>
        <v>Japan|Japanese archipelago (Hokkaido, Honshu, Shikoku, Kyushu)</v>
      </c>
      <c r="J404" s="108" t="str">
        <f t="shared" si="15"/>
        <v>Animalia|Species|Bombus honshuensis|Bombus honshuensis</v>
      </c>
      <c r="K404" s="90">
        <v>0</v>
      </c>
      <c r="L404" s="90" t="s">
        <v>3423</v>
      </c>
      <c r="M404" s="90"/>
      <c r="N404" s="73" t="s">
        <v>1236</v>
      </c>
      <c r="O404" s="73" t="s">
        <v>101</v>
      </c>
      <c r="P404" s="73" t="s">
        <v>1281</v>
      </c>
      <c r="Q404" s="91" t="str">
        <f>VLOOKUP($I404,'20260527_region_area_reclass'!$D$1:$G$42, 2,0)</f>
        <v>entire_japan</v>
      </c>
      <c r="R404" s="91" t="str">
        <f>VLOOKUP($I404,'20260527_region_area_reclass'!$D$1:$G$42, 3,0)</f>
        <v>Japan</v>
      </c>
      <c r="S404" s="91" t="str">
        <f>VLOOKUP($I404,'20260527_region_area_reclass'!$D$1:$G$42, 4,0)</f>
        <v>Japan</v>
      </c>
      <c r="T404" s="91" t="str">
        <f>VLOOKUP($J404,'20260527_taxonomy_reclass'!$H$1:$L$211,2,0)</f>
        <v>Animalia</v>
      </c>
      <c r="U404" s="91" t="str">
        <f>VLOOKUP($J404,'20260527_taxonomy_reclass'!$H$1:$L$211,3,0)</f>
        <v>Species</v>
      </c>
      <c r="V404" s="91" t="str">
        <f>VLOOKUP($J404,'20260527_taxonomy_reclass'!$H$1:$L$211,4,0)</f>
        <v>Bombus honshuensis</v>
      </c>
      <c r="W404" s="91" t="str">
        <f>VLOOKUP($J404,'20260527_taxonomy_reclass'!$H$1:$L$211,5,0)</f>
        <v>Bombus honshuensis</v>
      </c>
      <c r="X404" s="97" t="s">
        <v>3426</v>
      </c>
      <c r="Y404" s="97" t="s">
        <v>3427</v>
      </c>
      <c r="Z404" s="97" t="s">
        <v>3428</v>
      </c>
      <c r="AA404" s="97" t="s">
        <v>3050</v>
      </c>
      <c r="AB404" s="97" t="s">
        <v>3038</v>
      </c>
      <c r="AC404" s="97" t="s">
        <v>3429</v>
      </c>
      <c r="AD404" s="97" t="s">
        <v>3430</v>
      </c>
      <c r="AE404" s="97" t="s">
        <v>2019</v>
      </c>
      <c r="AF404" s="97" t="s">
        <v>2019</v>
      </c>
      <c r="AG404" s="98">
        <v>7.19</v>
      </c>
      <c r="AH404" s="98" t="s">
        <v>3431</v>
      </c>
      <c r="AI404" s="97" t="s">
        <v>2019</v>
      </c>
      <c r="AJ404" s="97" t="s">
        <v>144</v>
      </c>
      <c r="AK404" s="97" t="s">
        <v>3432</v>
      </c>
      <c r="AL404" s="97" t="s">
        <v>144</v>
      </c>
      <c r="AM404" s="97" t="s">
        <v>144</v>
      </c>
      <c r="AN404" s="97" t="s">
        <v>2019</v>
      </c>
      <c r="AO404" s="97" t="s">
        <v>3053</v>
      </c>
      <c r="AP404" s="92" t="s">
        <v>3433</v>
      </c>
    </row>
    <row r="405" spans="1:42" ht="66" hidden="1" customHeight="1">
      <c r="A405" s="97" t="s">
        <v>1280</v>
      </c>
      <c r="B405" s="73" t="str">
        <f t="shared" si="9"/>
        <v>E0949</v>
      </c>
      <c r="C405" s="73" t="s">
        <v>3033</v>
      </c>
      <c r="D405" s="97" t="s">
        <v>3424</v>
      </c>
      <c r="E405" s="97" t="s">
        <v>3126</v>
      </c>
      <c r="F405" s="97" t="s">
        <v>3046</v>
      </c>
      <c r="G405" s="97" t="s">
        <v>3437</v>
      </c>
      <c r="H405" s="97" t="s">
        <v>3437</v>
      </c>
      <c r="I405" s="108" t="str">
        <f t="shared" si="14"/>
        <v>Japan|Japanese archipelago (Hokkaido, Honshu, Shikoku, Kyushu)</v>
      </c>
      <c r="J405" s="108" t="str">
        <f t="shared" si="15"/>
        <v>Animalia|Species|Bombus beaticola|Bombus beaticola</v>
      </c>
      <c r="K405" s="90">
        <v>0</v>
      </c>
      <c r="L405" s="90" t="s">
        <v>3423</v>
      </c>
      <c r="M405" s="90"/>
      <c r="N405" s="73" t="s">
        <v>1236</v>
      </c>
      <c r="O405" s="73" t="s">
        <v>101</v>
      </c>
      <c r="P405" s="73" t="s">
        <v>1281</v>
      </c>
      <c r="Q405" s="91" t="str">
        <f>VLOOKUP($I405,'20260527_region_area_reclass'!$D$1:$G$42, 2,0)</f>
        <v>entire_japan</v>
      </c>
      <c r="R405" s="91" t="str">
        <f>VLOOKUP($I405,'20260527_region_area_reclass'!$D$1:$G$42, 3,0)</f>
        <v>Japan</v>
      </c>
      <c r="S405" s="91" t="str">
        <f>VLOOKUP($I405,'20260527_region_area_reclass'!$D$1:$G$42, 4,0)</f>
        <v>Japan</v>
      </c>
      <c r="T405" s="91" t="str">
        <f>VLOOKUP($J405,'20260527_taxonomy_reclass'!$H$1:$L$211,2,0)</f>
        <v>Animalia</v>
      </c>
      <c r="U405" s="91" t="str">
        <f>VLOOKUP($J405,'20260527_taxonomy_reclass'!$H$1:$L$211,3,0)</f>
        <v>Species</v>
      </c>
      <c r="V405" s="91" t="str">
        <f>VLOOKUP($J405,'20260527_taxonomy_reclass'!$H$1:$L$211,4,0)</f>
        <v>Bombus beaticola</v>
      </c>
      <c r="W405" s="91" t="str">
        <f>VLOOKUP($J405,'20260527_taxonomy_reclass'!$H$1:$L$211,5,0)</f>
        <v>Bombus beaticola</v>
      </c>
      <c r="X405" s="97" t="s">
        <v>3426</v>
      </c>
      <c r="Y405" s="97" t="s">
        <v>3427</v>
      </c>
      <c r="Z405" s="97" t="s">
        <v>3428</v>
      </c>
      <c r="AA405" s="97" t="s">
        <v>3050</v>
      </c>
      <c r="AB405" s="97" t="s">
        <v>3038</v>
      </c>
      <c r="AC405" s="97" t="s">
        <v>3429</v>
      </c>
      <c r="AD405" s="97" t="s">
        <v>3430</v>
      </c>
      <c r="AE405" s="97" t="s">
        <v>2019</v>
      </c>
      <c r="AF405" s="97" t="s">
        <v>2019</v>
      </c>
      <c r="AG405" s="98">
        <v>4.2699999999999996</v>
      </c>
      <c r="AH405" s="98" t="s">
        <v>3431</v>
      </c>
      <c r="AI405" s="97" t="s">
        <v>2019</v>
      </c>
      <c r="AJ405" s="97" t="s">
        <v>144</v>
      </c>
      <c r="AK405" s="97" t="s">
        <v>3432</v>
      </c>
      <c r="AL405" s="97" t="s">
        <v>144</v>
      </c>
      <c r="AM405" s="97" t="s">
        <v>144</v>
      </c>
      <c r="AN405" s="97" t="s">
        <v>2019</v>
      </c>
      <c r="AO405" s="97" t="s">
        <v>3053</v>
      </c>
      <c r="AP405" s="92" t="s">
        <v>3433</v>
      </c>
    </row>
    <row r="406" spans="1:42" ht="66" hidden="1" customHeight="1">
      <c r="A406" s="97" t="s">
        <v>1280</v>
      </c>
      <c r="B406" s="73" t="str">
        <f t="shared" si="9"/>
        <v>E0949</v>
      </c>
      <c r="C406" s="73" t="s">
        <v>3033</v>
      </c>
      <c r="D406" s="97" t="s">
        <v>3424</v>
      </c>
      <c r="E406" s="97" t="s">
        <v>3126</v>
      </c>
      <c r="F406" s="97" t="s">
        <v>3046</v>
      </c>
      <c r="G406" s="97" t="s">
        <v>3438</v>
      </c>
      <c r="H406" s="97" t="s">
        <v>3438</v>
      </c>
      <c r="I406" s="108" t="str">
        <f t="shared" si="14"/>
        <v>Japan|Japanese archipelago (Hokkaido, Honshu, Shikoku, Kyushu)</v>
      </c>
      <c r="J406" s="108" t="str">
        <f t="shared" si="15"/>
        <v>Animalia|Species|Bombus ardens|Bombus ardens</v>
      </c>
      <c r="K406" s="90">
        <v>0</v>
      </c>
      <c r="L406" s="90" t="s">
        <v>3423</v>
      </c>
      <c r="M406" s="90"/>
      <c r="N406" s="73" t="s">
        <v>1236</v>
      </c>
      <c r="O406" s="73" t="s">
        <v>101</v>
      </c>
      <c r="P406" s="73" t="s">
        <v>1281</v>
      </c>
      <c r="Q406" s="91" t="str">
        <f>VLOOKUP($I406,'20260527_region_area_reclass'!$D$1:$G$42, 2,0)</f>
        <v>entire_japan</v>
      </c>
      <c r="R406" s="91" t="str">
        <f>VLOOKUP($I406,'20260527_region_area_reclass'!$D$1:$G$42, 3,0)</f>
        <v>Japan</v>
      </c>
      <c r="S406" s="91" t="str">
        <f>VLOOKUP($I406,'20260527_region_area_reclass'!$D$1:$G$42, 4,0)</f>
        <v>Japan</v>
      </c>
      <c r="T406" s="91" t="str">
        <f>VLOOKUP($J406,'20260527_taxonomy_reclass'!$H$1:$L$211,2,0)</f>
        <v>Animalia</v>
      </c>
      <c r="U406" s="91" t="str">
        <f>VLOOKUP($J406,'20260527_taxonomy_reclass'!$H$1:$L$211,3,0)</f>
        <v>Species</v>
      </c>
      <c r="V406" s="91" t="str">
        <f>VLOOKUP($J406,'20260527_taxonomy_reclass'!$H$1:$L$211,4,0)</f>
        <v>Bombus ardens</v>
      </c>
      <c r="W406" s="91" t="str">
        <f>VLOOKUP($J406,'20260527_taxonomy_reclass'!$H$1:$L$211,5,0)</f>
        <v>Bombus ardens</v>
      </c>
      <c r="X406" s="97" t="s">
        <v>3426</v>
      </c>
      <c r="Y406" s="97" t="s">
        <v>3427</v>
      </c>
      <c r="Z406" s="97" t="s">
        <v>3428</v>
      </c>
      <c r="AA406" s="97" t="s">
        <v>3050</v>
      </c>
      <c r="AB406" s="97" t="s">
        <v>3038</v>
      </c>
      <c r="AC406" s="97" t="s">
        <v>3429</v>
      </c>
      <c r="AD406" s="97" t="s">
        <v>3430</v>
      </c>
      <c r="AE406" s="97" t="s">
        <v>2019</v>
      </c>
      <c r="AF406" s="97" t="s">
        <v>2019</v>
      </c>
      <c r="AG406" s="98">
        <v>4.68</v>
      </c>
      <c r="AH406" s="98" t="s">
        <v>3431</v>
      </c>
      <c r="AI406" s="97" t="s">
        <v>2019</v>
      </c>
      <c r="AJ406" s="97" t="s">
        <v>144</v>
      </c>
      <c r="AK406" s="97" t="s">
        <v>3432</v>
      </c>
      <c r="AL406" s="97" t="s">
        <v>144</v>
      </c>
      <c r="AM406" s="97" t="s">
        <v>144</v>
      </c>
      <c r="AN406" s="97" t="s">
        <v>2019</v>
      </c>
      <c r="AO406" s="97" t="s">
        <v>3053</v>
      </c>
      <c r="AP406" s="92" t="s">
        <v>3433</v>
      </c>
    </row>
    <row r="407" spans="1:42" ht="66" hidden="1" customHeight="1">
      <c r="A407" s="97" t="s">
        <v>1280</v>
      </c>
      <c r="B407" s="73" t="str">
        <f t="shared" si="9"/>
        <v>E0949</v>
      </c>
      <c r="C407" s="73" t="s">
        <v>3033</v>
      </c>
      <c r="D407" s="97" t="s">
        <v>3424</v>
      </c>
      <c r="E407" s="97" t="s">
        <v>3126</v>
      </c>
      <c r="F407" s="97" t="s">
        <v>3046</v>
      </c>
      <c r="G407" s="97" t="s">
        <v>3425</v>
      </c>
      <c r="H407" s="97" t="s">
        <v>3425</v>
      </c>
      <c r="I407" s="108" t="str">
        <f t="shared" si="14"/>
        <v>Japan|Japanese archipelago (Hokkaido, Honshu, Shikoku, Kyushu)</v>
      </c>
      <c r="J407" s="108" t="str">
        <f t="shared" si="15"/>
        <v>Animalia|Species|Bombus diversus|Bombus diversus</v>
      </c>
      <c r="K407" s="90">
        <v>0</v>
      </c>
      <c r="L407" s="90" t="s">
        <v>3423</v>
      </c>
      <c r="M407" s="90"/>
      <c r="N407" s="73" t="s">
        <v>1236</v>
      </c>
      <c r="O407" s="73" t="s">
        <v>101</v>
      </c>
      <c r="P407" s="73" t="s">
        <v>1281</v>
      </c>
      <c r="Q407" s="91" t="str">
        <f>VLOOKUP($I407,'20260527_region_area_reclass'!$D$1:$G$42, 2,0)</f>
        <v>entire_japan</v>
      </c>
      <c r="R407" s="91" t="str">
        <f>VLOOKUP($I407,'20260527_region_area_reclass'!$D$1:$G$42, 3,0)</f>
        <v>Japan</v>
      </c>
      <c r="S407" s="91" t="str">
        <f>VLOOKUP($I407,'20260527_region_area_reclass'!$D$1:$G$42, 4,0)</f>
        <v>Japan</v>
      </c>
      <c r="T407" s="91" t="str">
        <f>VLOOKUP($J407,'20260527_taxonomy_reclass'!$H$1:$L$211,2,0)</f>
        <v>Animalia</v>
      </c>
      <c r="U407" s="91" t="str">
        <f>VLOOKUP($J407,'20260527_taxonomy_reclass'!$H$1:$L$211,3,0)</f>
        <v>Species</v>
      </c>
      <c r="V407" s="91" t="str">
        <f>VLOOKUP($J407,'20260527_taxonomy_reclass'!$H$1:$L$211,4,0)</f>
        <v>Bombus diversus</v>
      </c>
      <c r="W407" s="91" t="str">
        <f>VLOOKUP($J407,'20260527_taxonomy_reclass'!$H$1:$L$211,5,0)</f>
        <v>Bombus diversus</v>
      </c>
      <c r="X407" s="97" t="s">
        <v>3439</v>
      </c>
      <c r="Y407" s="97" t="s">
        <v>3427</v>
      </c>
      <c r="Z407" s="97" t="s">
        <v>3014</v>
      </c>
      <c r="AA407" s="97" t="s">
        <v>3079</v>
      </c>
      <c r="AB407" s="97" t="s">
        <v>3038</v>
      </c>
      <c r="AC407" s="97" t="s">
        <v>3429</v>
      </c>
      <c r="AD407" s="97" t="s">
        <v>3430</v>
      </c>
      <c r="AE407" s="97" t="s">
        <v>2019</v>
      </c>
      <c r="AF407" s="97" t="s">
        <v>2019</v>
      </c>
      <c r="AG407" s="98">
        <v>-8.4499999999999993</v>
      </c>
      <c r="AH407" s="98" t="s">
        <v>3440</v>
      </c>
      <c r="AI407" s="97" t="s">
        <v>2019</v>
      </c>
      <c r="AJ407" s="97" t="s">
        <v>144</v>
      </c>
      <c r="AK407" s="97" t="s">
        <v>3432</v>
      </c>
      <c r="AL407" s="97" t="s">
        <v>3441</v>
      </c>
      <c r="AM407" s="97" t="s">
        <v>3442</v>
      </c>
      <c r="AN407" s="97" t="s">
        <v>3443</v>
      </c>
      <c r="AO407" s="97" t="s">
        <v>3053</v>
      </c>
      <c r="AP407" s="92" t="s">
        <v>3444</v>
      </c>
    </row>
    <row r="408" spans="1:42" ht="66" hidden="1" customHeight="1">
      <c r="A408" s="97" t="s">
        <v>1280</v>
      </c>
      <c r="B408" s="73" t="str">
        <f t="shared" si="9"/>
        <v>E0949</v>
      </c>
      <c r="C408" s="73" t="s">
        <v>3033</v>
      </c>
      <c r="D408" s="97" t="s">
        <v>3424</v>
      </c>
      <c r="E408" s="97" t="s">
        <v>3126</v>
      </c>
      <c r="F408" s="97" t="s">
        <v>3046</v>
      </c>
      <c r="G408" s="97" t="s">
        <v>3434</v>
      </c>
      <c r="H408" s="97" t="s">
        <v>3434</v>
      </c>
      <c r="I408" s="108" t="str">
        <f t="shared" si="14"/>
        <v>Japan|Japanese archipelago (Hokkaido, Honshu, Shikoku, Kyushu)</v>
      </c>
      <c r="J408" s="108" t="str">
        <f t="shared" si="15"/>
        <v>Animalia|Species|Bombus hypocrita|Bombus hypocrita</v>
      </c>
      <c r="K408" s="90">
        <v>0</v>
      </c>
      <c r="L408" s="90" t="s">
        <v>3423</v>
      </c>
      <c r="M408" s="90"/>
      <c r="N408" s="73" t="s">
        <v>1236</v>
      </c>
      <c r="O408" s="73" t="s">
        <v>101</v>
      </c>
      <c r="P408" s="73" t="s">
        <v>1281</v>
      </c>
      <c r="Q408" s="91" t="str">
        <f>VLOOKUP($I408,'20260527_region_area_reclass'!$D$1:$G$42, 2,0)</f>
        <v>entire_japan</v>
      </c>
      <c r="R408" s="91" t="str">
        <f>VLOOKUP($I408,'20260527_region_area_reclass'!$D$1:$G$42, 3,0)</f>
        <v>Japan</v>
      </c>
      <c r="S408" s="91" t="str">
        <f>VLOOKUP($I408,'20260527_region_area_reclass'!$D$1:$G$42, 4,0)</f>
        <v>Japan</v>
      </c>
      <c r="T408" s="91" t="str">
        <f>VLOOKUP($J408,'20260527_taxonomy_reclass'!$H$1:$L$211,2,0)</f>
        <v>Animalia</v>
      </c>
      <c r="U408" s="91" t="str">
        <f>VLOOKUP($J408,'20260527_taxonomy_reclass'!$H$1:$L$211,3,0)</f>
        <v>Species</v>
      </c>
      <c r="V408" s="91" t="str">
        <f>VLOOKUP($J408,'20260527_taxonomy_reclass'!$H$1:$L$211,4,0)</f>
        <v>Bombus hypocrita</v>
      </c>
      <c r="W408" s="91" t="str">
        <f>VLOOKUP($J408,'20260527_taxonomy_reclass'!$H$1:$L$211,5,0)</f>
        <v>Bombus hypocrita</v>
      </c>
      <c r="X408" s="97" t="s">
        <v>3439</v>
      </c>
      <c r="Y408" s="97" t="s">
        <v>3427</v>
      </c>
      <c r="Z408" s="97" t="s">
        <v>3014</v>
      </c>
      <c r="AA408" s="97" t="s">
        <v>3079</v>
      </c>
      <c r="AB408" s="97" t="s">
        <v>3038</v>
      </c>
      <c r="AC408" s="97" t="s">
        <v>3429</v>
      </c>
      <c r="AD408" s="97" t="s">
        <v>3430</v>
      </c>
      <c r="AE408" s="97" t="s">
        <v>2019</v>
      </c>
      <c r="AF408" s="97" t="s">
        <v>2019</v>
      </c>
      <c r="AG408" s="98">
        <v>-23.8</v>
      </c>
      <c r="AH408" s="98" t="s">
        <v>3440</v>
      </c>
      <c r="AI408" s="97" t="s">
        <v>2019</v>
      </c>
      <c r="AJ408" s="97" t="s">
        <v>144</v>
      </c>
      <c r="AK408" s="97" t="s">
        <v>3432</v>
      </c>
      <c r="AL408" s="97" t="s">
        <v>3441</v>
      </c>
      <c r="AM408" s="97" t="s">
        <v>3442</v>
      </c>
      <c r="AN408" s="97" t="s">
        <v>3443</v>
      </c>
      <c r="AO408" s="97" t="s">
        <v>3053</v>
      </c>
      <c r="AP408" s="92" t="s">
        <v>3444</v>
      </c>
    </row>
    <row r="409" spans="1:42" ht="66" hidden="1" customHeight="1">
      <c r="A409" s="97" t="s">
        <v>1280</v>
      </c>
      <c r="B409" s="73" t="str">
        <f t="shared" si="9"/>
        <v>E0949</v>
      </c>
      <c r="C409" s="73" t="s">
        <v>3033</v>
      </c>
      <c r="D409" s="97" t="s">
        <v>3424</v>
      </c>
      <c r="E409" s="97" t="s">
        <v>3126</v>
      </c>
      <c r="F409" s="97" t="s">
        <v>3046</v>
      </c>
      <c r="G409" s="97" t="s">
        <v>3435</v>
      </c>
      <c r="H409" s="97" t="s">
        <v>3435</v>
      </c>
      <c r="I409" s="108" t="str">
        <f t="shared" si="14"/>
        <v>Japan|Japanese archipelago (Hokkaido, Honshu, Shikoku, Kyushu)</v>
      </c>
      <c r="J409" s="108" t="str">
        <f t="shared" si="15"/>
        <v>Animalia|Species|Bombus ignitus|Bombus ignitus</v>
      </c>
      <c r="K409" s="90">
        <v>0</v>
      </c>
      <c r="L409" s="90" t="s">
        <v>3423</v>
      </c>
      <c r="M409" s="90"/>
      <c r="N409" s="73" t="s">
        <v>1236</v>
      </c>
      <c r="O409" s="73" t="s">
        <v>101</v>
      </c>
      <c r="P409" s="73" t="s">
        <v>1281</v>
      </c>
      <c r="Q409" s="91" t="str">
        <f>VLOOKUP($I409,'20260527_region_area_reclass'!$D$1:$G$42, 2,0)</f>
        <v>entire_japan</v>
      </c>
      <c r="R409" s="91" t="str">
        <f>VLOOKUP($I409,'20260527_region_area_reclass'!$D$1:$G$42, 3,0)</f>
        <v>Japan</v>
      </c>
      <c r="S409" s="91" t="str">
        <f>VLOOKUP($I409,'20260527_region_area_reclass'!$D$1:$G$42, 4,0)</f>
        <v>Japan</v>
      </c>
      <c r="T409" s="91" t="str">
        <f>VLOOKUP($J409,'20260527_taxonomy_reclass'!$H$1:$L$211,2,0)</f>
        <v>Animalia</v>
      </c>
      <c r="U409" s="91" t="str">
        <f>VLOOKUP($J409,'20260527_taxonomy_reclass'!$H$1:$L$211,3,0)</f>
        <v>Species</v>
      </c>
      <c r="V409" s="91" t="str">
        <f>VLOOKUP($J409,'20260527_taxonomy_reclass'!$H$1:$L$211,4,0)</f>
        <v>Bombus ignitus</v>
      </c>
      <c r="W409" s="91" t="str">
        <f>VLOOKUP($J409,'20260527_taxonomy_reclass'!$H$1:$L$211,5,0)</f>
        <v>Bombus ignitus</v>
      </c>
      <c r="X409" s="97" t="s">
        <v>3439</v>
      </c>
      <c r="Y409" s="97" t="s">
        <v>3427</v>
      </c>
      <c r="Z409" s="97" t="s">
        <v>3014</v>
      </c>
      <c r="AA409" s="97" t="s">
        <v>3079</v>
      </c>
      <c r="AB409" s="97" t="s">
        <v>3038</v>
      </c>
      <c r="AC409" s="97" t="s">
        <v>3429</v>
      </c>
      <c r="AD409" s="97" t="s">
        <v>3430</v>
      </c>
      <c r="AE409" s="97" t="s">
        <v>2019</v>
      </c>
      <c r="AF409" s="97" t="s">
        <v>2019</v>
      </c>
      <c r="AG409" s="98">
        <v>-24.9</v>
      </c>
      <c r="AH409" s="98" t="s">
        <v>3440</v>
      </c>
      <c r="AI409" s="97" t="s">
        <v>2019</v>
      </c>
      <c r="AJ409" s="97" t="s">
        <v>144</v>
      </c>
      <c r="AK409" s="97" t="s">
        <v>3432</v>
      </c>
      <c r="AL409" s="97" t="s">
        <v>3441</v>
      </c>
      <c r="AM409" s="97" t="s">
        <v>3442</v>
      </c>
      <c r="AN409" s="97" t="s">
        <v>3443</v>
      </c>
      <c r="AO409" s="97" t="s">
        <v>3053</v>
      </c>
      <c r="AP409" s="92" t="s">
        <v>3444</v>
      </c>
    </row>
    <row r="410" spans="1:42" ht="66" hidden="1" customHeight="1">
      <c r="A410" s="97" t="s">
        <v>1280</v>
      </c>
      <c r="B410" s="73" t="str">
        <f t="shared" si="9"/>
        <v>E0949</v>
      </c>
      <c r="C410" s="73" t="s">
        <v>3033</v>
      </c>
      <c r="D410" s="97" t="s">
        <v>3424</v>
      </c>
      <c r="E410" s="97" t="s">
        <v>3126</v>
      </c>
      <c r="F410" s="97" t="s">
        <v>3046</v>
      </c>
      <c r="G410" s="97" t="s">
        <v>3436</v>
      </c>
      <c r="H410" s="97" t="s">
        <v>3436</v>
      </c>
      <c r="I410" s="108" t="str">
        <f t="shared" si="14"/>
        <v>Japan|Japanese archipelago (Hokkaido, Honshu, Shikoku, Kyushu)</v>
      </c>
      <c r="J410" s="108" t="str">
        <f t="shared" si="15"/>
        <v>Animalia|Species|Bombus honshuensis|Bombus honshuensis</v>
      </c>
      <c r="K410" s="90">
        <v>0</v>
      </c>
      <c r="L410" s="90" t="s">
        <v>3423</v>
      </c>
      <c r="M410" s="90"/>
      <c r="N410" s="73" t="s">
        <v>1236</v>
      </c>
      <c r="O410" s="73" t="s">
        <v>101</v>
      </c>
      <c r="P410" s="73" t="s">
        <v>1281</v>
      </c>
      <c r="Q410" s="91" t="str">
        <f>VLOOKUP($I410,'20260527_region_area_reclass'!$D$1:$G$42, 2,0)</f>
        <v>entire_japan</v>
      </c>
      <c r="R410" s="91" t="str">
        <f>VLOOKUP($I410,'20260527_region_area_reclass'!$D$1:$G$42, 3,0)</f>
        <v>Japan</v>
      </c>
      <c r="S410" s="91" t="str">
        <f>VLOOKUP($I410,'20260527_region_area_reclass'!$D$1:$G$42, 4,0)</f>
        <v>Japan</v>
      </c>
      <c r="T410" s="91" t="str">
        <f>VLOOKUP($J410,'20260527_taxonomy_reclass'!$H$1:$L$211,2,0)</f>
        <v>Animalia</v>
      </c>
      <c r="U410" s="91" t="str">
        <f>VLOOKUP($J410,'20260527_taxonomy_reclass'!$H$1:$L$211,3,0)</f>
        <v>Species</v>
      </c>
      <c r="V410" s="91" t="str">
        <f>VLOOKUP($J410,'20260527_taxonomy_reclass'!$H$1:$L$211,4,0)</f>
        <v>Bombus honshuensis</v>
      </c>
      <c r="W410" s="91" t="str">
        <f>VLOOKUP($J410,'20260527_taxonomy_reclass'!$H$1:$L$211,5,0)</f>
        <v>Bombus honshuensis</v>
      </c>
      <c r="X410" s="97" t="s">
        <v>3439</v>
      </c>
      <c r="Y410" s="97" t="s">
        <v>3427</v>
      </c>
      <c r="Z410" s="97" t="s">
        <v>3014</v>
      </c>
      <c r="AA410" s="97" t="s">
        <v>3079</v>
      </c>
      <c r="AB410" s="97" t="s">
        <v>3038</v>
      </c>
      <c r="AC410" s="97" t="s">
        <v>3429</v>
      </c>
      <c r="AD410" s="97" t="s">
        <v>3430</v>
      </c>
      <c r="AE410" s="97" t="s">
        <v>2019</v>
      </c>
      <c r="AF410" s="97" t="s">
        <v>2019</v>
      </c>
      <c r="AG410" s="98">
        <v>-24.1</v>
      </c>
      <c r="AH410" s="98" t="s">
        <v>3440</v>
      </c>
      <c r="AI410" s="97" t="s">
        <v>2019</v>
      </c>
      <c r="AJ410" s="97" t="s">
        <v>144</v>
      </c>
      <c r="AK410" s="97" t="s">
        <v>3432</v>
      </c>
      <c r="AL410" s="97" t="s">
        <v>3441</v>
      </c>
      <c r="AM410" s="97" t="s">
        <v>3442</v>
      </c>
      <c r="AN410" s="97" t="s">
        <v>3443</v>
      </c>
      <c r="AO410" s="97" t="s">
        <v>3053</v>
      </c>
      <c r="AP410" s="92" t="s">
        <v>3444</v>
      </c>
    </row>
    <row r="411" spans="1:42" ht="66" hidden="1" customHeight="1">
      <c r="A411" s="97" t="s">
        <v>1280</v>
      </c>
      <c r="B411" s="73" t="str">
        <f t="shared" si="9"/>
        <v>E0949</v>
      </c>
      <c r="C411" s="73" t="s">
        <v>3033</v>
      </c>
      <c r="D411" s="97" t="s">
        <v>3424</v>
      </c>
      <c r="E411" s="97" t="s">
        <v>3126</v>
      </c>
      <c r="F411" s="97" t="s">
        <v>3046</v>
      </c>
      <c r="G411" s="97" t="s">
        <v>3437</v>
      </c>
      <c r="H411" s="97" t="s">
        <v>3437</v>
      </c>
      <c r="I411" s="108" t="str">
        <f t="shared" si="14"/>
        <v>Japan|Japanese archipelago (Hokkaido, Honshu, Shikoku, Kyushu)</v>
      </c>
      <c r="J411" s="108" t="str">
        <f t="shared" si="15"/>
        <v>Animalia|Species|Bombus beaticola|Bombus beaticola</v>
      </c>
      <c r="K411" s="90">
        <v>0</v>
      </c>
      <c r="L411" s="90" t="s">
        <v>3423</v>
      </c>
      <c r="M411" s="90"/>
      <c r="N411" s="73" t="s">
        <v>1236</v>
      </c>
      <c r="O411" s="73" t="s">
        <v>101</v>
      </c>
      <c r="P411" s="73" t="s">
        <v>1281</v>
      </c>
      <c r="Q411" s="91" t="str">
        <f>VLOOKUP($I411,'20260527_region_area_reclass'!$D$1:$G$42, 2,0)</f>
        <v>entire_japan</v>
      </c>
      <c r="R411" s="91" t="str">
        <f>VLOOKUP($I411,'20260527_region_area_reclass'!$D$1:$G$42, 3,0)</f>
        <v>Japan</v>
      </c>
      <c r="S411" s="91" t="str">
        <f>VLOOKUP($I411,'20260527_region_area_reclass'!$D$1:$G$42, 4,0)</f>
        <v>Japan</v>
      </c>
      <c r="T411" s="91" t="str">
        <f>VLOOKUP($J411,'20260527_taxonomy_reclass'!$H$1:$L$211,2,0)</f>
        <v>Animalia</v>
      </c>
      <c r="U411" s="91" t="str">
        <f>VLOOKUP($J411,'20260527_taxonomy_reclass'!$H$1:$L$211,3,0)</f>
        <v>Species</v>
      </c>
      <c r="V411" s="91" t="str">
        <f>VLOOKUP($J411,'20260527_taxonomy_reclass'!$H$1:$L$211,4,0)</f>
        <v>Bombus beaticola</v>
      </c>
      <c r="W411" s="91" t="str">
        <f>VLOOKUP($J411,'20260527_taxonomy_reclass'!$H$1:$L$211,5,0)</f>
        <v>Bombus beaticola</v>
      </c>
      <c r="X411" s="97" t="s">
        <v>3439</v>
      </c>
      <c r="Y411" s="97" t="s">
        <v>3427</v>
      </c>
      <c r="Z411" s="97" t="s">
        <v>3014</v>
      </c>
      <c r="AA411" s="97" t="s">
        <v>3079</v>
      </c>
      <c r="AB411" s="97" t="s">
        <v>3038</v>
      </c>
      <c r="AC411" s="97" t="s">
        <v>3429</v>
      </c>
      <c r="AD411" s="97" t="s">
        <v>3430</v>
      </c>
      <c r="AE411" s="97" t="s">
        <v>2019</v>
      </c>
      <c r="AF411" s="97" t="s">
        <v>2019</v>
      </c>
      <c r="AG411" s="98">
        <v>-49.5</v>
      </c>
      <c r="AH411" s="98" t="s">
        <v>3440</v>
      </c>
      <c r="AI411" s="97" t="s">
        <v>2019</v>
      </c>
      <c r="AJ411" s="97" t="s">
        <v>144</v>
      </c>
      <c r="AK411" s="97" t="s">
        <v>3432</v>
      </c>
      <c r="AL411" s="97" t="s">
        <v>3441</v>
      </c>
      <c r="AM411" s="97" t="s">
        <v>3442</v>
      </c>
      <c r="AN411" s="97" t="s">
        <v>3443</v>
      </c>
      <c r="AO411" s="97" t="s">
        <v>3053</v>
      </c>
      <c r="AP411" s="92" t="s">
        <v>3444</v>
      </c>
    </row>
    <row r="412" spans="1:42" ht="66" hidden="1" customHeight="1">
      <c r="A412" s="97" t="s">
        <v>1280</v>
      </c>
      <c r="B412" s="73" t="str">
        <f t="shared" si="9"/>
        <v>E0949</v>
      </c>
      <c r="C412" s="73" t="s">
        <v>3033</v>
      </c>
      <c r="D412" s="97" t="s">
        <v>3424</v>
      </c>
      <c r="E412" s="97" t="s">
        <v>3126</v>
      </c>
      <c r="F412" s="97" t="s">
        <v>3046</v>
      </c>
      <c r="G412" s="97" t="s">
        <v>3438</v>
      </c>
      <c r="H412" s="97" t="s">
        <v>3438</v>
      </c>
      <c r="I412" s="108" t="str">
        <f t="shared" si="14"/>
        <v>Japan|Japanese archipelago (Hokkaido, Honshu, Shikoku, Kyushu)</v>
      </c>
      <c r="J412" s="108" t="str">
        <f t="shared" si="15"/>
        <v>Animalia|Species|Bombus ardens|Bombus ardens</v>
      </c>
      <c r="K412" s="90">
        <v>0</v>
      </c>
      <c r="L412" s="90" t="s">
        <v>3423</v>
      </c>
      <c r="M412" s="90"/>
      <c r="N412" s="73" t="s">
        <v>1236</v>
      </c>
      <c r="O412" s="73" t="s">
        <v>101</v>
      </c>
      <c r="P412" s="73" t="s">
        <v>1281</v>
      </c>
      <c r="Q412" s="91" t="str">
        <f>VLOOKUP($I412,'20260527_region_area_reclass'!$D$1:$G$42, 2,0)</f>
        <v>entire_japan</v>
      </c>
      <c r="R412" s="91" t="str">
        <f>VLOOKUP($I412,'20260527_region_area_reclass'!$D$1:$G$42, 3,0)</f>
        <v>Japan</v>
      </c>
      <c r="S412" s="91" t="str">
        <f>VLOOKUP($I412,'20260527_region_area_reclass'!$D$1:$G$42, 4,0)</f>
        <v>Japan</v>
      </c>
      <c r="T412" s="91" t="str">
        <f>VLOOKUP($J412,'20260527_taxonomy_reclass'!$H$1:$L$211,2,0)</f>
        <v>Animalia</v>
      </c>
      <c r="U412" s="91" t="str">
        <f>VLOOKUP($J412,'20260527_taxonomy_reclass'!$H$1:$L$211,3,0)</f>
        <v>Species</v>
      </c>
      <c r="V412" s="91" t="str">
        <f>VLOOKUP($J412,'20260527_taxonomy_reclass'!$H$1:$L$211,4,0)</f>
        <v>Bombus ardens</v>
      </c>
      <c r="W412" s="91" t="str">
        <f>VLOOKUP($J412,'20260527_taxonomy_reclass'!$H$1:$L$211,5,0)</f>
        <v>Bombus ardens</v>
      </c>
      <c r="X412" s="97" t="s">
        <v>3439</v>
      </c>
      <c r="Y412" s="97" t="s">
        <v>3427</v>
      </c>
      <c r="Z412" s="97" t="s">
        <v>3014</v>
      </c>
      <c r="AA412" s="97" t="s">
        <v>3015</v>
      </c>
      <c r="AB412" s="97" t="s">
        <v>3038</v>
      </c>
      <c r="AC412" s="97" t="s">
        <v>3429</v>
      </c>
      <c r="AD412" s="97" t="s">
        <v>3430</v>
      </c>
      <c r="AE412" s="97" t="s">
        <v>2019</v>
      </c>
      <c r="AF412" s="97" t="s">
        <v>2019</v>
      </c>
      <c r="AG412" s="98">
        <v>8.7200000000000006</v>
      </c>
      <c r="AH412" s="98" t="s">
        <v>3440</v>
      </c>
      <c r="AI412" s="97" t="s">
        <v>2019</v>
      </c>
      <c r="AJ412" s="97" t="s">
        <v>3906</v>
      </c>
      <c r="AK412" s="97" t="s">
        <v>3432</v>
      </c>
      <c r="AL412" s="97" t="s">
        <v>3441</v>
      </c>
      <c r="AM412" s="97" t="s">
        <v>3442</v>
      </c>
      <c r="AN412" s="97" t="s">
        <v>3443</v>
      </c>
      <c r="AO412" s="97" t="s">
        <v>3053</v>
      </c>
      <c r="AP412" s="92" t="s">
        <v>3444</v>
      </c>
    </row>
    <row r="413" spans="1:42" ht="66" hidden="1" customHeight="1">
      <c r="A413" s="73" t="s">
        <v>2160</v>
      </c>
      <c r="B413" s="73" t="str">
        <f>LEFT(A413,1) &amp; TEXT(RIGHT(A413,LEN(A413)-1),"0000")</f>
        <v>E2247</v>
      </c>
      <c r="C413" s="73" t="s">
        <v>3033</v>
      </c>
      <c r="D413" s="73" t="s">
        <v>2019</v>
      </c>
      <c r="E413" s="73" t="s">
        <v>3126</v>
      </c>
      <c r="F413" s="73" t="s">
        <v>3010</v>
      </c>
      <c r="G413" s="110" t="s">
        <v>3445</v>
      </c>
      <c r="H413" s="110" t="s">
        <v>3445</v>
      </c>
      <c r="I413" s="108" t="str">
        <f>C413 &amp; "|" &amp; D413</f>
        <v>Japan|NA</v>
      </c>
      <c r="J413" s="108" t="str">
        <f>E413 &amp; "|" &amp; F413 &amp; "|" &amp; G413 &amp; "|" &amp; H413</f>
        <v>Animalia|Species-level|Cheilomenes sexmaculata|Cheilomenes sexmaculata</v>
      </c>
      <c r="K413" s="90">
        <v>1</v>
      </c>
      <c r="L413" s="90"/>
      <c r="M413" s="90" t="s">
        <v>3936</v>
      </c>
      <c r="N413" s="73" t="s">
        <v>1559</v>
      </c>
      <c r="O413" s="73" t="s">
        <v>101</v>
      </c>
      <c r="P413" s="73" t="s">
        <v>2160</v>
      </c>
      <c r="Q413" s="91" t="str">
        <f>VLOOKUP($I413,'20260527_region_area_reclass'!$D$1:$G$42, 2,0)</f>
        <v>entire_japan</v>
      </c>
      <c r="R413" s="91" t="str">
        <f>VLOOKUP($I413,'20260527_region_area_reclass'!$D$1:$G$42, 3,0)</f>
        <v>Japan</v>
      </c>
      <c r="S413" s="91" t="str">
        <f>VLOOKUP($I413,'20260527_region_area_reclass'!$D$1:$G$42, 4,0)</f>
        <v>Japan</v>
      </c>
      <c r="T413" s="91" t="str">
        <f>VLOOKUP($J413,'20260527_taxonomy_reclass'!$H$1:$L$211,2,0)</f>
        <v>Animalia</v>
      </c>
      <c r="U413" s="91" t="str">
        <f>VLOOKUP($J413,'20260527_taxonomy_reclass'!$H$1:$L$211,3,0)</f>
        <v>Species-level</v>
      </c>
      <c r="V413" s="91" t="str">
        <f>VLOOKUP($J413,'20260527_taxonomy_reclass'!$H$1:$L$211,4,0)</f>
        <v>Cheilomenes sexmaculata</v>
      </c>
      <c r="W413" s="91" t="str">
        <f>VLOOKUP($J413,'20260527_taxonomy_reclass'!$H$1:$L$211,5,0)</f>
        <v>Cheilomenes sexmaculata</v>
      </c>
      <c r="X413" s="73" t="s">
        <v>1718</v>
      </c>
      <c r="Y413" s="73" t="s">
        <v>3446</v>
      </c>
      <c r="Z413" s="102" t="s">
        <v>3097</v>
      </c>
      <c r="AA413" s="73" t="s">
        <v>3015</v>
      </c>
      <c r="AB413" s="73" t="s">
        <v>3038</v>
      </c>
      <c r="AC413" s="73" t="s">
        <v>3447</v>
      </c>
      <c r="AD413" s="73">
        <v>1991</v>
      </c>
      <c r="AE413" s="73">
        <v>81</v>
      </c>
      <c r="AF413" s="102">
        <v>39</v>
      </c>
      <c r="AG413" s="102">
        <v>0.100578783070831</v>
      </c>
      <c r="AH413" s="102" t="s">
        <v>3904</v>
      </c>
      <c r="AI413" s="73" t="s">
        <v>2019</v>
      </c>
      <c r="AJ413" s="102" t="s">
        <v>144</v>
      </c>
      <c r="AK413" s="102" t="s">
        <v>144</v>
      </c>
      <c r="AL413" s="73" t="s">
        <v>3448</v>
      </c>
      <c r="AM413" s="73" t="s">
        <v>154</v>
      </c>
      <c r="AN413" s="73" t="s">
        <v>2019</v>
      </c>
      <c r="AO413" s="73" t="s">
        <v>3449</v>
      </c>
      <c r="AP413" s="92" t="s">
        <v>3450</v>
      </c>
    </row>
    <row r="414" spans="1:42" ht="66" hidden="1" customHeight="1">
      <c r="A414" s="73" t="s">
        <v>2160</v>
      </c>
      <c r="B414" s="73" t="str">
        <f>LEFT(A414,1) &amp; TEXT(RIGHT(A414,LEN(A414)-1),"0000")</f>
        <v>E2247</v>
      </c>
      <c r="C414" s="73" t="s">
        <v>3033</v>
      </c>
      <c r="D414" s="73" t="s">
        <v>2019</v>
      </c>
      <c r="E414" s="73" t="s">
        <v>3126</v>
      </c>
      <c r="F414" s="73" t="s">
        <v>3010</v>
      </c>
      <c r="G414" s="110" t="s">
        <v>3445</v>
      </c>
      <c r="H414" s="110" t="s">
        <v>3445</v>
      </c>
      <c r="I414" s="108" t="str">
        <f>C414 &amp; "|" &amp; D414</f>
        <v>Japan|NA</v>
      </c>
      <c r="J414" s="108" t="str">
        <f>E414 &amp; "|" &amp; F414 &amp; "|" &amp; G414 &amp; "|" &amp; H414</f>
        <v>Animalia|Species-level|Cheilomenes sexmaculata|Cheilomenes sexmaculata</v>
      </c>
      <c r="K414" s="90">
        <v>1</v>
      </c>
      <c r="L414" s="90"/>
      <c r="M414" s="90" t="s">
        <v>3936</v>
      </c>
      <c r="N414" s="73" t="s">
        <v>1559</v>
      </c>
      <c r="O414" s="73" t="s">
        <v>101</v>
      </c>
      <c r="P414" s="73" t="s">
        <v>2160</v>
      </c>
      <c r="Q414" s="91" t="str">
        <f>VLOOKUP($I414,'20260527_region_area_reclass'!$D$1:$G$42, 2,0)</f>
        <v>entire_japan</v>
      </c>
      <c r="R414" s="91" t="str">
        <f>VLOOKUP($I414,'20260527_region_area_reclass'!$D$1:$G$42, 3,0)</f>
        <v>Japan</v>
      </c>
      <c r="S414" s="91" t="str">
        <f>VLOOKUP($I414,'20260527_region_area_reclass'!$D$1:$G$42, 4,0)</f>
        <v>Japan</v>
      </c>
      <c r="T414" s="91" t="str">
        <f>VLOOKUP($J414,'20260527_taxonomy_reclass'!$H$1:$L$211,2,0)</f>
        <v>Animalia</v>
      </c>
      <c r="U414" s="91" t="str">
        <f>VLOOKUP($J414,'20260527_taxonomy_reclass'!$H$1:$L$211,3,0)</f>
        <v>Species-level</v>
      </c>
      <c r="V414" s="91" t="str">
        <f>VLOOKUP($J414,'20260527_taxonomy_reclass'!$H$1:$L$211,4,0)</f>
        <v>Cheilomenes sexmaculata</v>
      </c>
      <c r="W414" s="91" t="str">
        <f>VLOOKUP($J414,'20260527_taxonomy_reclass'!$H$1:$L$211,5,0)</f>
        <v>Cheilomenes sexmaculata</v>
      </c>
      <c r="X414" s="73" t="s">
        <v>1718</v>
      </c>
      <c r="Y414" s="73" t="s">
        <v>3446</v>
      </c>
      <c r="Z414" s="102" t="s">
        <v>3905</v>
      </c>
      <c r="AA414" s="73" t="s">
        <v>3015</v>
      </c>
      <c r="AB414" s="73" t="s">
        <v>3038</v>
      </c>
      <c r="AC414" s="73" t="s">
        <v>3447</v>
      </c>
      <c r="AD414" s="73">
        <v>1991</v>
      </c>
      <c r="AE414" s="73">
        <v>81</v>
      </c>
      <c r="AF414" s="102">
        <v>39</v>
      </c>
      <c r="AG414" s="102">
        <v>0.152069164420023</v>
      </c>
      <c r="AH414" s="102" t="s">
        <v>3869</v>
      </c>
      <c r="AI414" s="73" t="s">
        <v>2019</v>
      </c>
      <c r="AJ414" s="102" t="s">
        <v>144</v>
      </c>
      <c r="AK414" s="102" t="s">
        <v>144</v>
      </c>
      <c r="AL414" s="73" t="s">
        <v>3448</v>
      </c>
      <c r="AM414" s="73" t="s">
        <v>154</v>
      </c>
      <c r="AN414" s="73" t="s">
        <v>2019</v>
      </c>
      <c r="AO414" s="73" t="s">
        <v>3449</v>
      </c>
      <c r="AP414" s="92" t="s">
        <v>3450</v>
      </c>
    </row>
    <row r="415" spans="1:42" ht="66" hidden="1" customHeight="1">
      <c r="A415" s="73" t="s">
        <v>1102</v>
      </c>
      <c r="B415" s="73" t="str">
        <f t="shared" si="9"/>
        <v>E0729</v>
      </c>
      <c r="C415" s="73" t="s">
        <v>3452</v>
      </c>
      <c r="D415" s="73"/>
      <c r="E415" s="73" t="s">
        <v>3310</v>
      </c>
      <c r="F415" s="73" t="s">
        <v>3010</v>
      </c>
      <c r="G415" s="73" t="s">
        <v>3453</v>
      </c>
      <c r="H415" s="73" t="s">
        <v>3320</v>
      </c>
      <c r="I415" s="108" t="str">
        <f t="shared" si="14"/>
        <v>East Asia|</v>
      </c>
      <c r="J415" s="108" t="str">
        <f t="shared" si="15"/>
        <v>animal|Species-level|Nipponia nippon|Unconfirmed</v>
      </c>
      <c r="K415" s="90">
        <v>0</v>
      </c>
      <c r="L415" s="90" t="s">
        <v>3451</v>
      </c>
      <c r="M415" s="90"/>
      <c r="N415" s="73" t="s">
        <v>978</v>
      </c>
      <c r="O415" s="73" t="s">
        <v>3308</v>
      </c>
      <c r="P415" s="73" t="s">
        <v>1103</v>
      </c>
      <c r="Q415" s="91" t="str">
        <f>VLOOKUP($I415,'20260527_region_area_reclass'!$D$1:$G$42, 2,0)</f>
        <v>subcontinental</v>
      </c>
      <c r="R415" s="91" t="str">
        <f>VLOOKUP($I415,'20260527_region_area_reclass'!$D$1:$G$42, 3,0)</f>
        <v>East Asia</v>
      </c>
      <c r="S415" s="91" t="str">
        <f>VLOOKUP($I415,'20260527_region_area_reclass'!$D$1:$G$42, 4,0)</f>
        <v>East Asia</v>
      </c>
      <c r="T415" s="91" t="str">
        <f>VLOOKUP($J415,'20260527_taxonomy_reclass'!$H$1:$L$211,2,0)</f>
        <v>animal</v>
      </c>
      <c r="U415" s="91" t="str">
        <f>VLOOKUP($J415,'20260527_taxonomy_reclass'!$H$1:$L$211,3,0)</f>
        <v>Species-level</v>
      </c>
      <c r="V415" s="91" t="str">
        <f>VLOOKUP($J415,'20260527_taxonomy_reclass'!$H$1:$L$211,4,0)</f>
        <v>Nipponia nippon</v>
      </c>
      <c r="W415" s="91" t="str">
        <f>VLOOKUP($J415,'20260527_taxonomy_reclass'!$H$1:$L$211,5,0)</f>
        <v>Nipponia nippon</v>
      </c>
      <c r="X415" s="73" t="s">
        <v>1106</v>
      </c>
      <c r="Y415" s="73" t="s">
        <v>3454</v>
      </c>
      <c r="Z415" s="73"/>
      <c r="AA415" s="73" t="s">
        <v>3455</v>
      </c>
      <c r="AB415" s="73" t="s">
        <v>3038</v>
      </c>
      <c r="AC415" s="73" t="s">
        <v>3456</v>
      </c>
      <c r="AD415" s="73" t="s">
        <v>3457</v>
      </c>
      <c r="AE415" s="73"/>
      <c r="AF415" s="73">
        <v>2</v>
      </c>
      <c r="AG415" s="95" t="s">
        <v>2019</v>
      </c>
      <c r="AH415" s="95" t="s">
        <v>2019</v>
      </c>
      <c r="AI415" s="73"/>
      <c r="AJ415" s="73" t="s">
        <v>154</v>
      </c>
      <c r="AK415" s="73" t="s">
        <v>3315</v>
      </c>
      <c r="AL415" s="73" t="s">
        <v>144</v>
      </c>
      <c r="AM415" s="73" t="s">
        <v>144</v>
      </c>
      <c r="AN415" s="73" t="s">
        <v>3458</v>
      </c>
      <c r="AO415" s="73" t="s">
        <v>2019</v>
      </c>
      <c r="AP415" s="105" t="s">
        <v>3317</v>
      </c>
    </row>
    <row r="416" spans="1:42" ht="66" hidden="1" customHeight="1">
      <c r="A416" s="73" t="s">
        <v>941</v>
      </c>
      <c r="B416" s="73" t="str">
        <f t="shared" si="9"/>
        <v>E0608</v>
      </c>
      <c r="C416" s="73" t="s">
        <v>3452</v>
      </c>
      <c r="D416" s="73" t="s">
        <v>3460</v>
      </c>
      <c r="E416" s="73" t="s">
        <v>3034</v>
      </c>
      <c r="F416" s="73" t="s">
        <v>3010</v>
      </c>
      <c r="G416" s="73" t="s">
        <v>3461</v>
      </c>
      <c r="H416" s="73" t="s">
        <v>3462</v>
      </c>
      <c r="I416" s="108" t="str">
        <f t="shared" si="14"/>
        <v>East Asia|Taiwan, China mainland, Vietnam, Japan, South China Sea coast</v>
      </c>
      <c r="J416" s="108" t="str">
        <f t="shared" si="15"/>
        <v>Animal|Species-level|Platalea minor|Platalea minor Temminck &amp; Schlegel, 1849</v>
      </c>
      <c r="K416" s="90">
        <v>0</v>
      </c>
      <c r="L416" s="90" t="s">
        <v>3916</v>
      </c>
      <c r="M416" s="90" t="s">
        <v>3868</v>
      </c>
      <c r="N416" s="73" t="s">
        <v>815</v>
      </c>
      <c r="O416" s="73" t="s">
        <v>101</v>
      </c>
      <c r="P416" s="73" t="s">
        <v>942</v>
      </c>
      <c r="Q416" s="91" t="str">
        <f>VLOOKUP($I416,'20260527_region_area_reclass'!$D$1:$G$42, 2,0)</f>
        <v>subcontinental</v>
      </c>
      <c r="R416" s="91" t="str">
        <f>VLOOKUP($I416,'20260527_region_area_reclass'!$D$1:$G$42, 3,0)</f>
        <v>East Asia</v>
      </c>
      <c r="S416" s="91" t="str">
        <f>VLOOKUP($I416,'20260527_region_area_reclass'!$D$1:$G$42, 4,0)</f>
        <v>East Asia</v>
      </c>
      <c r="T416" s="91" t="str">
        <f>VLOOKUP($J416,'20260527_taxonomy_reclass'!$H$1:$L$211,2,0)</f>
        <v>Animal</v>
      </c>
      <c r="U416" s="91" t="str">
        <f>VLOOKUP($J416,'20260527_taxonomy_reclass'!$H$1:$L$211,3,0)</f>
        <v>Species-level</v>
      </c>
      <c r="V416" s="91" t="str">
        <f>VLOOKUP($J416,'20260527_taxonomy_reclass'!$H$1:$L$211,4,0)</f>
        <v>Platalea minor</v>
      </c>
      <c r="W416" s="91" t="str">
        <f>VLOOKUP($J416,'20260527_taxonomy_reclass'!$H$1:$L$211,5,0)</f>
        <v>Platalea minor</v>
      </c>
      <c r="X416" s="73" t="s">
        <v>3463</v>
      </c>
      <c r="Y416" s="73" t="s">
        <v>2019</v>
      </c>
      <c r="Z416" s="73" t="s">
        <v>3464</v>
      </c>
      <c r="AA416" s="73" t="s">
        <v>3465</v>
      </c>
      <c r="AB416" s="73" t="s">
        <v>3038</v>
      </c>
      <c r="AC416" s="73" t="s">
        <v>3466</v>
      </c>
      <c r="AD416" s="97"/>
      <c r="AE416" s="73" t="s">
        <v>2019</v>
      </c>
      <c r="AF416" s="73" t="s">
        <v>2019</v>
      </c>
      <c r="AG416" s="73" t="s">
        <v>3467</v>
      </c>
      <c r="AH416" s="73" t="s">
        <v>3112</v>
      </c>
      <c r="AI416" s="73" t="s">
        <v>2019</v>
      </c>
      <c r="AJ416" s="73" t="s">
        <v>3468</v>
      </c>
      <c r="AK416" s="94" t="s">
        <v>2019</v>
      </c>
      <c r="AL416" s="73" t="s">
        <v>144</v>
      </c>
      <c r="AM416" s="73" t="s">
        <v>3469</v>
      </c>
      <c r="AN416" s="73" t="s">
        <v>3470</v>
      </c>
      <c r="AO416" s="73" t="s">
        <v>3471</v>
      </c>
      <c r="AP416" s="92"/>
    </row>
    <row r="417" spans="1:42" ht="66" hidden="1" customHeight="1">
      <c r="A417" s="97" t="s">
        <v>2690</v>
      </c>
      <c r="B417" s="73" t="str">
        <f t="shared" si="9"/>
        <v>J0201</v>
      </c>
      <c r="C417" s="97" t="s">
        <v>3473</v>
      </c>
      <c r="D417" s="97"/>
      <c r="E417" s="97" t="s">
        <v>3832</v>
      </c>
      <c r="F417" s="97" t="s">
        <v>3833</v>
      </c>
      <c r="G417" s="97" t="s">
        <v>3834</v>
      </c>
      <c r="H417" s="97" t="s">
        <v>2019</v>
      </c>
      <c r="I417" s="108" t="str">
        <f t="shared" si="14"/>
        <v>日本全域|</v>
      </c>
      <c r="J417" s="108" t="str">
        <f t="shared" si="15"/>
        <v>動物|種レベル|鳥類309種|NA</v>
      </c>
      <c r="K417" s="90">
        <v>2</v>
      </c>
      <c r="L417" s="106" t="s">
        <v>3472</v>
      </c>
      <c r="M417" s="90"/>
      <c r="N417" s="97" t="s">
        <v>2602</v>
      </c>
      <c r="O417" s="97" t="s">
        <v>86</v>
      </c>
      <c r="P417" s="73" t="s">
        <v>2691</v>
      </c>
      <c r="Q417" s="91" t="str">
        <f>VLOOKUP($I417,'20260527_region_area_reclass'!$D$1:$G$42, 2,0)</f>
        <v>entire_japan</v>
      </c>
      <c r="R417" s="91" t="str">
        <f>VLOOKUP($I417,'20260527_region_area_reclass'!$D$1:$G$42, 3,0)</f>
        <v>Japan</v>
      </c>
      <c r="S417" s="91" t="str">
        <f>VLOOKUP($I417,'20260527_region_area_reclass'!$D$1:$G$42, 4,0)</f>
        <v>Japan</v>
      </c>
      <c r="T417" s="91" t="str">
        <f>VLOOKUP($J417,'20260527_taxonomy_reclass'!$H$1:$L$211,2,0)</f>
        <v>動物</v>
      </c>
      <c r="U417" s="91" t="str">
        <f>VLOOKUP($J417,'20260527_taxonomy_reclass'!$H$1:$L$211,3,0)</f>
        <v>種レベル</v>
      </c>
      <c r="V417" s="91" t="str">
        <f>VLOOKUP($J417,'20260527_taxonomy_reclass'!$H$1:$L$211,4,0)</f>
        <v>鳥類309種</v>
      </c>
      <c r="W417" s="91" t="str">
        <f>VLOOKUP($J417,'20260527_taxonomy_reclass'!$H$1:$L$211,5,0)</f>
        <v>NA</v>
      </c>
      <c r="X417" s="97" t="s">
        <v>3474</v>
      </c>
      <c r="Y417" s="97" t="s">
        <v>3835</v>
      </c>
      <c r="Z417" s="97" t="s">
        <v>3836</v>
      </c>
      <c r="AA417" s="97" t="s">
        <v>3837</v>
      </c>
      <c r="AB417" s="97" t="s">
        <v>3838</v>
      </c>
      <c r="AC417" s="97" t="s">
        <v>3475</v>
      </c>
      <c r="AD417" s="97" t="s">
        <v>3476</v>
      </c>
      <c r="AE417" s="97" t="s">
        <v>3477</v>
      </c>
      <c r="AF417" s="97">
        <v>2</v>
      </c>
      <c r="AG417" s="97" t="s">
        <v>2019</v>
      </c>
      <c r="AH417" s="97" t="s">
        <v>3839</v>
      </c>
      <c r="AI417" s="97" t="s">
        <v>2019</v>
      </c>
      <c r="AJ417" s="97" t="s">
        <v>144</v>
      </c>
      <c r="AK417" s="97" t="s">
        <v>144</v>
      </c>
      <c r="AL417" s="97" t="s">
        <v>144</v>
      </c>
      <c r="AM417" s="97" t="s">
        <v>154</v>
      </c>
      <c r="AN417" s="97" t="s">
        <v>3840</v>
      </c>
      <c r="AO417" s="97" t="s">
        <v>3106</v>
      </c>
      <c r="AP417" s="97" t="s">
        <v>3841</v>
      </c>
    </row>
    <row r="418" spans="1:42" ht="66" hidden="1" customHeight="1">
      <c r="A418" s="97" t="s">
        <v>2598</v>
      </c>
      <c r="B418" s="73" t="str">
        <f t="shared" si="9"/>
        <v>J0150</v>
      </c>
      <c r="C418" s="97" t="s">
        <v>3842</v>
      </c>
      <c r="D418" s="97" t="s">
        <v>3843</v>
      </c>
      <c r="E418" s="97" t="s">
        <v>3844</v>
      </c>
      <c r="F418" s="97" t="s">
        <v>3833</v>
      </c>
      <c r="G418" s="97" t="s">
        <v>3063</v>
      </c>
      <c r="H418" s="97" t="s">
        <v>3063</v>
      </c>
      <c r="I418" s="108" t="str">
        <f t="shared" si="14"/>
        <v>青森県、秋田県|白神岳</v>
      </c>
      <c r="J418" s="108" t="str">
        <f t="shared" si="15"/>
        <v>植物|種レベル|Fagus crenata|Fagus crenata</v>
      </c>
      <c r="K418" s="90">
        <v>0</v>
      </c>
      <c r="L418" s="90" t="s">
        <v>3478</v>
      </c>
      <c r="M418" s="90"/>
      <c r="N418" s="97" t="s">
        <v>2602</v>
      </c>
      <c r="O418" s="97" t="s">
        <v>86</v>
      </c>
      <c r="P418" s="73" t="s">
        <v>2599</v>
      </c>
      <c r="Q418" s="91" t="str">
        <f>VLOOKUP($I418,'20260527_region_area_reclass'!$D$1:$G$42, 2,0)</f>
        <v>subprefectural</v>
      </c>
      <c r="R418" s="91" t="str">
        <f>VLOOKUP($I418,'20260527_region_area_reclass'!$D$1:$G$42, 3,0)</f>
        <v>Aomori</v>
      </c>
      <c r="S418" s="91" t="str">
        <f>VLOOKUP($I418,'20260527_region_area_reclass'!$D$1:$G$42, 4,0)</f>
        <v>Mt.Shirakami</v>
      </c>
      <c r="T418" s="91" t="str">
        <f>VLOOKUP($J418,'20260527_taxonomy_reclass'!$H$1:$L$211,2,0)</f>
        <v>植物</v>
      </c>
      <c r="U418" s="91" t="str">
        <f>VLOOKUP($J418,'20260527_taxonomy_reclass'!$H$1:$L$211,3,0)</f>
        <v>種レベル</v>
      </c>
      <c r="V418" s="91" t="str">
        <f>VLOOKUP($J418,'20260527_taxonomy_reclass'!$H$1:$L$211,4,0)</f>
        <v>Fagus crenata</v>
      </c>
      <c r="W418" s="91" t="str">
        <f>VLOOKUP($J418,'20260527_taxonomy_reclass'!$H$1:$L$211,5,0)</f>
        <v>Fagus crenata</v>
      </c>
      <c r="X418" s="97" t="s">
        <v>3479</v>
      </c>
      <c r="Y418" s="97" t="s">
        <v>3845</v>
      </c>
      <c r="Z418" s="97" t="s">
        <v>3846</v>
      </c>
      <c r="AA418" s="97" t="s">
        <v>3847</v>
      </c>
      <c r="AB418" s="97" t="s">
        <v>3838</v>
      </c>
      <c r="AC418" s="97" t="s">
        <v>3480</v>
      </c>
      <c r="AD418" s="97" t="s">
        <v>2019</v>
      </c>
      <c r="AE418" s="97" t="s">
        <v>2019</v>
      </c>
      <c r="AF418" s="97" t="s">
        <v>2019</v>
      </c>
      <c r="AG418" s="98" t="s">
        <v>2019</v>
      </c>
      <c r="AH418" s="98" t="s">
        <v>3481</v>
      </c>
      <c r="AI418" s="97" t="s">
        <v>2019</v>
      </c>
      <c r="AJ418" s="97" t="s">
        <v>154</v>
      </c>
      <c r="AK418" s="97" t="s">
        <v>3113</v>
      </c>
      <c r="AL418" s="97" t="s">
        <v>154</v>
      </c>
      <c r="AM418" s="97" t="s">
        <v>144</v>
      </c>
      <c r="AN418" s="97" t="s">
        <v>2019</v>
      </c>
      <c r="AO418" s="97" t="s">
        <v>2019</v>
      </c>
      <c r="AP418" s="97" t="s">
        <v>3848</v>
      </c>
    </row>
    <row r="419" spans="1:42" ht="66" hidden="1" customHeight="1">
      <c r="A419" s="97" t="s">
        <v>2666</v>
      </c>
      <c r="B419" s="73" t="str">
        <f t="shared" si="9"/>
        <v>J0198</v>
      </c>
      <c r="C419" s="97" t="s">
        <v>3849</v>
      </c>
      <c r="D419" s="97" t="s">
        <v>3850</v>
      </c>
      <c r="E419" s="97" t="s">
        <v>3844</v>
      </c>
      <c r="F419" s="97" t="s">
        <v>2019</v>
      </c>
      <c r="G419" s="97" t="s">
        <v>2019</v>
      </c>
      <c r="H419" s="97" t="s">
        <v>2019</v>
      </c>
      <c r="I419" s="108" t="str">
        <f t="shared" si="14"/>
        <v>北海道|利尻岳</v>
      </c>
      <c r="J419" s="108" t="str">
        <f t="shared" si="15"/>
        <v>植物|NA|NA|NA</v>
      </c>
      <c r="K419" s="90">
        <v>1</v>
      </c>
      <c r="L419" s="90"/>
      <c r="M419" s="90"/>
      <c r="N419" s="97" t="s">
        <v>2602</v>
      </c>
      <c r="O419" s="97" t="s">
        <v>86</v>
      </c>
      <c r="P419" s="73" t="s">
        <v>2667</v>
      </c>
      <c r="Q419" s="91" t="str">
        <f>VLOOKUP($I419,'20260527_region_area_reclass'!$D$1:$G$42, 2,0)</f>
        <v>subprefectural</v>
      </c>
      <c r="R419" s="91" t="str">
        <f>VLOOKUP($I419,'20260527_region_area_reclass'!$D$1:$G$42, 3,0)</f>
        <v>Hokkaido</v>
      </c>
      <c r="S419" s="91" t="str">
        <f>VLOOKUP($I419,'20260527_region_area_reclass'!$D$1:$G$42, 4,0)</f>
        <v>Mt.Rishiri</v>
      </c>
      <c r="T419" s="91" t="str">
        <f>VLOOKUP($J419,'20260527_taxonomy_reclass'!$H$1:$L$211,2,0)</f>
        <v>植物</v>
      </c>
      <c r="U419" s="91" t="str">
        <f>VLOOKUP($J419,'20260527_taxonomy_reclass'!$H$1:$L$211,3,0)</f>
        <v>Species-level</v>
      </c>
      <c r="V419" s="91" t="str">
        <f>VLOOKUP($J419,'20260527_taxonomy_reclass'!$H$1:$L$211,4,0)</f>
        <v>Betula ermanii</v>
      </c>
      <c r="W419" s="91" t="str">
        <f>VLOOKUP($J419,'20260527_taxonomy_reclass'!$H$1:$L$211,5,0)</f>
        <v>Betula ermanii</v>
      </c>
      <c r="X419" s="97" t="s">
        <v>3851</v>
      </c>
      <c r="Y419" s="97" t="s">
        <v>3845</v>
      </c>
      <c r="Z419" s="97" t="s">
        <v>3846</v>
      </c>
      <c r="AA419" s="97" t="s">
        <v>3482</v>
      </c>
      <c r="AB419" s="97" t="s">
        <v>3838</v>
      </c>
      <c r="AC419" s="97">
        <v>1977</v>
      </c>
      <c r="AD419" s="97">
        <v>2017</v>
      </c>
      <c r="AE419" s="97">
        <v>40</v>
      </c>
      <c r="AF419" s="97">
        <v>2</v>
      </c>
      <c r="AG419" s="97">
        <v>41.9</v>
      </c>
      <c r="AH419" s="97" t="s">
        <v>3481</v>
      </c>
      <c r="AI419" s="97" t="s">
        <v>2019</v>
      </c>
      <c r="AJ419" s="97" t="s">
        <v>154</v>
      </c>
      <c r="AK419" s="97" t="s">
        <v>3113</v>
      </c>
      <c r="AL419" s="97" t="s">
        <v>144</v>
      </c>
      <c r="AM419" s="97" t="s">
        <v>144</v>
      </c>
      <c r="AN419" s="97" t="s">
        <v>2019</v>
      </c>
      <c r="AO419" s="97" t="s">
        <v>3106</v>
      </c>
      <c r="AP419" s="92" t="s">
        <v>3805</v>
      </c>
    </row>
    <row r="420" spans="1:42" ht="66" hidden="1" customHeight="1">
      <c r="A420" s="97" t="s">
        <v>2697</v>
      </c>
      <c r="B420" s="73" t="str">
        <f t="shared" si="9"/>
        <v>J0202</v>
      </c>
      <c r="C420" s="97" t="s">
        <v>3483</v>
      </c>
      <c r="D420" s="97"/>
      <c r="E420" s="97" t="s">
        <v>3832</v>
      </c>
      <c r="F420" s="97" t="s">
        <v>3484</v>
      </c>
      <c r="G420" s="97" t="s">
        <v>3095</v>
      </c>
      <c r="H420" s="97" t="s">
        <v>3095</v>
      </c>
      <c r="I420" s="108" t="str">
        <f t="shared" si="14"/>
        <v>本州、四国、九州|</v>
      </c>
      <c r="J420" s="108" t="str">
        <f t="shared" si="15"/>
        <v>動物|種レベル|Cervus nippon|Cervus nippon</v>
      </c>
      <c r="K420" s="90">
        <v>1</v>
      </c>
      <c r="L420" s="90"/>
      <c r="M420" s="90" t="s">
        <v>3919</v>
      </c>
      <c r="N420" s="97" t="s">
        <v>2602</v>
      </c>
      <c r="O420" s="97" t="s">
        <v>86</v>
      </c>
      <c r="P420" s="73" t="s">
        <v>2698</v>
      </c>
      <c r="Q420" s="91" t="str">
        <f>VLOOKUP($I420,'20260527_region_area_reclass'!$D$1:$G$42, 2,0)</f>
        <v>entire_japan</v>
      </c>
      <c r="R420" s="91" t="str">
        <f>VLOOKUP($I420,'20260527_region_area_reclass'!$D$1:$G$42, 3,0)</f>
        <v>Japan</v>
      </c>
      <c r="S420" s="91" t="str">
        <f>VLOOKUP($I420,'20260527_region_area_reclass'!$D$1:$G$42, 4,0)</f>
        <v>Japan</v>
      </c>
      <c r="T420" s="91" t="str">
        <f>VLOOKUP($J420,'20260527_taxonomy_reclass'!$H$1:$L$211,2,0)</f>
        <v>動物</v>
      </c>
      <c r="U420" s="91" t="str">
        <f>VLOOKUP($J420,'20260527_taxonomy_reclass'!$H$1:$L$211,3,0)</f>
        <v>種レベル</v>
      </c>
      <c r="V420" s="91" t="str">
        <f>VLOOKUP($J420,'20260527_taxonomy_reclass'!$H$1:$L$211,4,0)</f>
        <v>Cervus nippon</v>
      </c>
      <c r="W420" s="91" t="str">
        <f>VLOOKUP($J420,'20260527_taxonomy_reclass'!$H$1:$L$211,5,0)</f>
        <v>Cervus nippon</v>
      </c>
      <c r="X420" s="97" t="s">
        <v>3852</v>
      </c>
      <c r="Y420" s="97" t="s">
        <v>3835</v>
      </c>
      <c r="Z420" s="97" t="s">
        <v>3853</v>
      </c>
      <c r="AA420" s="97" t="s">
        <v>2019</v>
      </c>
      <c r="AB420" s="97" t="s">
        <v>3838</v>
      </c>
      <c r="AC420" s="97">
        <v>1978</v>
      </c>
      <c r="AD420" s="97">
        <v>2003</v>
      </c>
      <c r="AE420" s="97">
        <v>25</v>
      </c>
      <c r="AF420" s="97">
        <v>2</v>
      </c>
      <c r="AG420" s="111">
        <v>5.8</v>
      </c>
      <c r="AH420" s="102" t="s">
        <v>3917</v>
      </c>
      <c r="AI420" s="97" t="s">
        <v>2019</v>
      </c>
      <c r="AJ420" s="97" t="s">
        <v>154</v>
      </c>
      <c r="AK420" s="97" t="s">
        <v>3113</v>
      </c>
      <c r="AL420" s="97" t="s">
        <v>144</v>
      </c>
      <c r="AM420" s="97" t="s">
        <v>154</v>
      </c>
      <c r="AN420" s="97" t="s">
        <v>3854</v>
      </c>
      <c r="AO420" s="97" t="s">
        <v>3106</v>
      </c>
      <c r="AP420" s="92" t="s">
        <v>3809</v>
      </c>
    </row>
    <row r="421" spans="1:42" ht="66" hidden="1" customHeight="1">
      <c r="A421" s="97" t="s">
        <v>2616</v>
      </c>
      <c r="B421" s="73" t="str">
        <f t="shared" si="9"/>
        <v>J0166</v>
      </c>
      <c r="C421" s="97" t="s">
        <v>3855</v>
      </c>
      <c r="D421" s="97" t="s">
        <v>3486</v>
      </c>
      <c r="E421" s="97" t="s">
        <v>3832</v>
      </c>
      <c r="F421" s="97" t="s">
        <v>3833</v>
      </c>
      <c r="G421" s="97" t="s">
        <v>3856</v>
      </c>
      <c r="H421" s="97" t="s">
        <v>2019</v>
      </c>
      <c r="I421" s="108" t="str">
        <f t="shared" si="14"/>
        <v>滋賀県|琵琶湖</v>
      </c>
      <c r="J421" s="108" t="str">
        <f t="shared" si="15"/>
        <v>動物|種レベル|Odonataのうち100種|NA</v>
      </c>
      <c r="K421" s="90">
        <v>0</v>
      </c>
      <c r="L421" s="90" t="s">
        <v>3485</v>
      </c>
      <c r="M421" s="90"/>
      <c r="N421" s="97" t="s">
        <v>2602</v>
      </c>
      <c r="O421" s="97" t="s">
        <v>86</v>
      </c>
      <c r="P421" s="73" t="s">
        <v>2617</v>
      </c>
      <c r="Q421" s="91" t="str">
        <f>VLOOKUP($I421,'20260527_region_area_reclass'!$D$1:$G$42, 2,0)</f>
        <v>subprefectural</v>
      </c>
      <c r="R421" s="91" t="str">
        <f>VLOOKUP($I421,'20260527_region_area_reclass'!$D$1:$G$42, 3,0)</f>
        <v>Shiga</v>
      </c>
      <c r="S421" s="91" t="str">
        <f>VLOOKUP($I421,'20260527_region_area_reclass'!$D$1:$G$42, 4,0)</f>
        <v>Lake.Biwa</v>
      </c>
      <c r="T421" s="91" t="str">
        <f>VLOOKUP($J421,'20260527_taxonomy_reclass'!$H$1:$L$211,2,0)</f>
        <v>動物</v>
      </c>
      <c r="U421" s="91" t="str">
        <f>VLOOKUP($J421,'20260527_taxonomy_reclass'!$H$1:$L$211,3,0)</f>
        <v>種レベル</v>
      </c>
      <c r="V421" s="91" t="str">
        <f>VLOOKUP($J421,'20260527_taxonomy_reclass'!$H$1:$L$211,4,0)</f>
        <v>Odonataのうち100種</v>
      </c>
      <c r="W421" s="91" t="str">
        <f>VLOOKUP($J421,'20260527_taxonomy_reclass'!$H$1:$L$211,5,0)</f>
        <v>NA</v>
      </c>
      <c r="X421" s="97" t="s">
        <v>3857</v>
      </c>
      <c r="Y421" s="97" t="s">
        <v>3845</v>
      </c>
      <c r="Z421" s="97" t="s">
        <v>3853</v>
      </c>
      <c r="AA421" s="97" t="s">
        <v>2019</v>
      </c>
      <c r="AB421" s="97" t="s">
        <v>3487</v>
      </c>
      <c r="AC421" s="97" t="s">
        <v>3488</v>
      </c>
      <c r="AD421" s="97" t="s">
        <v>3489</v>
      </c>
      <c r="AE421" s="97" t="s">
        <v>3490</v>
      </c>
      <c r="AF421" s="97" t="s">
        <v>2019</v>
      </c>
      <c r="AG421" s="98" t="s">
        <v>2019</v>
      </c>
      <c r="AH421" s="98" t="s">
        <v>2019</v>
      </c>
      <c r="AI421" s="97" t="s">
        <v>2019</v>
      </c>
      <c r="AJ421" s="97" t="s">
        <v>154</v>
      </c>
      <c r="AK421" s="97" t="s">
        <v>3113</v>
      </c>
      <c r="AL421" s="97" t="s">
        <v>154</v>
      </c>
      <c r="AM421" s="97" t="s">
        <v>154</v>
      </c>
      <c r="AN421" s="97" t="s">
        <v>3858</v>
      </c>
      <c r="AO421" s="97" t="s">
        <v>2019</v>
      </c>
      <c r="AP421" s="97" t="s">
        <v>3859</v>
      </c>
    </row>
    <row r="422" spans="1:42" ht="66" hidden="1" customHeight="1">
      <c r="A422" s="97" t="s">
        <v>2608</v>
      </c>
      <c r="B422" s="73" t="str">
        <f t="shared" si="9"/>
        <v>J0164</v>
      </c>
      <c r="C422" s="97" t="s">
        <v>3491</v>
      </c>
      <c r="D422" s="97"/>
      <c r="E422" s="97" t="s">
        <v>3860</v>
      </c>
      <c r="F422" s="97" t="s">
        <v>3861</v>
      </c>
      <c r="G422" s="92" t="s">
        <v>3910</v>
      </c>
      <c r="H422" s="97" t="s">
        <v>3492</v>
      </c>
      <c r="I422" s="108" t="str">
        <f t="shared" si="14"/>
        <v>東京都|</v>
      </c>
      <c r="J422" s="108" t="str">
        <f t="shared" si="15"/>
        <v>動物、植物|科レベル、属レベル、種レベル|・魚類
Tanakia lanceolata, Pungitius sp., Plecoglossus altivelis altivelis, Oncorhynchus masou masou, Kareius bicoloratus, Syngnathus schlegeli, Gambusia affinis affinis, Micropterus salmoides, Poecilia reticulata, Panaque spp., Oryzias latipes
・両生類
Hynobius tokyoensis, Rhacophorus arboreus, Bufo japonicus formosus, Rana ornativentris, 
・鳥類
Passer montanus, Streptopelia orientalis, Sturnus cineraceus, Motacilla alba, Acrocephalus arundinaceus orientalis, Cisticola juncidis, Alauda arvensis, Lanius bucephalus, Hypsipetes amaurotis, Streptopelia orientalis, Zosterops japonicas, Emberiza cioides, Cettia diphone, Picus awokera, Eophona personata, Periparus ater, Poecile montanus, Columba livia domestica, Delichon dasypus, Urosphena squameicepus, Emberiza spodocephala, Cyanopica cyana, Carduelis sinica, Parus varius, Garrulax canorus, Luscinia cyane, Cuculus saturates, Cuculus fugax hyperythrus, Sterna albifrons sinensis, Gallinula chloropus, Acrocephalus arundinaceus orientalis, Charadrius dubius, Phoenicurus auroreus, Turdus nau
manni, Bambusicola thoracica thoracica, Leiothrix lutea
・哺乳類
Nyctereutes procyonoides, Vulpes vulpes japonica, Mustela itatsi, Paguma larvata, Cervus nippon, Procyon lotor, Callosciurus erythraeus thaiwanensis, Ondatra zibethicus
・昆虫
Silphidae, Carabidae, Papilio memnon
・海産無脊椎動物
Marsupenaeus japonicas, Mytilus galloprovincialis, Balanus Amphitrite
・植物
Quercus myrsinifolia, Eurya japonica, Aucuba japonica, Pleioblastus chino, Phyllostachys edulis, Quercus acutissima, Quercus serrata, Aster kantoensis, Cerasus x yedoensis, Eragrostis curvula, Robinia pseudoacacia|・魚類
Tanakia lanceolata, Pungitius sp., Plecoglossus altivelis, Oncorhynchus masou, Kareius bicoloratus, Syngnathus schlegeli, Gambusia affinis, Micropterus salmoides, Poecilia reticulata, Panaque spp., Oryzias latipes
・両生類
Hynobius tokyoensis, Zhangixalus arboreus, Bufo formosus, Rana ornativentris
・鳥類
Passer montanus, Streptopelia orientalis, Sturnus cineraceus, Motacilla alba, Acrocephalus arundinaceus, Cisticola juncidis, Alauda arvensis, Lanius bucephalus, Hypsipetes amaurotis, Streptopelia orientalis, Zosterops japonicus, Emberiza cioides, Horornis diphone, Picus awokera, Eophona personata, Periparus ater, Poecile montanus, Columba livia f. domestica, Delichon dasypus, Urosphena squameiceps, Emberiza spodocephala, Cyanopica cyana, Chloris sinica, Sittiparus castaneoventris, Garrulax canorus, Luscinia cyane, Cuculus saturatus, Hierococcyx fugax, Sternula albifrons sinensis, Gallinula chloropus, Acrocephalus arundinaceus orientalis, Charadrius dubius, Phoenicurus auroreus, Turdus naumanni, Bambusicola thoracica, Leiothrix lutea
・哺乳類
Nyctereutes procyonoides, Vulpes vulpes japonica, Mustela itatsi, Paguma larvata, Cervus nippon, Procyon lotor, Callosciurus erythraeus thaiwanensis, Ondatra zibethicus
・昆虫
Silphidae, Carabidae, Papilio memnon
・海産無脊椎動物
Penaeus japonicus, Mytilus galloprovincialis, Amphibalanus amphitrite
・植物
Quercus myrsinifolia, Eurya japonica, Aucuba japonica, Pleioblastus chino, Phyllostachys edulis, Quercus acutissima, Quercus serrata, Aster kantoensis, Prunus × yedoensis, Eragrostis curvula, Robinia pseudoacacia</v>
      </c>
      <c r="K422" s="90">
        <v>0</v>
      </c>
      <c r="L422" s="90" t="s">
        <v>3054</v>
      </c>
      <c r="M422" s="90"/>
      <c r="N422" s="97" t="s">
        <v>2602</v>
      </c>
      <c r="O422" s="97" t="s">
        <v>86</v>
      </c>
      <c r="P422" s="73" t="s">
        <v>2609</v>
      </c>
      <c r="Q422" s="91" t="str">
        <f>VLOOKUP($I422,'20260527_region_area_reclass'!$D$1:$G$42, 2,0)</f>
        <v>subprefectural</v>
      </c>
      <c r="R422" s="91" t="str">
        <f>VLOOKUP($I422,'20260527_region_area_reclass'!$D$1:$G$42, 3,0)</f>
        <v>Tokyo</v>
      </c>
      <c r="S422" s="91" t="str">
        <f>VLOOKUP($I422,'20260527_region_area_reclass'!$D$1:$G$42, 4,0)</f>
        <v>Tokyo</v>
      </c>
      <c r="T422" s="91" t="e">
        <f>VLOOKUP($J422,'20260527_taxonomy_reclass'!$H$1:$L$211,2,0)</f>
        <v>#VALUE!</v>
      </c>
      <c r="U422" s="91" t="e">
        <f>VLOOKUP($J422,'20260527_taxonomy_reclass'!$H$1:$L$211,3,0)</f>
        <v>#VALUE!</v>
      </c>
      <c r="V422" s="91" t="e">
        <f>VLOOKUP($J422,'20260527_taxonomy_reclass'!$H$1:$L$211,4,0)</f>
        <v>#VALUE!</v>
      </c>
      <c r="W422" s="91" t="e">
        <f>VLOOKUP($J422,'20260527_taxonomy_reclass'!$H$1:$L$211,5,0)</f>
        <v>#VALUE!</v>
      </c>
      <c r="X422" s="97" t="s">
        <v>3862</v>
      </c>
      <c r="Y422" s="97" t="s">
        <v>3863</v>
      </c>
      <c r="Z422" s="97" t="s">
        <v>2019</v>
      </c>
      <c r="AA422" s="97" t="s">
        <v>2019</v>
      </c>
      <c r="AB422" s="97" t="s">
        <v>3864</v>
      </c>
      <c r="AC422" s="97" t="s">
        <v>3493</v>
      </c>
      <c r="AD422" s="97" t="s">
        <v>3494</v>
      </c>
      <c r="AE422" s="97" t="s">
        <v>2019</v>
      </c>
      <c r="AF422" s="97" t="s">
        <v>2019</v>
      </c>
      <c r="AG422" s="98" t="s">
        <v>2019</v>
      </c>
      <c r="AH422" s="98" t="s">
        <v>2019</v>
      </c>
      <c r="AI422" s="97" t="s">
        <v>2019</v>
      </c>
      <c r="AJ422" s="97" t="s">
        <v>154</v>
      </c>
      <c r="AK422" s="97" t="s">
        <v>3113</v>
      </c>
      <c r="AL422" s="97" t="s">
        <v>2019</v>
      </c>
      <c r="AM422" s="97" t="s">
        <v>2019</v>
      </c>
      <c r="AN422" s="97" t="s">
        <v>3865</v>
      </c>
      <c r="AO422" s="97" t="s">
        <v>2019</v>
      </c>
      <c r="AP422" s="97" t="s">
        <v>3866</v>
      </c>
    </row>
    <row r="423" spans="1:42" ht="15" hidden="1" customHeight="1">
      <c r="A423" s="73" t="s">
        <v>692</v>
      </c>
      <c r="B423" s="73" t="str">
        <f t="shared" ref="B423:B427" si="16">LEFT(A423,1) &amp; TEXT(RIGHT(A423,LEN(A423)-1),"0000")</f>
        <v>E0406</v>
      </c>
      <c r="C423" s="73" t="s">
        <v>3033</v>
      </c>
      <c r="D423" s="73" t="s">
        <v>3251</v>
      </c>
      <c r="E423" s="73" t="s">
        <v>3034</v>
      </c>
      <c r="F423" s="73" t="s">
        <v>3010</v>
      </c>
      <c r="G423" s="73" t="s">
        <v>3252</v>
      </c>
      <c r="H423" s="73"/>
      <c r="I423" s="108" t="str">
        <f t="shared" si="14"/>
        <v>Japan|Miyagi prefecture, Tohoku-region, Pacific Ocean side</v>
      </c>
      <c r="J423" s="108" t="str">
        <f t="shared" si="15"/>
        <v>Animal|Species-level|Etmopterus lucifer|</v>
      </c>
      <c r="K423" s="90">
        <v>1</v>
      </c>
      <c r="L423" s="90" t="s">
        <v>3940</v>
      </c>
      <c r="M423" s="90"/>
      <c r="N423" s="73" t="s">
        <v>3941</v>
      </c>
      <c r="O423" s="73" t="s">
        <v>101</v>
      </c>
      <c r="P423" s="73" t="s">
        <v>693</v>
      </c>
      <c r="Q423" s="91" t="str">
        <f>VLOOKUP($I423,'20260527_region_area_reclass'!$D$1:$G$42, 2,0)</f>
        <v>regional</v>
      </c>
      <c r="R423" s="91" t="str">
        <f>VLOOKUP($I423,'20260527_region_area_reclass'!$D$1:$G$42, 3,0)</f>
        <v>Tohoku</v>
      </c>
      <c r="S423" s="91" t="str">
        <f>VLOOKUP($I423,'20260527_region_area_reclass'!$D$1:$G$42, 4,0)</f>
        <v>Miyagi</v>
      </c>
      <c r="T423" s="91" t="str">
        <f>VLOOKUP($J423,'20260527_taxonomy_reclass'!$H$1:$L$211,2,0)</f>
        <v>Animal</v>
      </c>
      <c r="U423" s="91" t="str">
        <f>VLOOKUP($J423,'20260527_taxonomy_reclass'!$H$1:$L$211,3,0)</f>
        <v>Species-level</v>
      </c>
      <c r="V423" s="91" t="str">
        <f>VLOOKUP($J423,'20260527_taxonomy_reclass'!$H$1:$L$211,4,0)</f>
        <v>Etmopterus lucifer</v>
      </c>
      <c r="W423" s="91" t="str">
        <f>VLOOKUP($J423,'20260527_taxonomy_reclass'!$H$1:$L$211,5,0)</f>
        <v>Etmopterus lucifer</v>
      </c>
      <c r="X423" s="73" t="s">
        <v>172</v>
      </c>
      <c r="Y423" s="73" t="s">
        <v>3036</v>
      </c>
      <c r="Z423" s="73" t="s">
        <v>3942</v>
      </c>
      <c r="AA423" s="73" t="s">
        <v>3138</v>
      </c>
      <c r="AB423" s="73" t="s">
        <v>3253</v>
      </c>
      <c r="AC423" s="73">
        <v>2003</v>
      </c>
      <c r="AD423" s="73">
        <v>2019</v>
      </c>
      <c r="AE423" s="73">
        <v>16</v>
      </c>
      <c r="AF423" s="73">
        <v>17</v>
      </c>
      <c r="AG423" s="73">
        <v>2.1574204753042201E-2</v>
      </c>
      <c r="AH423" s="73" t="s">
        <v>3944</v>
      </c>
      <c r="AI423" s="102" t="s">
        <v>3827</v>
      </c>
      <c r="AJ423" s="73" t="s">
        <v>144</v>
      </c>
      <c r="AK423" s="73" t="s">
        <v>144</v>
      </c>
      <c r="AL423" s="73" t="s">
        <v>144</v>
      </c>
      <c r="AM423" s="73" t="s">
        <v>144</v>
      </c>
      <c r="AN423" s="73" t="s">
        <v>3254</v>
      </c>
      <c r="AO423" s="102" t="s">
        <v>3828</v>
      </c>
      <c r="AP423" s="92" t="s">
        <v>3946</v>
      </c>
    </row>
    <row r="424" spans="1:42" ht="15" hidden="1" customHeight="1">
      <c r="A424" s="73" t="s">
        <v>692</v>
      </c>
      <c r="B424" s="73" t="str">
        <f t="shared" si="16"/>
        <v>E0406</v>
      </c>
      <c r="C424" s="73" t="s">
        <v>3033</v>
      </c>
      <c r="D424" s="73" t="s">
        <v>3251</v>
      </c>
      <c r="E424" s="73" t="s">
        <v>3034</v>
      </c>
      <c r="F424" s="73" t="s">
        <v>3010</v>
      </c>
      <c r="G424" s="73" t="s">
        <v>3256</v>
      </c>
      <c r="H424" s="73"/>
      <c r="I424" s="108" t="str">
        <f t="shared" si="14"/>
        <v>Japan|Miyagi prefecture, Tohoku-region, Pacific Ocean side</v>
      </c>
      <c r="J424" s="108" t="str">
        <f t="shared" si="15"/>
        <v>Animal|Species-level|Abyssicola macrochir|</v>
      </c>
      <c r="K424" s="90">
        <v>1</v>
      </c>
      <c r="L424" s="90" t="s">
        <v>3940</v>
      </c>
      <c r="M424" s="90"/>
      <c r="N424" s="73" t="s">
        <v>3941</v>
      </c>
      <c r="O424" s="73" t="s">
        <v>101</v>
      </c>
      <c r="P424" s="73" t="s">
        <v>693</v>
      </c>
      <c r="Q424" s="91" t="str">
        <f>VLOOKUP($I424,'20260527_region_area_reclass'!$D$1:$G$42, 2,0)</f>
        <v>regional</v>
      </c>
      <c r="R424" s="91" t="str">
        <f>VLOOKUP($I424,'20260527_region_area_reclass'!$D$1:$G$42, 3,0)</f>
        <v>Tohoku</v>
      </c>
      <c r="S424" s="91" t="str">
        <f>VLOOKUP($I424,'20260527_region_area_reclass'!$D$1:$G$42, 4,0)</f>
        <v>Miyagi</v>
      </c>
      <c r="T424" s="91" t="str">
        <f>VLOOKUP($J424,'20260527_taxonomy_reclass'!$H$1:$L$211,2,0)</f>
        <v>Animal</v>
      </c>
      <c r="U424" s="91" t="str">
        <f>VLOOKUP($J424,'20260527_taxonomy_reclass'!$H$1:$L$211,3,0)</f>
        <v>Species-level</v>
      </c>
      <c r="V424" s="91" t="str">
        <f>VLOOKUP($J424,'20260527_taxonomy_reclass'!$H$1:$L$211,4,0)</f>
        <v>Abyssicola macrochir</v>
      </c>
      <c r="W424" s="91" t="str">
        <f>VLOOKUP($J424,'20260527_taxonomy_reclass'!$H$1:$L$211,5,0)</f>
        <v>Abyssicola macrochir</v>
      </c>
      <c r="X424" s="73" t="s">
        <v>172</v>
      </c>
      <c r="Y424" s="73" t="s">
        <v>3036</v>
      </c>
      <c r="Z424" s="73" t="s">
        <v>3942</v>
      </c>
      <c r="AA424" s="73" t="s">
        <v>3138</v>
      </c>
      <c r="AB424" s="73" t="s">
        <v>3253</v>
      </c>
      <c r="AC424" s="73">
        <v>2003</v>
      </c>
      <c r="AD424" s="73">
        <v>2019</v>
      </c>
      <c r="AE424" s="73">
        <v>16</v>
      </c>
      <c r="AF424" s="73">
        <v>17</v>
      </c>
      <c r="AG424" s="73">
        <v>4.2245287632035701E-2</v>
      </c>
      <c r="AH424" s="73" t="s">
        <v>3943</v>
      </c>
      <c r="AI424" s="102" t="s">
        <v>3827</v>
      </c>
      <c r="AJ424" s="73" t="s">
        <v>144</v>
      </c>
      <c r="AK424" s="73" t="s">
        <v>144</v>
      </c>
      <c r="AL424" s="73" t="s">
        <v>144</v>
      </c>
      <c r="AM424" s="73" t="s">
        <v>144</v>
      </c>
      <c r="AN424" s="73" t="s">
        <v>3254</v>
      </c>
      <c r="AO424" s="102" t="s">
        <v>3019</v>
      </c>
      <c r="AP424" s="92" t="s">
        <v>3946</v>
      </c>
    </row>
    <row r="425" spans="1:42" ht="15" hidden="1" customHeight="1">
      <c r="A425" s="73" t="s">
        <v>692</v>
      </c>
      <c r="B425" s="73" t="str">
        <f t="shared" si="16"/>
        <v>E0406</v>
      </c>
      <c r="C425" s="73" t="s">
        <v>3033</v>
      </c>
      <c r="D425" s="73" t="s">
        <v>3251</v>
      </c>
      <c r="E425" s="73" t="s">
        <v>3034</v>
      </c>
      <c r="F425" s="73" t="s">
        <v>3010</v>
      </c>
      <c r="G425" s="73" t="s">
        <v>3257</v>
      </c>
      <c r="H425" s="73"/>
      <c r="I425" s="108" t="str">
        <f t="shared" si="14"/>
        <v>Japan|Miyagi prefecture, Tohoku-region, Pacific Ocean side</v>
      </c>
      <c r="J425" s="108" t="str">
        <f t="shared" si="15"/>
        <v>Animal|Species-level|Pterothrissus gissu|</v>
      </c>
      <c r="K425" s="90">
        <v>1</v>
      </c>
      <c r="L425" s="90" t="s">
        <v>3940</v>
      </c>
      <c r="M425" s="90"/>
      <c r="N425" s="73" t="s">
        <v>3941</v>
      </c>
      <c r="O425" s="73" t="s">
        <v>101</v>
      </c>
      <c r="P425" s="73" t="s">
        <v>693</v>
      </c>
      <c r="Q425" s="91" t="str">
        <f>VLOOKUP($I425,'20260527_region_area_reclass'!$D$1:$G$42, 2,0)</f>
        <v>regional</v>
      </c>
      <c r="R425" s="91" t="str">
        <f>VLOOKUP($I425,'20260527_region_area_reclass'!$D$1:$G$42, 3,0)</f>
        <v>Tohoku</v>
      </c>
      <c r="S425" s="91" t="str">
        <f>VLOOKUP($I425,'20260527_region_area_reclass'!$D$1:$G$42, 4,0)</f>
        <v>Miyagi</v>
      </c>
      <c r="T425" s="91" t="str">
        <f>VLOOKUP($J425,'20260527_taxonomy_reclass'!$H$1:$L$211,2,0)</f>
        <v>Animal</v>
      </c>
      <c r="U425" s="91" t="str">
        <f>VLOOKUP($J425,'20260527_taxonomy_reclass'!$H$1:$L$211,3,0)</f>
        <v>Species-level</v>
      </c>
      <c r="V425" s="91" t="str">
        <f>VLOOKUP($J425,'20260527_taxonomy_reclass'!$H$1:$L$211,4,0)</f>
        <v>Pterothrissus gissu</v>
      </c>
      <c r="W425" s="91" t="str">
        <f>VLOOKUP($J425,'20260527_taxonomy_reclass'!$H$1:$L$211,5,0)</f>
        <v>Pterothrissus gissu</v>
      </c>
      <c r="X425" s="73" t="s">
        <v>172</v>
      </c>
      <c r="Y425" s="73" t="s">
        <v>3036</v>
      </c>
      <c r="Z425" s="73" t="s">
        <v>3942</v>
      </c>
      <c r="AA425" s="73" t="s">
        <v>3138</v>
      </c>
      <c r="AB425" s="73" t="s">
        <v>3253</v>
      </c>
      <c r="AC425" s="73">
        <v>2003</v>
      </c>
      <c r="AD425" s="73">
        <v>2019</v>
      </c>
      <c r="AE425" s="73">
        <v>16</v>
      </c>
      <c r="AF425" s="73">
        <v>17</v>
      </c>
      <c r="AG425" s="73">
        <v>1.8014533169368602E-2</v>
      </c>
      <c r="AH425" s="73" t="s">
        <v>3943</v>
      </c>
      <c r="AI425" s="102" t="s">
        <v>3827</v>
      </c>
      <c r="AJ425" s="73" t="s">
        <v>144</v>
      </c>
      <c r="AK425" s="73" t="s">
        <v>154</v>
      </c>
      <c r="AL425" s="73" t="s">
        <v>144</v>
      </c>
      <c r="AM425" s="73" t="s">
        <v>144</v>
      </c>
      <c r="AN425" s="73" t="s">
        <v>3254</v>
      </c>
      <c r="AO425" s="102" t="s">
        <v>3019</v>
      </c>
      <c r="AP425" s="92" t="s">
        <v>3946</v>
      </c>
    </row>
    <row r="426" spans="1:42" ht="15" hidden="1" customHeight="1">
      <c r="A426" s="73" t="s">
        <v>692</v>
      </c>
      <c r="B426" s="73" t="str">
        <f t="shared" si="16"/>
        <v>E0406</v>
      </c>
      <c r="C426" s="73" t="s">
        <v>3033</v>
      </c>
      <c r="D426" s="73" t="s">
        <v>3251</v>
      </c>
      <c r="E426" s="73" t="s">
        <v>3034</v>
      </c>
      <c r="F426" s="73" t="s">
        <v>3010</v>
      </c>
      <c r="G426" s="73" t="s">
        <v>3258</v>
      </c>
      <c r="H426" s="73"/>
      <c r="I426" s="108" t="str">
        <f t="shared" si="14"/>
        <v>Japan|Miyagi prefecture, Tohoku-region, Pacific Ocean side</v>
      </c>
      <c r="J426" s="108" t="str">
        <f t="shared" si="15"/>
        <v>Animal|Species-level|Malacocottus zonurus|</v>
      </c>
      <c r="K426" s="90">
        <v>1</v>
      </c>
      <c r="L426" s="90" t="s">
        <v>3940</v>
      </c>
      <c r="M426" s="90"/>
      <c r="N426" s="73" t="s">
        <v>3941</v>
      </c>
      <c r="O426" s="73" t="s">
        <v>101</v>
      </c>
      <c r="P426" s="73" t="s">
        <v>693</v>
      </c>
      <c r="Q426" s="91" t="str">
        <f>VLOOKUP($I426,'20260527_region_area_reclass'!$D$1:$G$42, 2,0)</f>
        <v>regional</v>
      </c>
      <c r="R426" s="91" t="str">
        <f>VLOOKUP($I426,'20260527_region_area_reclass'!$D$1:$G$42, 3,0)</f>
        <v>Tohoku</v>
      </c>
      <c r="S426" s="91" t="str">
        <f>VLOOKUP($I426,'20260527_region_area_reclass'!$D$1:$G$42, 4,0)</f>
        <v>Miyagi</v>
      </c>
      <c r="T426" s="91" t="str">
        <f>VLOOKUP($J426,'20260527_taxonomy_reclass'!$H$1:$L$211,2,0)</f>
        <v>Animal</v>
      </c>
      <c r="U426" s="91" t="str">
        <f>VLOOKUP($J426,'20260527_taxonomy_reclass'!$H$1:$L$211,3,0)</f>
        <v>Species-level</v>
      </c>
      <c r="V426" s="91" t="str">
        <f>VLOOKUP($J426,'20260527_taxonomy_reclass'!$H$1:$L$211,4,0)</f>
        <v>Malacocottus zonurus</v>
      </c>
      <c r="W426" s="91" t="str">
        <f>VLOOKUP($J426,'20260527_taxonomy_reclass'!$H$1:$L$211,5,0)</f>
        <v>Malacocottus zonurus</v>
      </c>
      <c r="X426" s="73" t="s">
        <v>172</v>
      </c>
      <c r="Y426" s="73" t="s">
        <v>3036</v>
      </c>
      <c r="Z426" s="73" t="s">
        <v>3942</v>
      </c>
      <c r="AA426" s="73" t="s">
        <v>3138</v>
      </c>
      <c r="AB426" s="73" t="s">
        <v>3253</v>
      </c>
      <c r="AC426" s="73">
        <v>2003</v>
      </c>
      <c r="AD426" s="73">
        <v>2019</v>
      </c>
      <c r="AE426" s="73">
        <v>16</v>
      </c>
      <c r="AF426" s="73">
        <v>17</v>
      </c>
      <c r="AG426" s="73">
        <v>9.3051307101013093E-3</v>
      </c>
      <c r="AH426" s="73" t="s">
        <v>3943</v>
      </c>
      <c r="AI426" s="102" t="s">
        <v>3827</v>
      </c>
      <c r="AJ426" s="73" t="s">
        <v>144</v>
      </c>
      <c r="AK426" s="73" t="s">
        <v>144</v>
      </c>
      <c r="AL426" s="73" t="s">
        <v>144</v>
      </c>
      <c r="AM426" s="73" t="s">
        <v>144</v>
      </c>
      <c r="AN426" s="73" t="s">
        <v>3254</v>
      </c>
      <c r="AO426" s="102" t="s">
        <v>3019</v>
      </c>
      <c r="AP426" s="92" t="s">
        <v>3946</v>
      </c>
    </row>
    <row r="427" spans="1:42" ht="15" hidden="1" customHeight="1">
      <c r="A427" s="73" t="s">
        <v>692</v>
      </c>
      <c r="B427" s="73" t="str">
        <f t="shared" si="16"/>
        <v>E0406</v>
      </c>
      <c r="C427" s="73" t="s">
        <v>3033</v>
      </c>
      <c r="D427" s="73" t="s">
        <v>3251</v>
      </c>
      <c r="E427" s="73" t="s">
        <v>3034</v>
      </c>
      <c r="F427" s="73" t="s">
        <v>3010</v>
      </c>
      <c r="G427" s="73" t="s">
        <v>3259</v>
      </c>
      <c r="H427" s="73"/>
      <c r="I427" s="108" t="str">
        <f t="shared" si="14"/>
        <v>Japan|Miyagi prefecture, Tohoku-region, Pacific Ocean side</v>
      </c>
      <c r="J427" s="108" t="str">
        <f t="shared" si="15"/>
        <v>Animal|Species-level|Bothrocara tanakae|</v>
      </c>
      <c r="K427" s="90">
        <v>1</v>
      </c>
      <c r="L427" s="90" t="s">
        <v>3940</v>
      </c>
      <c r="M427" s="90"/>
      <c r="N427" s="73" t="s">
        <v>3941</v>
      </c>
      <c r="O427" s="73" t="s">
        <v>101</v>
      </c>
      <c r="P427" s="73" t="s">
        <v>693</v>
      </c>
      <c r="Q427" s="91" t="str">
        <f>VLOOKUP($I427,'20260527_region_area_reclass'!$D$1:$G$42, 2,0)</f>
        <v>regional</v>
      </c>
      <c r="R427" s="91" t="str">
        <f>VLOOKUP($I427,'20260527_region_area_reclass'!$D$1:$G$42, 3,0)</f>
        <v>Tohoku</v>
      </c>
      <c r="S427" s="91" t="str">
        <f>VLOOKUP($I427,'20260527_region_area_reclass'!$D$1:$G$42, 4,0)</f>
        <v>Miyagi</v>
      </c>
      <c r="T427" s="91" t="str">
        <f>VLOOKUP($J427,'20260527_taxonomy_reclass'!$H$1:$L$211,2,0)</f>
        <v>Animal</v>
      </c>
      <c r="U427" s="91" t="str">
        <f>VLOOKUP($J427,'20260527_taxonomy_reclass'!$H$1:$L$211,3,0)</f>
        <v>Species-level</v>
      </c>
      <c r="V427" s="91" t="str">
        <f>VLOOKUP($J427,'20260527_taxonomy_reclass'!$H$1:$L$211,4,0)</f>
        <v>Bothrocara tanakae</v>
      </c>
      <c r="W427" s="91" t="str">
        <f>VLOOKUP($J427,'20260527_taxonomy_reclass'!$H$1:$L$211,5,0)</f>
        <v>Bothrocara tanakae</v>
      </c>
      <c r="X427" s="73" t="s">
        <v>172</v>
      </c>
      <c r="Y427" s="73" t="s">
        <v>3036</v>
      </c>
      <c r="Z427" s="73" t="s">
        <v>3942</v>
      </c>
      <c r="AA427" s="73" t="s">
        <v>3138</v>
      </c>
      <c r="AB427" s="73" t="s">
        <v>3253</v>
      </c>
      <c r="AC427" s="73">
        <v>2003</v>
      </c>
      <c r="AD427" s="73">
        <v>2019</v>
      </c>
      <c r="AE427" s="73">
        <v>16</v>
      </c>
      <c r="AF427" s="73">
        <v>17</v>
      </c>
      <c r="AG427" s="73">
        <v>1.38917715329476E-2</v>
      </c>
      <c r="AH427" s="73" t="s">
        <v>3943</v>
      </c>
      <c r="AI427" s="102" t="s">
        <v>3827</v>
      </c>
      <c r="AJ427" s="73" t="s">
        <v>144</v>
      </c>
      <c r="AK427" s="73" t="s">
        <v>144</v>
      </c>
      <c r="AL427" s="73" t="s">
        <v>144</v>
      </c>
      <c r="AM427" s="73" t="s">
        <v>144</v>
      </c>
      <c r="AN427" s="73" t="s">
        <v>3254</v>
      </c>
      <c r="AO427" s="102" t="s">
        <v>3019</v>
      </c>
      <c r="AP427" s="92" t="s">
        <v>3946</v>
      </c>
    </row>
  </sheetData>
  <autoFilter ref="A1:AP427" xr:uid="{00000000-0009-0000-0000-000005000000}">
    <filterColumn colId="10">
      <filters>
        <filter val="1"/>
      </filters>
    </filterColumn>
    <filterColumn colId="28">
      <filters>
        <filter val="NA"/>
      </filters>
    </filterColumn>
    <sortState xmlns:xlrd2="http://schemas.microsoft.com/office/spreadsheetml/2017/richdata2" ref="A413:AP414">
      <sortCondition ref="P1:P427"/>
    </sortState>
  </autoFilter>
  <phoneticPr fontId="4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4EE22-A4A2-46A1-8F07-C2FDC3C02BCC}">
  <dimension ref="A1:H8"/>
  <sheetViews>
    <sheetView topLeftCell="C1" workbookViewId="0">
      <selection activeCell="N58" sqref="N58"/>
    </sheetView>
  </sheetViews>
  <sheetFormatPr defaultRowHeight="14.5"/>
  <cols>
    <col min="2" max="2" width="67.7265625" bestFit="1" customWidth="1"/>
  </cols>
  <sheetData>
    <row r="1" spans="1:8">
      <c r="A1" t="s">
        <v>3004</v>
      </c>
      <c r="B1" t="s">
        <v>3005</v>
      </c>
      <c r="C1" t="s">
        <v>1</v>
      </c>
      <c r="D1" t="s">
        <v>2</v>
      </c>
      <c r="E1" t="s">
        <v>11</v>
      </c>
      <c r="F1" s="113" t="s">
        <v>3953</v>
      </c>
      <c r="G1" s="113" t="s">
        <v>3954</v>
      </c>
      <c r="H1" s="113" t="s">
        <v>3955</v>
      </c>
    </row>
    <row r="2" spans="1:8">
      <c r="A2">
        <v>1</v>
      </c>
      <c r="C2" t="s">
        <v>1568</v>
      </c>
      <c r="D2" t="s">
        <v>1574</v>
      </c>
      <c r="E2" t="s">
        <v>3206</v>
      </c>
      <c r="F2" s="113" t="s">
        <v>3956</v>
      </c>
      <c r="G2">
        <v>32</v>
      </c>
      <c r="H2">
        <v>42</v>
      </c>
    </row>
    <row r="3" spans="1:8">
      <c r="A3">
        <v>0</v>
      </c>
      <c r="B3" t="s">
        <v>3307</v>
      </c>
      <c r="C3" t="s">
        <v>978</v>
      </c>
      <c r="D3" t="s">
        <v>1059</v>
      </c>
      <c r="E3" t="s">
        <v>3206</v>
      </c>
    </row>
    <row r="4" spans="1:8">
      <c r="A4">
        <v>1</v>
      </c>
      <c r="C4" t="s">
        <v>1568</v>
      </c>
      <c r="D4" t="s">
        <v>1644</v>
      </c>
      <c r="E4" t="s">
        <v>3206</v>
      </c>
      <c r="F4" s="113" t="s">
        <v>3957</v>
      </c>
      <c r="G4">
        <v>35</v>
      </c>
      <c r="H4">
        <v>41</v>
      </c>
    </row>
    <row r="5" spans="1:8">
      <c r="A5">
        <v>1</v>
      </c>
      <c r="C5" t="s">
        <v>1568</v>
      </c>
      <c r="D5" t="s">
        <v>2024</v>
      </c>
      <c r="E5" t="s">
        <v>3206</v>
      </c>
      <c r="F5" s="113" t="s">
        <v>3958</v>
      </c>
      <c r="G5">
        <v>35</v>
      </c>
      <c r="H5">
        <v>38</v>
      </c>
    </row>
    <row r="6" spans="1:8">
      <c r="A6">
        <v>1</v>
      </c>
      <c r="C6" t="s">
        <v>1559</v>
      </c>
      <c r="D6" t="s">
        <v>2154</v>
      </c>
      <c r="E6" t="s">
        <v>3206</v>
      </c>
      <c r="F6" s="113" t="s">
        <v>3959</v>
      </c>
      <c r="G6">
        <v>42</v>
      </c>
      <c r="H6">
        <v>48</v>
      </c>
    </row>
    <row r="7" spans="1:8">
      <c r="A7">
        <v>1</v>
      </c>
      <c r="C7" t="s">
        <v>1559</v>
      </c>
      <c r="D7" t="s">
        <v>2160</v>
      </c>
      <c r="E7" t="s">
        <v>3206</v>
      </c>
      <c r="F7" s="113" t="s">
        <v>3960</v>
      </c>
      <c r="G7">
        <v>24</v>
      </c>
      <c r="H7">
        <v>38</v>
      </c>
    </row>
    <row r="8" spans="1:8">
      <c r="A8">
        <v>1</v>
      </c>
      <c r="B8" t="s">
        <v>3939</v>
      </c>
      <c r="C8" t="s">
        <v>142</v>
      </c>
      <c r="D8" t="s">
        <v>693</v>
      </c>
      <c r="E8" t="s">
        <v>3206</v>
      </c>
      <c r="F8" s="113" t="s">
        <v>3961</v>
      </c>
      <c r="G8">
        <v>36</v>
      </c>
      <c r="H8">
        <v>40</v>
      </c>
    </row>
  </sheetData>
  <phoneticPr fontId="4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F7E1D-FECD-464B-9784-58AD40471CB1}">
  <dimension ref="A1"/>
  <sheetViews>
    <sheetView workbookViewId="0"/>
  </sheetViews>
  <sheetFormatPr defaultRowHeight="14.5"/>
  <sheetData/>
  <phoneticPr fontId="4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53125" defaultRowHeight="15" customHeight="1"/>
  <cols>
    <col min="1" max="13" width="8.6328125" customWidth="1"/>
    <col min="14" max="14" width="33.1796875" customWidth="1"/>
    <col min="15" max="26" width="8.6328125" customWidth="1"/>
  </cols>
  <sheetData>
    <row r="1" spans="1:19" ht="14.25" customHeight="1">
      <c r="A1" s="33" t="s">
        <v>133</v>
      </c>
      <c r="B1" s="33" t="s">
        <v>134</v>
      </c>
      <c r="C1" s="33" t="s">
        <v>135</v>
      </c>
      <c r="D1" s="33" t="s">
        <v>2</v>
      </c>
      <c r="E1" s="33" t="s">
        <v>87</v>
      </c>
      <c r="F1" s="33" t="s">
        <v>88</v>
      </c>
      <c r="G1" s="33" t="s">
        <v>89</v>
      </c>
      <c r="H1" s="33" t="s">
        <v>90</v>
      </c>
      <c r="I1" s="33" t="s">
        <v>1</v>
      </c>
      <c r="J1" s="33" t="s">
        <v>91</v>
      </c>
      <c r="K1" s="33" t="s">
        <v>92</v>
      </c>
      <c r="L1" s="33" t="s">
        <v>93</v>
      </c>
      <c r="M1" s="33" t="s">
        <v>94</v>
      </c>
      <c r="N1" s="33" t="s">
        <v>95</v>
      </c>
      <c r="O1" s="33" t="s">
        <v>96</v>
      </c>
      <c r="P1" s="33" t="s">
        <v>97</v>
      </c>
      <c r="Q1" s="33" t="s">
        <v>98</v>
      </c>
      <c r="R1" s="33" t="s">
        <v>99</v>
      </c>
      <c r="S1" s="33" t="s">
        <v>100</v>
      </c>
    </row>
    <row r="2" spans="1:19" ht="14.25" customHeight="1">
      <c r="A2" s="60"/>
      <c r="B2" s="60" t="s">
        <v>1442</v>
      </c>
      <c r="C2" s="60" t="s">
        <v>1442</v>
      </c>
      <c r="D2" s="60" t="s">
        <v>1442</v>
      </c>
      <c r="E2" s="60" t="s">
        <v>1233</v>
      </c>
      <c r="F2" s="60" t="s">
        <v>1443</v>
      </c>
      <c r="G2" s="60" t="s">
        <v>1444</v>
      </c>
      <c r="H2" s="60" t="s">
        <v>182</v>
      </c>
      <c r="I2" s="60" t="s">
        <v>1236</v>
      </c>
      <c r="J2" s="60" t="s">
        <v>1445</v>
      </c>
      <c r="K2" s="60" t="s">
        <v>143</v>
      </c>
      <c r="L2" s="60" t="s">
        <v>154</v>
      </c>
      <c r="M2" s="60"/>
      <c r="N2" s="60" t="s">
        <v>1446</v>
      </c>
      <c r="O2" s="33" t="s">
        <v>1310</v>
      </c>
      <c r="P2" s="33">
        <v>2021</v>
      </c>
      <c r="Q2" s="33" t="s">
        <v>1447</v>
      </c>
      <c r="R2" s="33" t="s">
        <v>1448</v>
      </c>
    </row>
    <row r="3" spans="1:19" ht="14.25" customHeight="1">
      <c r="A3" s="60"/>
      <c r="B3" s="60" t="s">
        <v>1306</v>
      </c>
      <c r="C3" s="60" t="s">
        <v>1307</v>
      </c>
      <c r="D3" s="60" t="s">
        <v>1307</v>
      </c>
      <c r="E3" s="60" t="s">
        <v>1233</v>
      </c>
      <c r="F3" s="60" t="s">
        <v>1308</v>
      </c>
      <c r="G3" s="60" t="s">
        <v>1309</v>
      </c>
      <c r="H3" s="60" t="s">
        <v>182</v>
      </c>
      <c r="I3" s="60" t="s">
        <v>1236</v>
      </c>
      <c r="J3" s="60" t="s">
        <v>171</v>
      </c>
      <c r="K3" s="60" t="s">
        <v>143</v>
      </c>
      <c r="L3" s="60" t="s">
        <v>154</v>
      </c>
      <c r="M3" s="60"/>
      <c r="N3" s="60"/>
      <c r="O3" s="33" t="s">
        <v>1310</v>
      </c>
      <c r="P3" s="33">
        <v>2021</v>
      </c>
      <c r="Q3" s="33" t="s">
        <v>1311</v>
      </c>
      <c r="R3" s="33" t="s">
        <v>1312</v>
      </c>
    </row>
    <row r="4" spans="1:19" ht="14.25" customHeight="1">
      <c r="A4" s="48"/>
      <c r="B4" s="48" t="s">
        <v>1467</v>
      </c>
      <c r="C4" s="48" t="s">
        <v>1467</v>
      </c>
      <c r="D4" s="48" t="s">
        <v>1467</v>
      </c>
      <c r="E4" s="48" t="s">
        <v>1233</v>
      </c>
      <c r="F4" s="48" t="s">
        <v>1468</v>
      </c>
      <c r="G4" s="48" t="s">
        <v>1469</v>
      </c>
      <c r="H4" s="48" t="s">
        <v>141</v>
      </c>
      <c r="I4" s="48" t="s">
        <v>1236</v>
      </c>
      <c r="J4" s="48" t="s">
        <v>1445</v>
      </c>
      <c r="K4" s="48"/>
      <c r="L4" s="48" t="s">
        <v>154</v>
      </c>
      <c r="M4" s="48"/>
      <c r="N4" s="48" t="s">
        <v>1470</v>
      </c>
      <c r="O4" s="33" t="s">
        <v>270</v>
      </c>
      <c r="P4" s="33">
        <v>2022</v>
      </c>
      <c r="Q4" s="33" t="s">
        <v>1471</v>
      </c>
      <c r="R4" s="33" t="s">
        <v>1318</v>
      </c>
    </row>
    <row r="5" spans="1:19" ht="14.25" customHeight="1">
      <c r="A5" s="48"/>
      <c r="B5" s="48" t="s">
        <v>1313</v>
      </c>
      <c r="C5" s="48" t="s">
        <v>1314</v>
      </c>
      <c r="D5" s="48" t="s">
        <v>1314</v>
      </c>
      <c r="E5" s="48" t="s">
        <v>1233</v>
      </c>
      <c r="F5" s="48" t="s">
        <v>1315</v>
      </c>
      <c r="G5" s="48" t="s">
        <v>1316</v>
      </c>
      <c r="H5" s="48" t="s">
        <v>141</v>
      </c>
      <c r="I5" s="48" t="s">
        <v>1236</v>
      </c>
      <c r="J5" s="48" t="s">
        <v>144</v>
      </c>
      <c r="K5" s="48" t="s">
        <v>172</v>
      </c>
      <c r="L5" s="48" t="s">
        <v>154</v>
      </c>
      <c r="M5" s="48"/>
      <c r="N5" s="48" t="s">
        <v>1303</v>
      </c>
      <c r="O5" s="33" t="s">
        <v>689</v>
      </c>
      <c r="P5" s="33">
        <v>2022</v>
      </c>
      <c r="Q5" s="33" t="s">
        <v>1317</v>
      </c>
      <c r="R5" s="33" t="s">
        <v>1318</v>
      </c>
    </row>
    <row r="6" spans="1:19" ht="14.25" customHeight="1">
      <c r="A6" s="60"/>
      <c r="B6" s="60" t="s">
        <v>1729</v>
      </c>
      <c r="C6" s="60" t="s">
        <v>1729</v>
      </c>
      <c r="D6" s="60" t="s">
        <v>1729</v>
      </c>
      <c r="E6" s="60" t="s">
        <v>396</v>
      </c>
      <c r="F6" s="60" t="s">
        <v>1730</v>
      </c>
      <c r="G6" s="60" t="s">
        <v>1731</v>
      </c>
      <c r="H6" s="60" t="s">
        <v>141</v>
      </c>
      <c r="I6" s="60" t="s">
        <v>1568</v>
      </c>
      <c r="J6" s="60" t="s">
        <v>1732</v>
      </c>
      <c r="K6" s="60"/>
      <c r="L6" s="60"/>
      <c r="M6" s="60"/>
      <c r="N6" s="60" t="s">
        <v>1733</v>
      </c>
      <c r="O6" s="33" t="s">
        <v>1734</v>
      </c>
      <c r="P6" s="33">
        <v>2020</v>
      </c>
      <c r="Q6" s="33" t="s">
        <v>1735</v>
      </c>
      <c r="R6" s="33" t="s">
        <v>1736</v>
      </c>
    </row>
    <row r="7" spans="1:19" ht="14.25" customHeight="1">
      <c r="A7" s="60"/>
      <c r="B7" s="60" t="s">
        <v>1969</v>
      </c>
      <c r="C7" s="60" t="s">
        <v>1969</v>
      </c>
      <c r="D7" s="60" t="s">
        <v>1969</v>
      </c>
      <c r="E7" s="60" t="s">
        <v>396</v>
      </c>
      <c r="F7" s="60" t="s">
        <v>1970</v>
      </c>
      <c r="G7" s="60" t="s">
        <v>1971</v>
      </c>
      <c r="H7" s="60" t="s">
        <v>141</v>
      </c>
      <c r="I7" s="60" t="s">
        <v>1568</v>
      </c>
      <c r="J7" s="60" t="s">
        <v>144</v>
      </c>
      <c r="K7" s="60"/>
      <c r="L7" s="60" t="s">
        <v>154</v>
      </c>
      <c r="M7" s="60"/>
      <c r="N7" s="60" t="s">
        <v>1972</v>
      </c>
      <c r="O7" s="33" t="s">
        <v>1734</v>
      </c>
      <c r="P7" s="33">
        <v>2020</v>
      </c>
      <c r="Q7" s="33" t="s">
        <v>1973</v>
      </c>
      <c r="R7" s="33" t="s">
        <v>1736</v>
      </c>
    </row>
    <row r="8" spans="1:19" ht="14.25" customHeight="1">
      <c r="A8" s="48"/>
      <c r="B8" s="48" t="s">
        <v>1957</v>
      </c>
      <c r="C8" s="48" t="s">
        <v>1957</v>
      </c>
      <c r="D8" s="48" t="s">
        <v>1957</v>
      </c>
      <c r="E8" s="48" t="s">
        <v>396</v>
      </c>
      <c r="F8" s="48" t="s">
        <v>1958</v>
      </c>
      <c r="G8" s="48" t="s">
        <v>1959</v>
      </c>
      <c r="H8" s="48" t="s">
        <v>141</v>
      </c>
      <c r="I8" s="48" t="s">
        <v>1568</v>
      </c>
      <c r="J8" s="48" t="s">
        <v>1732</v>
      </c>
      <c r="K8" s="48"/>
      <c r="L8" s="48" t="s">
        <v>154</v>
      </c>
      <c r="M8" s="48"/>
      <c r="N8" s="48" t="s">
        <v>1960</v>
      </c>
      <c r="O8" s="33" t="s">
        <v>1634</v>
      </c>
      <c r="P8" s="33">
        <v>2021</v>
      </c>
      <c r="Q8" s="33" t="s">
        <v>1961</v>
      </c>
      <c r="R8" s="33" t="s">
        <v>1636</v>
      </c>
    </row>
    <row r="9" spans="1:19" ht="14.25" customHeight="1">
      <c r="A9" s="48"/>
      <c r="B9" s="48" t="s">
        <v>1630</v>
      </c>
      <c r="C9" s="48" t="s">
        <v>1630</v>
      </c>
      <c r="D9" s="48" t="s">
        <v>1630</v>
      </c>
      <c r="E9" s="48" t="s">
        <v>396</v>
      </c>
      <c r="F9" s="48" t="s">
        <v>1631</v>
      </c>
      <c r="G9" s="48" t="s">
        <v>1632</v>
      </c>
      <c r="H9" s="48" t="s">
        <v>141</v>
      </c>
      <c r="I9" s="48" t="s">
        <v>1568</v>
      </c>
      <c r="J9" s="48" t="s">
        <v>154</v>
      </c>
      <c r="K9" s="48"/>
      <c r="L9" s="48" t="s">
        <v>154</v>
      </c>
      <c r="M9" s="48"/>
      <c r="N9" s="48" t="s">
        <v>1633</v>
      </c>
      <c r="O9" s="33" t="s">
        <v>1634</v>
      </c>
      <c r="P9" s="33">
        <v>2021</v>
      </c>
      <c r="Q9" s="33" t="s">
        <v>1635</v>
      </c>
      <c r="R9" s="33" t="s">
        <v>1636</v>
      </c>
    </row>
    <row r="10" spans="1:19" ht="14.25" customHeight="1">
      <c r="A10" s="60"/>
      <c r="B10" s="60" t="s">
        <v>2004</v>
      </c>
      <c r="C10" s="60" t="s">
        <v>2004</v>
      </c>
      <c r="D10" s="60" t="s">
        <v>2004</v>
      </c>
      <c r="E10" s="60" t="s">
        <v>396</v>
      </c>
      <c r="F10" s="60" t="s">
        <v>2005</v>
      </c>
      <c r="G10" s="60" t="s">
        <v>2006</v>
      </c>
      <c r="H10" s="60" t="s">
        <v>141</v>
      </c>
      <c r="I10" s="60" t="s">
        <v>1568</v>
      </c>
      <c r="J10" s="60" t="s">
        <v>1732</v>
      </c>
      <c r="K10" s="60"/>
      <c r="L10" s="60"/>
      <c r="M10" s="60"/>
      <c r="N10" s="60" t="s">
        <v>2007</v>
      </c>
      <c r="O10" s="33" t="s">
        <v>1701</v>
      </c>
      <c r="P10" s="33">
        <v>2016</v>
      </c>
      <c r="Q10" s="33" t="s">
        <v>2008</v>
      </c>
      <c r="R10" s="33" t="s">
        <v>1703</v>
      </c>
    </row>
    <row r="11" spans="1:19" ht="14.25" customHeight="1">
      <c r="A11" s="60"/>
      <c r="B11" s="60" t="s">
        <v>1697</v>
      </c>
      <c r="C11" s="60" t="s">
        <v>1697</v>
      </c>
      <c r="D11" s="60" t="s">
        <v>1697</v>
      </c>
      <c r="E11" s="60" t="s">
        <v>396</v>
      </c>
      <c r="F11" s="60" t="s">
        <v>1698</v>
      </c>
      <c r="G11" s="60" t="s">
        <v>1699</v>
      </c>
      <c r="H11" s="60" t="s">
        <v>141</v>
      </c>
      <c r="I11" s="60" t="s">
        <v>1568</v>
      </c>
      <c r="J11" s="60" t="s">
        <v>154</v>
      </c>
      <c r="K11" s="60"/>
      <c r="L11" s="60" t="s">
        <v>154</v>
      </c>
      <c r="M11" s="60"/>
      <c r="N11" s="60" t="s">
        <v>1700</v>
      </c>
      <c r="O11" s="33" t="s">
        <v>1701</v>
      </c>
      <c r="P11" s="33">
        <v>2016</v>
      </c>
      <c r="Q11" s="33" t="s">
        <v>1702</v>
      </c>
      <c r="R11" s="33" t="s">
        <v>1703</v>
      </c>
    </row>
    <row r="12" spans="1:19" ht="14.25" customHeight="1">
      <c r="A12" s="48"/>
      <c r="B12" s="48" t="s">
        <v>2054</v>
      </c>
      <c r="C12" s="48" t="s">
        <v>2054</v>
      </c>
      <c r="D12" s="48" t="s">
        <v>2054</v>
      </c>
      <c r="E12" s="48" t="s">
        <v>396</v>
      </c>
      <c r="F12" s="48" t="s">
        <v>2055</v>
      </c>
      <c r="G12" s="48" t="s">
        <v>2056</v>
      </c>
      <c r="H12" s="48" t="s">
        <v>141</v>
      </c>
      <c r="I12" s="48" t="s">
        <v>1568</v>
      </c>
      <c r="J12" s="48" t="s">
        <v>1732</v>
      </c>
      <c r="K12" s="48"/>
      <c r="L12" s="48"/>
      <c r="M12" s="48"/>
      <c r="N12" s="48" t="s">
        <v>2057</v>
      </c>
      <c r="O12" s="33" t="s">
        <v>656</v>
      </c>
      <c r="P12" s="33">
        <v>2019</v>
      </c>
      <c r="Q12" s="33" t="s">
        <v>2058</v>
      </c>
      <c r="R12" s="33" t="s">
        <v>2059</v>
      </c>
    </row>
    <row r="13" spans="1:19" ht="14.25" customHeight="1">
      <c r="A13" s="48"/>
      <c r="B13" s="48" t="s">
        <v>1925</v>
      </c>
      <c r="C13" s="48" t="s">
        <v>1925</v>
      </c>
      <c r="D13" s="48" t="s">
        <v>1925</v>
      </c>
      <c r="E13" s="48" t="s">
        <v>396</v>
      </c>
      <c r="F13" s="48" t="s">
        <v>1926</v>
      </c>
      <c r="G13" s="48" t="s">
        <v>1927</v>
      </c>
      <c r="H13" s="48" t="s">
        <v>141</v>
      </c>
      <c r="I13" s="48" t="s">
        <v>1568</v>
      </c>
      <c r="J13" s="48" t="s">
        <v>154</v>
      </c>
      <c r="K13" s="48"/>
      <c r="L13" s="48" t="s">
        <v>154</v>
      </c>
      <c r="M13" s="48"/>
      <c r="N13" s="48" t="s">
        <v>1928</v>
      </c>
      <c r="O13" s="33" t="s">
        <v>656</v>
      </c>
      <c r="P13" s="33">
        <v>2019</v>
      </c>
      <c r="Q13" s="33" t="s">
        <v>1929</v>
      </c>
      <c r="R13" s="33" t="s">
        <v>1930</v>
      </c>
    </row>
    <row r="14" spans="1:19" ht="14.25" customHeight="1">
      <c r="A14" s="60"/>
      <c r="B14" s="60" t="s">
        <v>2128</v>
      </c>
      <c r="C14" s="60" t="s">
        <v>2128</v>
      </c>
      <c r="D14" s="60" t="s">
        <v>2128</v>
      </c>
      <c r="E14" s="60" t="s">
        <v>2094</v>
      </c>
      <c r="F14" s="60" t="s">
        <v>1566</v>
      </c>
      <c r="G14" s="60" t="s">
        <v>2129</v>
      </c>
      <c r="H14" s="60" t="s">
        <v>141</v>
      </c>
      <c r="I14" s="60" t="s">
        <v>1559</v>
      </c>
      <c r="J14" s="60" t="s">
        <v>1732</v>
      </c>
      <c r="K14" s="60" t="s">
        <v>396</v>
      </c>
      <c r="L14" s="60" t="s">
        <v>554</v>
      </c>
      <c r="M14" s="60"/>
      <c r="N14" s="60" t="s">
        <v>2130</v>
      </c>
      <c r="O14" s="33" t="s">
        <v>2131</v>
      </c>
      <c r="P14" s="33">
        <v>2018</v>
      </c>
      <c r="Q14" s="33" t="s">
        <v>2132</v>
      </c>
      <c r="R14" s="33" t="s">
        <v>1572</v>
      </c>
    </row>
    <row r="15" spans="1:19" ht="14.25" customHeight="1">
      <c r="A15" s="60"/>
      <c r="B15" s="60" t="s">
        <v>1564</v>
      </c>
      <c r="C15" s="60" t="s">
        <v>1564</v>
      </c>
      <c r="D15" s="60" t="s">
        <v>1565</v>
      </c>
      <c r="E15" s="60" t="s">
        <v>396</v>
      </c>
      <c r="F15" s="60" t="s">
        <v>1566</v>
      </c>
      <c r="G15" s="60" t="s">
        <v>1567</v>
      </c>
      <c r="H15" s="60"/>
      <c r="I15" s="60" t="s">
        <v>1568</v>
      </c>
      <c r="J15" s="60" t="s">
        <v>144</v>
      </c>
      <c r="K15" s="60"/>
      <c r="L15" s="60" t="s">
        <v>144</v>
      </c>
      <c r="M15" s="60" t="s">
        <v>1569</v>
      </c>
      <c r="N15" s="60"/>
      <c r="O15" s="33" t="s">
        <v>1570</v>
      </c>
      <c r="P15" s="33">
        <v>2018</v>
      </c>
      <c r="Q15" s="33" t="s">
        <v>1571</v>
      </c>
      <c r="R15" s="33" t="s">
        <v>1572</v>
      </c>
    </row>
    <row r="16" spans="1:19" ht="14.25" customHeight="1">
      <c r="A16" s="48"/>
      <c r="B16" s="48" t="s">
        <v>2201</v>
      </c>
      <c r="C16" s="48" t="s">
        <v>2201</v>
      </c>
      <c r="D16" s="48" t="s">
        <v>2201</v>
      </c>
      <c r="E16" s="48" t="s">
        <v>2094</v>
      </c>
      <c r="F16" s="48" t="s">
        <v>2202</v>
      </c>
      <c r="G16" s="48" t="s">
        <v>2203</v>
      </c>
      <c r="H16" s="48" t="s">
        <v>182</v>
      </c>
      <c r="I16" s="48" t="s">
        <v>2097</v>
      </c>
      <c r="J16" s="48" t="s">
        <v>182</v>
      </c>
      <c r="K16" s="48" t="s">
        <v>2094</v>
      </c>
      <c r="L16" s="48" t="s">
        <v>554</v>
      </c>
      <c r="M16" s="48"/>
      <c r="N16" s="48" t="s">
        <v>2204</v>
      </c>
      <c r="O16" s="33" t="s">
        <v>783</v>
      </c>
      <c r="P16" s="33">
        <v>2014</v>
      </c>
      <c r="Q16" s="33" t="s">
        <v>2205</v>
      </c>
      <c r="R16" s="33" t="s">
        <v>2206</v>
      </c>
    </row>
    <row r="17" spans="1:26" ht="14.25" customHeight="1">
      <c r="A17" s="60"/>
      <c r="B17" s="60" t="s">
        <v>2093</v>
      </c>
      <c r="C17" s="60" t="s">
        <v>2093</v>
      </c>
      <c r="D17" s="60" t="s">
        <v>2093</v>
      </c>
      <c r="E17" s="60" t="s">
        <v>2094</v>
      </c>
      <c r="F17" s="60" t="s">
        <v>2095</v>
      </c>
      <c r="G17" s="60" t="s">
        <v>2096</v>
      </c>
      <c r="H17" s="60" t="s">
        <v>182</v>
      </c>
      <c r="I17" s="60" t="s">
        <v>2097</v>
      </c>
      <c r="J17" s="60" t="s">
        <v>182</v>
      </c>
      <c r="K17" s="60" t="s">
        <v>2094</v>
      </c>
      <c r="L17" s="60" t="s">
        <v>144</v>
      </c>
      <c r="M17" s="60" t="s">
        <v>2098</v>
      </c>
      <c r="N17" s="60" t="s">
        <v>2099</v>
      </c>
      <c r="O17" s="8" t="s">
        <v>2100</v>
      </c>
      <c r="P17" s="8">
        <v>2023</v>
      </c>
      <c r="Q17" s="8" t="s">
        <v>2101</v>
      </c>
      <c r="R17" s="8" t="s">
        <v>3003</v>
      </c>
      <c r="S17" s="8"/>
      <c r="T17" s="8"/>
      <c r="U17" s="8"/>
      <c r="V17" s="8"/>
      <c r="W17" s="8"/>
      <c r="X17" s="8"/>
      <c r="Y17" s="8"/>
      <c r="Z17" s="8"/>
    </row>
    <row r="18" spans="1:26" ht="14.25" customHeight="1">
      <c r="A18" s="61"/>
      <c r="B18" s="61" t="s">
        <v>1573</v>
      </c>
      <c r="C18" s="61" t="s">
        <v>1573</v>
      </c>
      <c r="D18" s="61" t="s">
        <v>1574</v>
      </c>
      <c r="E18" s="61" t="s">
        <v>396</v>
      </c>
      <c r="F18" s="61" t="s">
        <v>1575</v>
      </c>
      <c r="G18" s="61" t="s">
        <v>1576</v>
      </c>
      <c r="H18" s="61"/>
      <c r="I18" s="61" t="s">
        <v>1568</v>
      </c>
      <c r="J18" s="61" t="s">
        <v>144</v>
      </c>
      <c r="K18" s="61"/>
      <c r="L18" s="61" t="s">
        <v>144</v>
      </c>
      <c r="M18" s="61" t="s">
        <v>1577</v>
      </c>
      <c r="N18" s="61"/>
      <c r="O18" s="62" t="s">
        <v>270</v>
      </c>
      <c r="P18" s="62">
        <v>2024</v>
      </c>
      <c r="Q18" s="62" t="s">
        <v>1578</v>
      </c>
      <c r="R18" s="62" t="s">
        <v>1065</v>
      </c>
    </row>
    <row r="19" spans="1:26" ht="14.25" customHeight="1">
      <c r="A19" s="61"/>
      <c r="B19" s="61" t="s">
        <v>1058</v>
      </c>
      <c r="C19" s="61" t="s">
        <v>1059</v>
      </c>
      <c r="D19" s="61" t="s">
        <v>1059</v>
      </c>
      <c r="E19" s="61" t="s">
        <v>375</v>
      </c>
      <c r="F19" s="61" t="s">
        <v>1060</v>
      </c>
      <c r="G19" s="61" t="s">
        <v>1061</v>
      </c>
      <c r="H19" s="61" t="s">
        <v>141</v>
      </c>
      <c r="I19" s="61" t="s">
        <v>978</v>
      </c>
      <c r="J19" s="61" t="s">
        <v>182</v>
      </c>
      <c r="K19" s="61" t="s">
        <v>396</v>
      </c>
      <c r="L19" s="61" t="s">
        <v>141</v>
      </c>
      <c r="M19" s="61" t="s">
        <v>1062</v>
      </c>
      <c r="N19" s="61" t="s">
        <v>1063</v>
      </c>
      <c r="O19" s="62" t="s">
        <v>689</v>
      </c>
      <c r="P19" s="62">
        <v>2024</v>
      </c>
      <c r="Q19" s="62" t="s">
        <v>1064</v>
      </c>
      <c r="R19" s="62" t="s">
        <v>1065</v>
      </c>
    </row>
    <row r="20" spans="1:26" ht="14.25" customHeight="1">
      <c r="A20" s="61"/>
      <c r="B20" s="61" t="s">
        <v>674</v>
      </c>
      <c r="C20" s="61" t="s">
        <v>675</v>
      </c>
      <c r="D20" s="61" t="s">
        <v>675</v>
      </c>
      <c r="E20" s="61" t="s">
        <v>375</v>
      </c>
      <c r="F20" s="61" t="s">
        <v>676</v>
      </c>
      <c r="G20" s="61" t="s">
        <v>677</v>
      </c>
      <c r="H20" s="61" t="s">
        <v>141</v>
      </c>
      <c r="I20" s="61" t="s">
        <v>613</v>
      </c>
      <c r="J20" s="61" t="s">
        <v>141</v>
      </c>
      <c r="K20" s="61" t="s">
        <v>678</v>
      </c>
      <c r="L20" s="61" t="s">
        <v>141</v>
      </c>
      <c r="M20" s="61" t="s">
        <v>679</v>
      </c>
      <c r="N20" s="61" t="s">
        <v>680</v>
      </c>
      <c r="O20" s="62" t="s">
        <v>681</v>
      </c>
      <c r="P20" s="62">
        <v>2009</v>
      </c>
      <c r="Q20" s="62" t="s">
        <v>682</v>
      </c>
      <c r="R20" s="62" t="s">
        <v>683</v>
      </c>
    </row>
    <row r="21" spans="1:26" ht="14.25" customHeight="1">
      <c r="A21" s="61"/>
      <c r="B21" s="61" t="s">
        <v>1232</v>
      </c>
      <c r="C21" s="61" t="s">
        <v>1232</v>
      </c>
      <c r="D21" s="61" t="s">
        <v>1232</v>
      </c>
      <c r="E21" s="61" t="s">
        <v>1233</v>
      </c>
      <c r="F21" s="61" t="s">
        <v>1234</v>
      </c>
      <c r="G21" s="61" t="s">
        <v>1235</v>
      </c>
      <c r="H21" s="61" t="s">
        <v>182</v>
      </c>
      <c r="I21" s="61" t="s">
        <v>1236</v>
      </c>
      <c r="J21" s="61" t="s">
        <v>171</v>
      </c>
      <c r="K21" s="61" t="s">
        <v>1237</v>
      </c>
      <c r="L21" s="61" t="s">
        <v>144</v>
      </c>
      <c r="M21" s="61"/>
      <c r="N21" s="61"/>
      <c r="O21" s="62" t="s">
        <v>1238</v>
      </c>
      <c r="P21" s="62">
        <v>2009</v>
      </c>
      <c r="Q21" s="62" t="s">
        <v>1239</v>
      </c>
      <c r="R21" s="62" t="s">
        <v>1240</v>
      </c>
    </row>
    <row r="22" spans="1:26" ht="14.25" customHeight="1"/>
    <row r="23" spans="1:26" ht="14.25" customHeight="1"/>
    <row r="24" spans="1:26" ht="14.25" customHeight="1"/>
    <row r="25" spans="1:26" ht="14.25" customHeight="1"/>
    <row r="26" spans="1:26" ht="14.25" customHeight="1"/>
    <row r="27" spans="1:26" ht="14.25" customHeight="1"/>
    <row r="28" spans="1:26" ht="14.25" customHeight="1"/>
    <row r="29" spans="1:26" ht="14.25" customHeight="1"/>
    <row r="30" spans="1:26" ht="14.25" customHeight="1"/>
    <row r="31" spans="1:26" ht="14.25" customHeight="1"/>
    <row r="32" spans="1: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40"/>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1000"/>
  <sheetViews>
    <sheetView workbookViewId="0">
      <selection activeCell="E1" sqref="E1"/>
    </sheetView>
  </sheetViews>
  <sheetFormatPr defaultColWidth="14.453125" defaultRowHeight="15" customHeight="1"/>
  <cols>
    <col min="1" max="1" width="15" customWidth="1"/>
    <col min="2" max="2" width="35" customWidth="1"/>
    <col min="3" max="3" width="23.81640625" customWidth="1"/>
    <col min="4" max="4" width="59.6328125" customWidth="1"/>
    <col min="5" max="5" width="16.1796875" customWidth="1"/>
    <col min="7" max="7" width="31.453125" customWidth="1"/>
    <col min="9" max="9" width="16.1796875" customWidth="1"/>
    <col min="10" max="10" width="33.36328125" customWidth="1"/>
  </cols>
  <sheetData>
    <row r="1" spans="1:11">
      <c r="A1" s="63" t="s">
        <v>3495</v>
      </c>
      <c r="B1" s="64" t="s">
        <v>3794</v>
      </c>
      <c r="C1" s="64" t="s">
        <v>4</v>
      </c>
      <c r="D1" s="64" t="s">
        <v>3792</v>
      </c>
      <c r="E1" s="63" t="s">
        <v>3496</v>
      </c>
      <c r="F1" s="63" t="s">
        <v>3497</v>
      </c>
      <c r="G1" s="63" t="s">
        <v>3498</v>
      </c>
      <c r="I1" s="63" t="s">
        <v>3496</v>
      </c>
      <c r="J1" s="63" t="s">
        <v>3499</v>
      </c>
      <c r="K1" s="63" t="s">
        <v>3500</v>
      </c>
    </row>
    <row r="2" spans="1:11">
      <c r="A2" s="33" t="s">
        <v>142</v>
      </c>
      <c r="B2" s="65" t="s">
        <v>3007</v>
      </c>
      <c r="C2" s="65" t="s">
        <v>3008</v>
      </c>
      <c r="D2" s="65" t="str">
        <f>B2 &amp; "|" &amp; C2</f>
        <v>central Japan|Mt. Fuji</v>
      </c>
      <c r="E2" s="33" t="s">
        <v>3501</v>
      </c>
      <c r="F2" s="33" t="s">
        <v>3502</v>
      </c>
      <c r="G2" s="76" t="s">
        <v>3875</v>
      </c>
      <c r="I2" s="33" t="s">
        <v>3503</v>
      </c>
      <c r="J2" s="33" t="s">
        <v>3243</v>
      </c>
    </row>
    <row r="3" spans="1:11">
      <c r="A3" s="33" t="s">
        <v>142</v>
      </c>
      <c r="B3" s="65" t="s">
        <v>3027</v>
      </c>
      <c r="C3" s="65" t="s">
        <v>3028</v>
      </c>
      <c r="D3" s="65" t="str">
        <f t="shared" ref="D3:D42" si="0">B3 &amp; "|" &amp; C3</f>
        <v>Hokkaido|Daisetsuzan National Park</v>
      </c>
      <c r="E3" s="33" t="s">
        <v>3501</v>
      </c>
      <c r="F3" s="33" t="s">
        <v>3027</v>
      </c>
      <c r="G3" s="33" t="s">
        <v>3028</v>
      </c>
      <c r="I3" s="33" t="s">
        <v>3504</v>
      </c>
      <c r="J3" s="33" t="s">
        <v>3033</v>
      </c>
    </row>
    <row r="4" spans="1:11">
      <c r="A4" s="33" t="s">
        <v>142</v>
      </c>
      <c r="B4" s="65" t="s">
        <v>3033</v>
      </c>
      <c r="C4" s="65" t="s">
        <v>3027</v>
      </c>
      <c r="D4" s="65" t="str">
        <f t="shared" si="0"/>
        <v>Japan|Hokkaido</v>
      </c>
      <c r="E4" s="33" t="s">
        <v>3505</v>
      </c>
      <c r="F4" s="33" t="s">
        <v>3027</v>
      </c>
      <c r="G4" s="33" t="s">
        <v>3027</v>
      </c>
      <c r="I4" s="33" t="s">
        <v>3506</v>
      </c>
      <c r="J4" s="33" t="s">
        <v>3125</v>
      </c>
      <c r="K4" s="33" t="s">
        <v>3507</v>
      </c>
    </row>
    <row r="5" spans="1:11">
      <c r="A5" s="33" t="s">
        <v>142</v>
      </c>
      <c r="B5" s="65" t="s">
        <v>3033</v>
      </c>
      <c r="C5" s="65" t="s">
        <v>3045</v>
      </c>
      <c r="D5" s="65" t="str">
        <f t="shared" si="0"/>
        <v>Japan|Taisetsu Mountains (Daisetsuzan National Park)</v>
      </c>
      <c r="E5" s="33" t="s">
        <v>3501</v>
      </c>
      <c r="F5" s="33" t="s">
        <v>3027</v>
      </c>
      <c r="G5" s="33" t="s">
        <v>3028</v>
      </c>
      <c r="I5" s="33" t="s">
        <v>3505</v>
      </c>
      <c r="J5" s="33" t="s">
        <v>3055</v>
      </c>
    </row>
    <row r="6" spans="1:11">
      <c r="A6" s="33" t="s">
        <v>142</v>
      </c>
      <c r="B6" s="65" t="s">
        <v>3055</v>
      </c>
      <c r="C6" s="65" t="s">
        <v>3055</v>
      </c>
      <c r="D6" s="65" t="str">
        <f t="shared" si="0"/>
        <v>Tohoku|Tohoku</v>
      </c>
      <c r="E6" s="33" t="s">
        <v>3505</v>
      </c>
      <c r="F6" s="33" t="s">
        <v>3055</v>
      </c>
      <c r="G6" s="33" t="s">
        <v>3055</v>
      </c>
      <c r="I6" s="33" t="s">
        <v>3508</v>
      </c>
      <c r="J6" s="33" t="s">
        <v>3064</v>
      </c>
    </row>
    <row r="7" spans="1:11">
      <c r="A7" s="33" t="s">
        <v>142</v>
      </c>
      <c r="B7" s="65" t="s">
        <v>3064</v>
      </c>
      <c r="C7" s="65" t="s">
        <v>3065</v>
      </c>
      <c r="D7" s="65" t="str">
        <f t="shared" si="0"/>
        <v>Nagano|Asama mountain range</v>
      </c>
      <c r="E7" s="33" t="s">
        <v>3501</v>
      </c>
      <c r="F7" s="33" t="s">
        <v>3064</v>
      </c>
      <c r="G7" s="33" t="s">
        <v>3509</v>
      </c>
      <c r="I7" s="33" t="s">
        <v>3501</v>
      </c>
      <c r="J7" s="33" t="s">
        <v>3008</v>
      </c>
      <c r="K7" s="33" t="s">
        <v>3510</v>
      </c>
    </row>
    <row r="8" spans="1:11">
      <c r="A8" s="33" t="s">
        <v>142</v>
      </c>
      <c r="B8" s="65" t="s">
        <v>3027</v>
      </c>
      <c r="C8" s="65" t="s">
        <v>3027</v>
      </c>
      <c r="D8" s="65" t="str">
        <f t="shared" si="0"/>
        <v>Hokkaido|Hokkaido</v>
      </c>
      <c r="E8" s="33" t="s">
        <v>3505</v>
      </c>
      <c r="F8" s="33" t="s">
        <v>3027</v>
      </c>
      <c r="G8" s="33" t="s">
        <v>3027</v>
      </c>
    </row>
    <row r="9" spans="1:11">
      <c r="A9" s="33" t="s">
        <v>142</v>
      </c>
      <c r="B9" s="65" t="s">
        <v>3033</v>
      </c>
      <c r="C9" s="65" t="s">
        <v>3070</v>
      </c>
      <c r="D9" s="65" t="str">
        <f t="shared" si="0"/>
        <v>Japan|Japan whole area</v>
      </c>
      <c r="E9" s="33" t="s">
        <v>3504</v>
      </c>
      <c r="F9" s="33" t="s">
        <v>3033</v>
      </c>
      <c r="G9" s="33" t="s">
        <v>3033</v>
      </c>
    </row>
    <row r="10" spans="1:11">
      <c r="A10" s="33" t="s">
        <v>142</v>
      </c>
      <c r="B10" s="65" t="s">
        <v>3033</v>
      </c>
      <c r="C10" s="65" t="s">
        <v>3077</v>
      </c>
      <c r="D10" s="65" t="str">
        <f t="shared" si="0"/>
        <v>Japan|Central part of Honshu</v>
      </c>
      <c r="E10" s="33" t="s">
        <v>3505</v>
      </c>
      <c r="F10" s="33" t="s">
        <v>3511</v>
      </c>
      <c r="G10" s="33" t="s">
        <v>3511</v>
      </c>
    </row>
    <row r="11" spans="1:11">
      <c r="A11" s="33" t="s">
        <v>142</v>
      </c>
      <c r="B11" s="65" t="s">
        <v>3092</v>
      </c>
      <c r="C11" s="65" t="s">
        <v>3093</v>
      </c>
      <c r="D11" s="65" t="str">
        <f t="shared" si="0"/>
        <v>Japan/Tohoku/Iwate|Iwate/Goyozan</v>
      </c>
      <c r="E11" s="33" t="s">
        <v>3501</v>
      </c>
      <c r="F11" s="33" t="s">
        <v>3512</v>
      </c>
      <c r="G11" s="33" t="s">
        <v>3513</v>
      </c>
    </row>
    <row r="12" spans="1:11">
      <c r="A12" s="33" t="s">
        <v>142</v>
      </c>
      <c r="B12" s="65" t="s">
        <v>3101</v>
      </c>
      <c r="C12" s="65" t="s">
        <v>3102</v>
      </c>
      <c r="D12" s="65" t="str">
        <f t="shared" si="0"/>
        <v>Japan, Aomori prefecture|Hakkoda Mountains (八甲田山)</v>
      </c>
      <c r="E12" s="33" t="s">
        <v>3501</v>
      </c>
      <c r="F12" s="33" t="s">
        <v>3514</v>
      </c>
      <c r="G12" s="33" t="s">
        <v>3515</v>
      </c>
    </row>
    <row r="13" spans="1:11">
      <c r="A13" s="33" t="s">
        <v>142</v>
      </c>
      <c r="B13" s="65" t="s">
        <v>3033</v>
      </c>
      <c r="C13" s="65" t="s">
        <v>3107</v>
      </c>
      <c r="D13" s="65" t="str">
        <f t="shared" si="0"/>
        <v>Japan|Kii peninsula</v>
      </c>
      <c r="E13" s="33" t="s">
        <v>3505</v>
      </c>
      <c r="F13" s="33" t="s">
        <v>3516</v>
      </c>
      <c r="G13" s="33" t="s">
        <v>3516</v>
      </c>
    </row>
    <row r="14" spans="1:11">
      <c r="A14" s="33" t="s">
        <v>142</v>
      </c>
      <c r="B14" s="65" t="s">
        <v>3033</v>
      </c>
      <c r="C14" s="65" t="s">
        <v>3115</v>
      </c>
      <c r="D14" s="65" t="str">
        <f t="shared" si="0"/>
        <v>Japan|Kyushu island</v>
      </c>
      <c r="E14" s="33" t="s">
        <v>3505</v>
      </c>
      <c r="F14" s="33" t="s">
        <v>3517</v>
      </c>
      <c r="G14" s="33" t="s">
        <v>3517</v>
      </c>
    </row>
    <row r="15" spans="1:11">
      <c r="A15" s="33" t="s">
        <v>142</v>
      </c>
      <c r="B15" s="65" t="s">
        <v>3120</v>
      </c>
      <c r="C15" s="65" t="s">
        <v>3121</v>
      </c>
      <c r="D15" s="65" t="str">
        <f t="shared" si="0"/>
        <v>Yamanashi Prefecture|Northern foot of Mt. Fuji</v>
      </c>
      <c r="E15" s="33" t="s">
        <v>3501</v>
      </c>
      <c r="F15" s="33" t="s">
        <v>3518</v>
      </c>
      <c r="G15" s="33" t="s">
        <v>3008</v>
      </c>
    </row>
    <row r="16" spans="1:11">
      <c r="A16" s="33" t="s">
        <v>142</v>
      </c>
      <c r="B16" s="65" t="s">
        <v>3033</v>
      </c>
      <c r="C16" s="65" t="s">
        <v>3125</v>
      </c>
      <c r="D16" s="65" t="str">
        <f t="shared" si="0"/>
        <v>Japan|okinawa, kagoshima, kochi, tokushima, nara</v>
      </c>
      <c r="E16" s="33" t="s">
        <v>3506</v>
      </c>
      <c r="F16" s="33" t="s">
        <v>3519</v>
      </c>
      <c r="G16" s="33" t="s">
        <v>3519</v>
      </c>
    </row>
    <row r="17" spans="1:7">
      <c r="A17" s="33" t="s">
        <v>142</v>
      </c>
      <c r="B17" s="65" t="s">
        <v>3033</v>
      </c>
      <c r="C17" s="65" t="s">
        <v>3132</v>
      </c>
      <c r="D17" s="65" t="str">
        <f t="shared" si="0"/>
        <v>Japan|Eastern coast</v>
      </c>
      <c r="E17" s="66" t="s">
        <v>3504</v>
      </c>
      <c r="F17" s="66" t="s">
        <v>3033</v>
      </c>
      <c r="G17" s="66" t="s">
        <v>3132</v>
      </c>
    </row>
    <row r="18" spans="1:7">
      <c r="A18" s="33" t="s">
        <v>142</v>
      </c>
      <c r="B18" s="65" t="s">
        <v>3033</v>
      </c>
      <c r="C18" s="65" t="s">
        <v>3142</v>
      </c>
      <c r="D18" s="65" t="str">
        <f t="shared" si="0"/>
        <v>Japan|Western coast</v>
      </c>
      <c r="E18" s="66" t="s">
        <v>3504</v>
      </c>
      <c r="F18" s="66" t="s">
        <v>3033</v>
      </c>
      <c r="G18" s="66" t="s">
        <v>3142</v>
      </c>
    </row>
    <row r="19" spans="1:7">
      <c r="A19" s="33" t="s">
        <v>142</v>
      </c>
      <c r="B19" s="65" t="s">
        <v>3033</v>
      </c>
      <c r="C19" s="65" t="s">
        <v>2019</v>
      </c>
      <c r="D19" s="65" t="str">
        <f t="shared" si="0"/>
        <v>Japan|NA</v>
      </c>
      <c r="E19" s="66" t="s">
        <v>3504</v>
      </c>
      <c r="F19" s="66" t="s">
        <v>3033</v>
      </c>
      <c r="G19" s="72" t="s">
        <v>3816</v>
      </c>
    </row>
    <row r="20" spans="1:7">
      <c r="A20" s="33" t="s">
        <v>142</v>
      </c>
      <c r="B20" s="65" t="s">
        <v>3225</v>
      </c>
      <c r="C20" s="65" t="s">
        <v>3225</v>
      </c>
      <c r="D20" s="65" t="str">
        <f t="shared" si="0"/>
        <v>Korea Strait|Korea Strait</v>
      </c>
      <c r="E20" s="66" t="s">
        <v>3504</v>
      </c>
      <c r="F20" s="66" t="s">
        <v>3033</v>
      </c>
      <c r="G20" s="66" t="s">
        <v>3225</v>
      </c>
    </row>
    <row r="21" spans="1:7">
      <c r="A21" s="33" t="s">
        <v>142</v>
      </c>
      <c r="B21" s="65" t="s">
        <v>3243</v>
      </c>
      <c r="C21" s="65" t="s">
        <v>3244</v>
      </c>
      <c r="D21" s="65" t="str">
        <f t="shared" si="0"/>
        <v>East Asia (China, Korea, Japan, Russia)|Mainland China, Korean Peninsula, Japanese Archipelago, East Russia</v>
      </c>
      <c r="E21" s="33" t="s">
        <v>3503</v>
      </c>
      <c r="F21" s="33" t="s">
        <v>3452</v>
      </c>
      <c r="G21" s="33" t="s">
        <v>3452</v>
      </c>
    </row>
    <row r="22" spans="1:7">
      <c r="A22" s="33" t="s">
        <v>277</v>
      </c>
      <c r="B22" s="65" t="s">
        <v>3033</v>
      </c>
      <c r="C22" s="65" t="s">
        <v>3251</v>
      </c>
      <c r="D22" s="65" t="str">
        <f t="shared" si="0"/>
        <v>Japan|Miyagi prefecture, Tohoku-region, Pacific Ocean side</v>
      </c>
      <c r="E22" s="66" t="s">
        <v>3505</v>
      </c>
      <c r="F22" s="66" t="s">
        <v>3055</v>
      </c>
      <c r="G22" s="66" t="s">
        <v>3520</v>
      </c>
    </row>
    <row r="23" spans="1:7">
      <c r="A23" s="33" t="s">
        <v>277</v>
      </c>
      <c r="B23" s="65" t="s">
        <v>3033</v>
      </c>
      <c r="C23" s="65" t="s">
        <v>3309</v>
      </c>
      <c r="D23" s="65" t="str">
        <f t="shared" si="0"/>
        <v>Japan|38 prefectures  38都道府県（内陸県と沖縄県を除く）</v>
      </c>
      <c r="E23" s="33" t="s">
        <v>3504</v>
      </c>
      <c r="F23" s="33" t="s">
        <v>3033</v>
      </c>
      <c r="G23" s="33" t="s">
        <v>3033</v>
      </c>
    </row>
    <row r="24" spans="1:7">
      <c r="A24" s="33" t="s">
        <v>277</v>
      </c>
      <c r="B24" s="65" t="s">
        <v>3033</v>
      </c>
      <c r="C24" s="65" t="s">
        <v>3331</v>
      </c>
      <c r="D24" s="65" t="str">
        <f t="shared" si="0"/>
        <v>Japan|Sea of Japan (central-western sector)</v>
      </c>
      <c r="E24" s="66" t="s">
        <v>3506</v>
      </c>
      <c r="F24" s="66" t="s">
        <v>3521</v>
      </c>
      <c r="G24" s="66" t="s">
        <v>3522</v>
      </c>
    </row>
    <row r="25" spans="1:7">
      <c r="A25" s="33" t="s">
        <v>277</v>
      </c>
      <c r="B25" s="65" t="s">
        <v>3033</v>
      </c>
      <c r="C25" s="65" t="s">
        <v>3362</v>
      </c>
      <c r="D25" s="65" t="str">
        <f t="shared" si="0"/>
        <v>Japan|East China Sea coast</v>
      </c>
      <c r="E25" s="33" t="s">
        <v>3503</v>
      </c>
      <c r="F25" s="33" t="s">
        <v>3452</v>
      </c>
      <c r="G25" s="33" t="s">
        <v>3523</v>
      </c>
    </row>
    <row r="26" spans="1:7">
      <c r="A26" s="33" t="s">
        <v>277</v>
      </c>
      <c r="B26" s="65" t="s">
        <v>3033</v>
      </c>
      <c r="C26" s="65" t="s">
        <v>3370</v>
      </c>
      <c r="D26" s="65" t="str">
        <f t="shared" si="0"/>
        <v>Japan|Pacific coast</v>
      </c>
      <c r="E26" s="66" t="s">
        <v>3504</v>
      </c>
      <c r="F26" s="75" t="s">
        <v>3816</v>
      </c>
      <c r="G26" s="66" t="s">
        <v>3370</v>
      </c>
    </row>
    <row r="27" spans="1:7">
      <c r="A27" s="33" t="s">
        <v>277</v>
      </c>
      <c r="B27" s="65" t="s">
        <v>3033</v>
      </c>
      <c r="C27" s="65" t="s">
        <v>3376</v>
      </c>
      <c r="D27" s="65" t="str">
        <f t="shared" si="0"/>
        <v>Japan|the western North Pacific</v>
      </c>
      <c r="E27" s="66" t="s">
        <v>3506</v>
      </c>
      <c r="F27" s="66" t="s">
        <v>3055</v>
      </c>
      <c r="G27" s="66" t="s">
        <v>3370</v>
      </c>
    </row>
    <row r="28" spans="1:7">
      <c r="A28" s="33" t="s">
        <v>277</v>
      </c>
      <c r="B28" s="65" t="s">
        <v>3384</v>
      </c>
      <c r="C28" s="65" t="s">
        <v>3385</v>
      </c>
      <c r="D28" s="65" t="str">
        <f t="shared" si="0"/>
        <v>East Asia (China, Korea, northern Japan)|Mainland China, Korean Peninsula, Japanese Archipelago</v>
      </c>
      <c r="E28" s="33" t="s">
        <v>3503</v>
      </c>
      <c r="F28" s="33" t="s">
        <v>3452</v>
      </c>
      <c r="G28" s="33" t="s">
        <v>3452</v>
      </c>
    </row>
    <row r="29" spans="1:7">
      <c r="A29" s="33" t="s">
        <v>277</v>
      </c>
      <c r="B29" s="65" t="s">
        <v>3391</v>
      </c>
      <c r="C29" s="65" t="s">
        <v>3392</v>
      </c>
      <c r="D29" s="65" t="str">
        <f t="shared" si="0"/>
        <v>Shikoku and Chugoku Districts, Japan|Shikoku District, Chugoku District, Yamaguchi Prefecture, Shimane Prefecture, Tottori Prefecture</v>
      </c>
      <c r="E29" s="33" t="s">
        <v>3505</v>
      </c>
      <c r="F29" s="33" t="s">
        <v>3519</v>
      </c>
      <c r="G29" s="33" t="s">
        <v>3519</v>
      </c>
    </row>
    <row r="30" spans="1:7">
      <c r="A30" s="33" t="s">
        <v>277</v>
      </c>
      <c r="B30" s="65" t="s">
        <v>3033</v>
      </c>
      <c r="C30" s="65" t="s">
        <v>3400</v>
      </c>
      <c r="D30" s="65" t="str">
        <f t="shared" si="0"/>
        <v>Japan|12prefectures:Kōchi, Muroto, Hiroshima, Tokushima, Takamatsu, Sumoto, Okayama, Himeji, Kōbe, Hamamatsu, Yokohama, Tokyo</v>
      </c>
      <c r="E30" s="33" t="s">
        <v>3506</v>
      </c>
      <c r="F30" s="33" t="s">
        <v>3519</v>
      </c>
      <c r="G30" s="33" t="s">
        <v>3519</v>
      </c>
    </row>
    <row r="31" spans="1:7">
      <c r="A31" s="33" t="s">
        <v>277</v>
      </c>
      <c r="B31" s="65" t="s">
        <v>3033</v>
      </c>
      <c r="C31" s="65" t="s">
        <v>3409</v>
      </c>
      <c r="D31" s="65" t="str">
        <f t="shared" si="0"/>
        <v>Japan|6prefectures: Amami Ōshima, Kagoshima, Wakayama, Osaka, Shizuoka, Kanagawa</v>
      </c>
      <c r="E31" s="33" t="s">
        <v>3506</v>
      </c>
      <c r="F31" s="33" t="s">
        <v>3519</v>
      </c>
      <c r="G31" s="33" t="s">
        <v>3519</v>
      </c>
    </row>
    <row r="32" spans="1:7">
      <c r="A32" s="33" t="s">
        <v>277</v>
      </c>
      <c r="B32" s="65" t="s">
        <v>3033</v>
      </c>
      <c r="C32" s="65" t="s">
        <v>3033</v>
      </c>
      <c r="D32" s="65" t="str">
        <f t="shared" si="0"/>
        <v>Japan|Japan</v>
      </c>
      <c r="E32" s="33" t="s">
        <v>3504</v>
      </c>
      <c r="F32" s="33" t="s">
        <v>3033</v>
      </c>
      <c r="G32" s="33" t="s">
        <v>3033</v>
      </c>
    </row>
    <row r="33" spans="1:7">
      <c r="A33" s="33" t="s">
        <v>277</v>
      </c>
      <c r="B33" s="65" t="s">
        <v>3033</v>
      </c>
      <c r="C33" s="65" t="s">
        <v>3418</v>
      </c>
      <c r="D33" s="65" t="str">
        <f t="shared" si="0"/>
        <v>Japan|Six prefectures of Japan</v>
      </c>
      <c r="E33" s="33" t="s">
        <v>3505</v>
      </c>
      <c r="F33" s="33" t="s">
        <v>3524</v>
      </c>
      <c r="G33" s="33" t="s">
        <v>3524</v>
      </c>
    </row>
    <row r="34" spans="1:7">
      <c r="A34" s="33" t="s">
        <v>277</v>
      </c>
      <c r="B34" s="65" t="s">
        <v>3033</v>
      </c>
      <c r="C34" s="65" t="s">
        <v>3424</v>
      </c>
      <c r="D34" s="65" t="str">
        <f t="shared" si="0"/>
        <v>Japan|Japanese archipelago (Hokkaido, Honshu, Shikoku, Kyushu)</v>
      </c>
      <c r="E34" s="33" t="s">
        <v>3504</v>
      </c>
      <c r="F34" s="33" t="s">
        <v>3033</v>
      </c>
      <c r="G34" s="33" t="s">
        <v>3033</v>
      </c>
    </row>
    <row r="35" spans="1:7">
      <c r="A35" s="33" t="s">
        <v>277</v>
      </c>
      <c r="B35" s="65" t="s">
        <v>3452</v>
      </c>
      <c r="C35" s="65"/>
      <c r="D35" s="65" t="str">
        <f t="shared" si="0"/>
        <v>East Asia|</v>
      </c>
      <c r="E35" s="33" t="s">
        <v>3503</v>
      </c>
      <c r="F35" s="33" t="s">
        <v>3452</v>
      </c>
      <c r="G35" s="33" t="s">
        <v>3452</v>
      </c>
    </row>
    <row r="36" spans="1:7">
      <c r="A36" s="33" t="s">
        <v>277</v>
      </c>
      <c r="B36" s="65" t="s">
        <v>3452</v>
      </c>
      <c r="C36" s="65" t="s">
        <v>3460</v>
      </c>
      <c r="D36" s="65" t="str">
        <f t="shared" si="0"/>
        <v>East Asia|Taiwan, China mainland, Vietnam, Japan, South China Sea coast</v>
      </c>
      <c r="E36" s="33" t="s">
        <v>3503</v>
      </c>
      <c r="F36" s="33" t="s">
        <v>3452</v>
      </c>
      <c r="G36" s="33" t="s">
        <v>3452</v>
      </c>
    </row>
    <row r="37" spans="1:7">
      <c r="A37" s="33" t="s">
        <v>277</v>
      </c>
      <c r="B37" s="65" t="s">
        <v>3473</v>
      </c>
      <c r="C37" s="65"/>
      <c r="D37" s="65" t="str">
        <f t="shared" si="0"/>
        <v>日本全域|</v>
      </c>
      <c r="E37" s="33" t="s">
        <v>3504</v>
      </c>
      <c r="F37" s="33" t="s">
        <v>3033</v>
      </c>
      <c r="G37" s="33" t="s">
        <v>3033</v>
      </c>
    </row>
    <row r="38" spans="1:7">
      <c r="A38" s="33" t="s">
        <v>277</v>
      </c>
      <c r="B38" s="65" t="s">
        <v>3525</v>
      </c>
      <c r="C38" s="65" t="s">
        <v>3526</v>
      </c>
      <c r="D38" s="65" t="str">
        <f t="shared" si="0"/>
        <v>青森県、秋田県|白神岳</v>
      </c>
      <c r="E38" s="33" t="s">
        <v>3501</v>
      </c>
      <c r="F38" s="33" t="s">
        <v>3514</v>
      </c>
      <c r="G38" s="33" t="s">
        <v>3527</v>
      </c>
    </row>
    <row r="39" spans="1:7">
      <c r="A39" s="33" t="s">
        <v>277</v>
      </c>
      <c r="B39" s="65" t="s">
        <v>3528</v>
      </c>
      <c r="C39" s="65" t="s">
        <v>3529</v>
      </c>
      <c r="D39" s="65" t="str">
        <f t="shared" si="0"/>
        <v>北海道|利尻岳</v>
      </c>
      <c r="E39" s="33" t="s">
        <v>3501</v>
      </c>
      <c r="F39" s="33" t="s">
        <v>3027</v>
      </c>
      <c r="G39" s="33" t="s">
        <v>3530</v>
      </c>
    </row>
    <row r="40" spans="1:7">
      <c r="A40" s="33" t="s">
        <v>277</v>
      </c>
      <c r="B40" s="65" t="s">
        <v>3483</v>
      </c>
      <c r="C40" s="65"/>
      <c r="D40" s="65" t="str">
        <f t="shared" si="0"/>
        <v>本州、四国、九州|</v>
      </c>
      <c r="E40" s="33" t="s">
        <v>3504</v>
      </c>
      <c r="F40" s="33" t="s">
        <v>3033</v>
      </c>
      <c r="G40" s="33" t="s">
        <v>3033</v>
      </c>
    </row>
    <row r="41" spans="1:7">
      <c r="A41" s="33" t="s">
        <v>277</v>
      </c>
      <c r="B41" s="65" t="s">
        <v>3531</v>
      </c>
      <c r="C41" s="65" t="s">
        <v>3486</v>
      </c>
      <c r="D41" s="65" t="str">
        <f t="shared" si="0"/>
        <v>滋賀県|琵琶湖</v>
      </c>
      <c r="E41" s="33" t="s">
        <v>3501</v>
      </c>
      <c r="F41" s="33" t="s">
        <v>3532</v>
      </c>
      <c r="G41" s="33" t="s">
        <v>3533</v>
      </c>
    </row>
    <row r="42" spans="1:7">
      <c r="A42" s="33" t="s">
        <v>277</v>
      </c>
      <c r="B42" s="65" t="s">
        <v>3491</v>
      </c>
      <c r="C42" s="65"/>
      <c r="D42" s="65" t="str">
        <f t="shared" si="0"/>
        <v>東京都|</v>
      </c>
      <c r="E42" s="33" t="s">
        <v>3501</v>
      </c>
      <c r="F42" s="33" t="s">
        <v>3534</v>
      </c>
      <c r="G42" s="33" t="s">
        <v>3534</v>
      </c>
    </row>
    <row r="43" spans="1:7">
      <c r="B43" s="65"/>
      <c r="C43" s="65"/>
      <c r="D43" s="65"/>
    </row>
    <row r="44" spans="1:7">
      <c r="B44" s="65"/>
      <c r="C44" s="65"/>
      <c r="D44" s="65"/>
    </row>
    <row r="45" spans="1:7">
      <c r="B45" s="65"/>
      <c r="C45" s="65"/>
      <c r="D45" s="65"/>
    </row>
    <row r="46" spans="1:7">
      <c r="B46" s="65"/>
      <c r="C46" s="65"/>
      <c r="D46" s="65"/>
    </row>
    <row r="47" spans="1:7">
      <c r="B47" s="65"/>
      <c r="C47" s="65"/>
      <c r="D47" s="65"/>
    </row>
    <row r="48" spans="1:7">
      <c r="B48" s="65"/>
      <c r="C48" s="65"/>
      <c r="D48" s="65"/>
    </row>
    <row r="49" spans="2:4">
      <c r="B49" s="65"/>
      <c r="C49" s="65"/>
      <c r="D49" s="65"/>
    </row>
    <row r="50" spans="2:4">
      <c r="B50" s="65"/>
      <c r="C50" s="65"/>
      <c r="D50" s="65"/>
    </row>
    <row r="51" spans="2:4">
      <c r="B51" s="65"/>
      <c r="C51" s="65"/>
      <c r="D51" s="65"/>
    </row>
    <row r="52" spans="2:4">
      <c r="B52" s="65"/>
      <c r="C52" s="65"/>
      <c r="D52" s="65"/>
    </row>
    <row r="53" spans="2:4">
      <c r="B53" s="65"/>
      <c r="C53" s="65"/>
      <c r="D53" s="65"/>
    </row>
    <row r="54" spans="2:4">
      <c r="B54" s="65"/>
      <c r="C54" s="65"/>
      <c r="D54" s="65"/>
    </row>
    <row r="55" spans="2:4">
      <c r="B55" s="65"/>
      <c r="C55" s="65"/>
      <c r="D55" s="65"/>
    </row>
    <row r="56" spans="2:4">
      <c r="B56" s="65"/>
      <c r="C56" s="65"/>
      <c r="D56" s="65"/>
    </row>
    <row r="57" spans="2:4">
      <c r="B57" s="65"/>
      <c r="C57" s="65"/>
      <c r="D57" s="65"/>
    </row>
    <row r="58" spans="2:4">
      <c r="B58" s="65"/>
      <c r="C58" s="65"/>
      <c r="D58" s="65"/>
    </row>
    <row r="59" spans="2:4">
      <c r="B59" s="65"/>
      <c r="C59" s="65"/>
      <c r="D59" s="65"/>
    </row>
    <row r="60" spans="2:4">
      <c r="B60" s="65"/>
      <c r="C60" s="65"/>
      <c r="D60" s="65"/>
    </row>
    <row r="61" spans="2:4">
      <c r="B61" s="65"/>
      <c r="C61" s="65"/>
      <c r="D61" s="65"/>
    </row>
    <row r="62" spans="2:4">
      <c r="B62" s="65"/>
      <c r="C62" s="65"/>
      <c r="D62" s="65"/>
    </row>
    <row r="63" spans="2:4">
      <c r="B63" s="65"/>
      <c r="C63" s="65"/>
      <c r="D63" s="65"/>
    </row>
    <row r="64" spans="2:4">
      <c r="B64" s="65"/>
      <c r="C64" s="65"/>
      <c r="D64" s="65"/>
    </row>
    <row r="65" spans="2:4">
      <c r="B65" s="65"/>
      <c r="C65" s="65"/>
      <c r="D65" s="65"/>
    </row>
    <row r="66" spans="2:4">
      <c r="B66" s="65"/>
      <c r="C66" s="65"/>
      <c r="D66" s="65"/>
    </row>
    <row r="67" spans="2:4">
      <c r="B67" s="65"/>
      <c r="C67" s="65"/>
      <c r="D67" s="65"/>
    </row>
    <row r="68" spans="2:4">
      <c r="B68" s="65"/>
      <c r="C68" s="65"/>
      <c r="D68" s="65"/>
    </row>
    <row r="69" spans="2:4">
      <c r="B69" s="65"/>
      <c r="C69" s="65"/>
      <c r="D69" s="65"/>
    </row>
    <row r="70" spans="2:4">
      <c r="B70" s="65"/>
      <c r="C70" s="65"/>
      <c r="D70" s="65"/>
    </row>
    <row r="71" spans="2:4">
      <c r="B71" s="65"/>
      <c r="C71" s="65"/>
      <c r="D71" s="65"/>
    </row>
    <row r="72" spans="2:4">
      <c r="B72" s="65"/>
      <c r="C72" s="65"/>
      <c r="D72" s="65"/>
    </row>
    <row r="73" spans="2:4">
      <c r="B73" s="65"/>
      <c r="C73" s="65"/>
      <c r="D73" s="65"/>
    </row>
    <row r="74" spans="2:4">
      <c r="B74" s="65"/>
      <c r="C74" s="65"/>
      <c r="D74" s="65"/>
    </row>
    <row r="75" spans="2:4">
      <c r="B75" s="65"/>
      <c r="C75" s="65"/>
      <c r="D75" s="65"/>
    </row>
    <row r="76" spans="2:4">
      <c r="B76" s="65"/>
      <c r="C76" s="65"/>
      <c r="D76" s="65"/>
    </row>
    <row r="77" spans="2:4">
      <c r="B77" s="65"/>
      <c r="C77" s="65"/>
      <c r="D77" s="65"/>
    </row>
    <row r="78" spans="2:4">
      <c r="B78" s="65"/>
      <c r="C78" s="65"/>
      <c r="D78" s="65"/>
    </row>
    <row r="79" spans="2:4">
      <c r="B79" s="65"/>
      <c r="C79" s="65"/>
      <c r="D79" s="65"/>
    </row>
    <row r="80" spans="2:4">
      <c r="B80" s="65"/>
      <c r="C80" s="65"/>
      <c r="D80" s="65"/>
    </row>
    <row r="81" spans="2:4">
      <c r="B81" s="65"/>
      <c r="C81" s="65"/>
      <c r="D81" s="65"/>
    </row>
    <row r="82" spans="2:4">
      <c r="B82" s="65"/>
      <c r="C82" s="65"/>
      <c r="D82" s="65"/>
    </row>
    <row r="83" spans="2:4">
      <c r="B83" s="65"/>
      <c r="C83" s="65"/>
      <c r="D83" s="65"/>
    </row>
    <row r="84" spans="2:4">
      <c r="B84" s="65"/>
      <c r="C84" s="65"/>
      <c r="D84" s="65"/>
    </row>
    <row r="85" spans="2:4">
      <c r="B85" s="65"/>
      <c r="C85" s="65"/>
      <c r="D85" s="65"/>
    </row>
    <row r="86" spans="2:4">
      <c r="B86" s="65"/>
      <c r="C86" s="65"/>
      <c r="D86" s="65"/>
    </row>
    <row r="87" spans="2:4">
      <c r="B87" s="65"/>
      <c r="C87" s="65"/>
      <c r="D87" s="65"/>
    </row>
    <row r="88" spans="2:4">
      <c r="B88" s="65"/>
      <c r="C88" s="65"/>
      <c r="D88" s="65"/>
    </row>
    <row r="89" spans="2:4">
      <c r="B89" s="65"/>
      <c r="C89" s="65"/>
      <c r="D89" s="65"/>
    </row>
    <row r="90" spans="2:4">
      <c r="B90" s="65"/>
      <c r="C90" s="65"/>
      <c r="D90" s="65"/>
    </row>
    <row r="91" spans="2:4">
      <c r="B91" s="65"/>
      <c r="C91" s="65"/>
      <c r="D91" s="65"/>
    </row>
    <row r="92" spans="2:4">
      <c r="B92" s="65"/>
      <c r="C92" s="65"/>
      <c r="D92" s="65"/>
    </row>
    <row r="93" spans="2:4">
      <c r="B93" s="65"/>
      <c r="C93" s="65"/>
      <c r="D93" s="65"/>
    </row>
    <row r="94" spans="2:4">
      <c r="B94" s="65"/>
      <c r="C94" s="65"/>
      <c r="D94" s="65"/>
    </row>
    <row r="95" spans="2:4">
      <c r="B95" s="65"/>
      <c r="C95" s="65"/>
      <c r="D95" s="65"/>
    </row>
    <row r="96" spans="2:4">
      <c r="B96" s="65"/>
      <c r="C96" s="65"/>
      <c r="D96" s="65"/>
    </row>
    <row r="97" spans="2:4">
      <c r="B97" s="65"/>
      <c r="C97" s="65"/>
      <c r="D97" s="65"/>
    </row>
    <row r="98" spans="2:4">
      <c r="B98" s="65"/>
      <c r="C98" s="65"/>
      <c r="D98" s="65"/>
    </row>
    <row r="99" spans="2:4">
      <c r="B99" s="65"/>
      <c r="C99" s="65"/>
      <c r="D99" s="65"/>
    </row>
    <row r="100" spans="2:4">
      <c r="B100" s="65"/>
      <c r="C100" s="65"/>
      <c r="D100" s="65"/>
    </row>
    <row r="101" spans="2:4">
      <c r="B101" s="65"/>
      <c r="C101" s="65"/>
      <c r="D101" s="65"/>
    </row>
    <row r="102" spans="2:4">
      <c r="B102" s="65"/>
      <c r="C102" s="65"/>
      <c r="D102" s="65"/>
    </row>
    <row r="103" spans="2:4">
      <c r="B103" s="65"/>
      <c r="C103" s="65"/>
      <c r="D103" s="65"/>
    </row>
    <row r="104" spans="2:4">
      <c r="B104" s="65"/>
      <c r="C104" s="65"/>
      <c r="D104" s="65"/>
    </row>
    <row r="105" spans="2:4">
      <c r="B105" s="65"/>
      <c r="C105" s="65"/>
      <c r="D105" s="65"/>
    </row>
    <row r="106" spans="2:4">
      <c r="B106" s="65"/>
      <c r="C106" s="65"/>
      <c r="D106" s="65"/>
    </row>
    <row r="107" spans="2:4">
      <c r="B107" s="65"/>
      <c r="C107" s="65"/>
      <c r="D107" s="65"/>
    </row>
    <row r="108" spans="2:4">
      <c r="B108" s="65"/>
      <c r="C108" s="65"/>
      <c r="D108" s="65"/>
    </row>
    <row r="109" spans="2:4">
      <c r="B109" s="65"/>
      <c r="C109" s="65"/>
      <c r="D109" s="65"/>
    </row>
    <row r="110" spans="2:4">
      <c r="B110" s="65"/>
      <c r="C110" s="65"/>
      <c r="D110" s="65"/>
    </row>
    <row r="111" spans="2:4">
      <c r="B111" s="65"/>
      <c r="C111" s="65"/>
      <c r="D111" s="65"/>
    </row>
    <row r="112" spans="2:4">
      <c r="B112" s="65"/>
      <c r="C112" s="65"/>
      <c r="D112" s="65"/>
    </row>
    <row r="113" spans="2:4">
      <c r="B113" s="65"/>
      <c r="C113" s="65"/>
      <c r="D113" s="65"/>
    </row>
    <row r="114" spans="2:4">
      <c r="B114" s="65"/>
      <c r="C114" s="65"/>
      <c r="D114" s="65"/>
    </row>
    <row r="115" spans="2:4">
      <c r="B115" s="65"/>
      <c r="C115" s="65"/>
      <c r="D115" s="65"/>
    </row>
    <row r="116" spans="2:4">
      <c r="B116" s="65"/>
      <c r="C116" s="65"/>
      <c r="D116" s="65"/>
    </row>
    <row r="117" spans="2:4">
      <c r="B117" s="65"/>
      <c r="C117" s="65"/>
      <c r="D117" s="65"/>
    </row>
    <row r="118" spans="2:4">
      <c r="B118" s="65"/>
      <c r="C118" s="65"/>
      <c r="D118" s="65"/>
    </row>
    <row r="119" spans="2:4">
      <c r="B119" s="65"/>
      <c r="C119" s="65"/>
      <c r="D119" s="65"/>
    </row>
    <row r="120" spans="2:4">
      <c r="B120" s="65"/>
      <c r="C120" s="65"/>
      <c r="D120" s="65"/>
    </row>
    <row r="121" spans="2:4">
      <c r="B121" s="65"/>
      <c r="C121" s="65"/>
      <c r="D121" s="65"/>
    </row>
    <row r="122" spans="2:4">
      <c r="B122" s="65"/>
      <c r="C122" s="65"/>
      <c r="D122" s="65"/>
    </row>
    <row r="123" spans="2:4">
      <c r="B123" s="65"/>
      <c r="C123" s="65"/>
      <c r="D123" s="65"/>
    </row>
    <row r="124" spans="2:4">
      <c r="B124" s="65"/>
      <c r="C124" s="65"/>
      <c r="D124" s="65"/>
    </row>
    <row r="125" spans="2:4">
      <c r="B125" s="65"/>
      <c r="C125" s="65"/>
      <c r="D125" s="65"/>
    </row>
    <row r="126" spans="2:4">
      <c r="B126" s="65"/>
      <c r="C126" s="65"/>
      <c r="D126" s="65"/>
    </row>
    <row r="127" spans="2:4">
      <c r="B127" s="65"/>
      <c r="C127" s="65"/>
      <c r="D127" s="65"/>
    </row>
    <row r="128" spans="2:4">
      <c r="B128" s="65"/>
      <c r="C128" s="65"/>
      <c r="D128" s="65"/>
    </row>
    <row r="129" spans="2:4">
      <c r="B129" s="65"/>
      <c r="C129" s="65"/>
      <c r="D129" s="65"/>
    </row>
    <row r="130" spans="2:4">
      <c r="B130" s="65"/>
      <c r="C130" s="65"/>
      <c r="D130" s="65"/>
    </row>
    <row r="131" spans="2:4">
      <c r="B131" s="65"/>
      <c r="C131" s="65"/>
      <c r="D131" s="65"/>
    </row>
    <row r="132" spans="2:4">
      <c r="B132" s="65"/>
      <c r="C132" s="65"/>
      <c r="D132" s="65"/>
    </row>
    <row r="133" spans="2:4">
      <c r="B133" s="65"/>
      <c r="C133" s="65"/>
      <c r="D133" s="65"/>
    </row>
    <row r="134" spans="2:4">
      <c r="B134" s="65"/>
      <c r="C134" s="65"/>
      <c r="D134" s="65"/>
    </row>
    <row r="135" spans="2:4">
      <c r="B135" s="65"/>
      <c r="C135" s="65"/>
      <c r="D135" s="65"/>
    </row>
    <row r="136" spans="2:4">
      <c r="B136" s="65"/>
      <c r="C136" s="65"/>
      <c r="D136" s="65"/>
    </row>
    <row r="137" spans="2:4">
      <c r="B137" s="65"/>
      <c r="C137" s="65"/>
      <c r="D137" s="65"/>
    </row>
    <row r="138" spans="2:4">
      <c r="B138" s="65"/>
      <c r="C138" s="65"/>
      <c r="D138" s="65"/>
    </row>
    <row r="139" spans="2:4">
      <c r="B139" s="65"/>
      <c r="C139" s="65"/>
      <c r="D139" s="65"/>
    </row>
    <row r="140" spans="2:4">
      <c r="B140" s="65"/>
      <c r="C140" s="65"/>
      <c r="D140" s="65"/>
    </row>
    <row r="141" spans="2:4">
      <c r="B141" s="65"/>
      <c r="C141" s="65"/>
      <c r="D141" s="65"/>
    </row>
    <row r="142" spans="2:4">
      <c r="B142" s="65"/>
      <c r="C142" s="65"/>
      <c r="D142" s="65"/>
    </row>
    <row r="143" spans="2:4">
      <c r="B143" s="65"/>
      <c r="C143" s="65"/>
      <c r="D143" s="65"/>
    </row>
    <row r="144" spans="2:4">
      <c r="B144" s="65"/>
      <c r="C144" s="65"/>
      <c r="D144" s="65"/>
    </row>
    <row r="145" spans="2:4">
      <c r="B145" s="65"/>
      <c r="C145" s="65"/>
      <c r="D145" s="65"/>
    </row>
    <row r="146" spans="2:4">
      <c r="B146" s="65"/>
      <c r="C146" s="65"/>
      <c r="D146" s="65"/>
    </row>
    <row r="147" spans="2:4">
      <c r="B147" s="65"/>
      <c r="C147" s="65"/>
      <c r="D147" s="65"/>
    </row>
    <row r="148" spans="2:4">
      <c r="B148" s="65"/>
      <c r="C148" s="65"/>
      <c r="D148" s="65"/>
    </row>
    <row r="149" spans="2:4">
      <c r="B149" s="65"/>
      <c r="C149" s="65"/>
      <c r="D149" s="65"/>
    </row>
    <row r="150" spans="2:4">
      <c r="B150" s="65"/>
      <c r="C150" s="65"/>
      <c r="D150" s="65"/>
    </row>
    <row r="151" spans="2:4">
      <c r="B151" s="65"/>
      <c r="C151" s="65"/>
      <c r="D151" s="65"/>
    </row>
    <row r="152" spans="2:4">
      <c r="B152" s="65"/>
      <c r="C152" s="65"/>
      <c r="D152" s="65"/>
    </row>
    <row r="153" spans="2:4">
      <c r="B153" s="65"/>
      <c r="C153" s="65"/>
      <c r="D153" s="65"/>
    </row>
    <row r="154" spans="2:4">
      <c r="B154" s="65"/>
      <c r="C154" s="65"/>
      <c r="D154" s="65"/>
    </row>
    <row r="155" spans="2:4">
      <c r="B155" s="65"/>
      <c r="C155" s="65"/>
      <c r="D155" s="65"/>
    </row>
    <row r="156" spans="2:4">
      <c r="B156" s="65"/>
      <c r="C156" s="65"/>
      <c r="D156" s="65"/>
    </row>
    <row r="157" spans="2:4">
      <c r="B157" s="65"/>
      <c r="C157" s="65"/>
      <c r="D157" s="65"/>
    </row>
    <row r="158" spans="2:4">
      <c r="B158" s="65"/>
      <c r="C158" s="65"/>
      <c r="D158" s="65"/>
    </row>
    <row r="159" spans="2:4">
      <c r="B159" s="65"/>
      <c r="C159" s="65"/>
      <c r="D159" s="65"/>
    </row>
    <row r="160" spans="2:4">
      <c r="B160" s="65"/>
      <c r="C160" s="65"/>
      <c r="D160" s="65"/>
    </row>
    <row r="161" spans="2:4">
      <c r="B161" s="65"/>
      <c r="C161" s="65"/>
      <c r="D161" s="65"/>
    </row>
    <row r="162" spans="2:4">
      <c r="B162" s="65"/>
      <c r="C162" s="65"/>
      <c r="D162" s="65"/>
    </row>
    <row r="163" spans="2:4">
      <c r="B163" s="65"/>
      <c r="C163" s="65"/>
      <c r="D163" s="65"/>
    </row>
    <row r="164" spans="2:4">
      <c r="B164" s="65"/>
      <c r="C164" s="65"/>
      <c r="D164" s="65"/>
    </row>
    <row r="165" spans="2:4">
      <c r="B165" s="65"/>
      <c r="C165" s="65"/>
      <c r="D165" s="65"/>
    </row>
    <row r="166" spans="2:4">
      <c r="B166" s="65"/>
      <c r="C166" s="65"/>
      <c r="D166" s="65"/>
    </row>
    <row r="167" spans="2:4">
      <c r="B167" s="65"/>
      <c r="C167" s="65"/>
      <c r="D167" s="65"/>
    </row>
    <row r="168" spans="2:4">
      <c r="B168" s="65"/>
      <c r="C168" s="65"/>
      <c r="D168" s="65"/>
    </row>
    <row r="169" spans="2:4">
      <c r="B169" s="65"/>
      <c r="C169" s="65"/>
      <c r="D169" s="65"/>
    </row>
    <row r="170" spans="2:4">
      <c r="B170" s="65"/>
      <c r="C170" s="65"/>
      <c r="D170" s="65"/>
    </row>
    <row r="171" spans="2:4">
      <c r="B171" s="65"/>
      <c r="C171" s="65"/>
      <c r="D171" s="65"/>
    </row>
    <row r="172" spans="2:4">
      <c r="B172" s="65"/>
      <c r="C172" s="65"/>
      <c r="D172" s="65"/>
    </row>
    <row r="173" spans="2:4">
      <c r="B173" s="65"/>
      <c r="C173" s="65"/>
      <c r="D173" s="65"/>
    </row>
    <row r="174" spans="2:4">
      <c r="B174" s="65"/>
      <c r="C174" s="65"/>
      <c r="D174" s="65"/>
    </row>
    <row r="175" spans="2:4">
      <c r="B175" s="65"/>
      <c r="C175" s="65"/>
      <c r="D175" s="65"/>
    </row>
    <row r="176" spans="2:4">
      <c r="B176" s="65"/>
      <c r="C176" s="65"/>
      <c r="D176" s="65"/>
    </row>
    <row r="177" spans="2:4">
      <c r="B177" s="65"/>
      <c r="C177" s="65"/>
      <c r="D177" s="65"/>
    </row>
    <row r="178" spans="2:4">
      <c r="B178" s="65"/>
      <c r="C178" s="65"/>
      <c r="D178" s="65"/>
    </row>
    <row r="179" spans="2:4">
      <c r="B179" s="65"/>
      <c r="C179" s="65"/>
      <c r="D179" s="65"/>
    </row>
    <row r="180" spans="2:4">
      <c r="B180" s="65"/>
      <c r="C180" s="65"/>
      <c r="D180" s="65"/>
    </row>
    <row r="181" spans="2:4">
      <c r="B181" s="65"/>
      <c r="C181" s="65"/>
      <c r="D181" s="65"/>
    </row>
    <row r="182" spans="2:4">
      <c r="B182" s="65"/>
      <c r="C182" s="65"/>
      <c r="D182" s="65"/>
    </row>
    <row r="183" spans="2:4">
      <c r="B183" s="65"/>
      <c r="C183" s="65"/>
      <c r="D183" s="65"/>
    </row>
    <row r="184" spans="2:4">
      <c r="B184" s="65"/>
      <c r="C184" s="65"/>
      <c r="D184" s="65"/>
    </row>
    <row r="185" spans="2:4">
      <c r="B185" s="65"/>
      <c r="C185" s="65"/>
      <c r="D185" s="65"/>
    </row>
    <row r="186" spans="2:4">
      <c r="B186" s="65"/>
      <c r="C186" s="65"/>
      <c r="D186" s="65"/>
    </row>
    <row r="187" spans="2:4">
      <c r="B187" s="65"/>
      <c r="C187" s="65"/>
      <c r="D187" s="65"/>
    </row>
    <row r="188" spans="2:4">
      <c r="B188" s="65"/>
      <c r="C188" s="65"/>
      <c r="D188" s="65"/>
    </row>
    <row r="189" spans="2:4">
      <c r="B189" s="65"/>
      <c r="C189" s="65"/>
      <c r="D189" s="65"/>
    </row>
    <row r="190" spans="2:4">
      <c r="B190" s="65"/>
      <c r="C190" s="65"/>
      <c r="D190" s="65"/>
    </row>
    <row r="191" spans="2:4">
      <c r="B191" s="65"/>
      <c r="C191" s="65"/>
      <c r="D191" s="65"/>
    </row>
    <row r="192" spans="2:4">
      <c r="B192" s="65"/>
      <c r="C192" s="65"/>
      <c r="D192" s="65"/>
    </row>
    <row r="193" spans="2:4">
      <c r="B193" s="65"/>
      <c r="C193" s="65"/>
      <c r="D193" s="65"/>
    </row>
    <row r="194" spans="2:4">
      <c r="B194" s="65"/>
      <c r="C194" s="65"/>
      <c r="D194" s="65"/>
    </row>
    <row r="195" spans="2:4">
      <c r="B195" s="65"/>
      <c r="C195" s="65"/>
      <c r="D195" s="65"/>
    </row>
    <row r="196" spans="2:4">
      <c r="B196" s="65"/>
      <c r="C196" s="65"/>
      <c r="D196" s="65"/>
    </row>
    <row r="197" spans="2:4">
      <c r="B197" s="65"/>
      <c r="C197" s="65"/>
      <c r="D197" s="65"/>
    </row>
    <row r="198" spans="2:4">
      <c r="B198" s="65"/>
      <c r="C198" s="65"/>
      <c r="D198" s="65"/>
    </row>
    <row r="199" spans="2:4">
      <c r="B199" s="65"/>
      <c r="C199" s="65"/>
      <c r="D199" s="65"/>
    </row>
    <row r="200" spans="2:4">
      <c r="B200" s="65"/>
      <c r="C200" s="65"/>
      <c r="D200" s="65"/>
    </row>
    <row r="201" spans="2:4">
      <c r="B201" s="65"/>
      <c r="C201" s="65"/>
      <c r="D201" s="65"/>
    </row>
    <row r="202" spans="2:4">
      <c r="B202" s="65"/>
      <c r="C202" s="65"/>
      <c r="D202" s="65"/>
    </row>
    <row r="203" spans="2:4">
      <c r="B203" s="65"/>
      <c r="C203" s="65"/>
      <c r="D203" s="65"/>
    </row>
    <row r="204" spans="2:4">
      <c r="B204" s="65"/>
      <c r="C204" s="65"/>
      <c r="D204" s="65"/>
    </row>
    <row r="205" spans="2:4">
      <c r="B205" s="65"/>
      <c r="C205" s="65"/>
      <c r="D205" s="65"/>
    </row>
    <row r="206" spans="2:4">
      <c r="B206" s="65"/>
      <c r="C206" s="65"/>
      <c r="D206" s="65"/>
    </row>
    <row r="207" spans="2:4">
      <c r="B207" s="65"/>
      <c r="C207" s="65"/>
      <c r="D207" s="65"/>
    </row>
    <row r="208" spans="2:4">
      <c r="B208" s="65"/>
      <c r="C208" s="65"/>
      <c r="D208" s="65"/>
    </row>
    <row r="209" spans="2:4">
      <c r="B209" s="65"/>
      <c r="C209" s="65"/>
      <c r="D209" s="65"/>
    </row>
    <row r="210" spans="2:4">
      <c r="B210" s="65"/>
      <c r="C210" s="65"/>
      <c r="D210" s="65"/>
    </row>
    <row r="211" spans="2:4">
      <c r="B211" s="65"/>
      <c r="C211" s="65"/>
      <c r="D211" s="65"/>
    </row>
    <row r="212" spans="2:4">
      <c r="B212" s="65"/>
      <c r="C212" s="65"/>
      <c r="D212" s="65"/>
    </row>
    <row r="213" spans="2:4">
      <c r="B213" s="65"/>
      <c r="C213" s="65"/>
      <c r="D213" s="65"/>
    </row>
    <row r="214" spans="2:4">
      <c r="B214" s="65"/>
      <c r="C214" s="65"/>
      <c r="D214" s="65"/>
    </row>
    <row r="215" spans="2:4">
      <c r="B215" s="65"/>
      <c r="C215" s="65"/>
      <c r="D215" s="65"/>
    </row>
    <row r="216" spans="2:4">
      <c r="B216" s="65"/>
      <c r="C216" s="65"/>
      <c r="D216" s="65"/>
    </row>
    <row r="217" spans="2:4">
      <c r="B217" s="65"/>
      <c r="C217" s="65"/>
      <c r="D217" s="65"/>
    </row>
    <row r="218" spans="2:4">
      <c r="B218" s="65"/>
      <c r="C218" s="65"/>
      <c r="D218" s="65"/>
    </row>
    <row r="219" spans="2:4">
      <c r="B219" s="65"/>
      <c r="C219" s="65"/>
      <c r="D219" s="65"/>
    </row>
    <row r="220" spans="2:4">
      <c r="B220" s="65"/>
      <c r="C220" s="65"/>
      <c r="D220" s="65"/>
    </row>
    <row r="221" spans="2:4">
      <c r="B221" s="65"/>
      <c r="C221" s="65"/>
      <c r="D221" s="65"/>
    </row>
    <row r="222" spans="2:4">
      <c r="B222" s="65"/>
      <c r="C222" s="65"/>
      <c r="D222" s="65"/>
    </row>
    <row r="223" spans="2:4">
      <c r="B223" s="65"/>
      <c r="C223" s="65"/>
      <c r="D223" s="65"/>
    </row>
    <row r="224" spans="2:4">
      <c r="B224" s="65"/>
      <c r="C224" s="65"/>
      <c r="D224" s="65"/>
    </row>
    <row r="225" spans="2:4">
      <c r="B225" s="65"/>
      <c r="C225" s="65"/>
      <c r="D225" s="65"/>
    </row>
    <row r="226" spans="2:4">
      <c r="B226" s="65"/>
      <c r="C226" s="65"/>
      <c r="D226" s="65"/>
    </row>
    <row r="227" spans="2:4">
      <c r="B227" s="65"/>
      <c r="C227" s="65"/>
      <c r="D227" s="65"/>
    </row>
    <row r="228" spans="2:4">
      <c r="B228" s="65"/>
      <c r="C228" s="65"/>
      <c r="D228" s="65"/>
    </row>
    <row r="229" spans="2:4">
      <c r="B229" s="65"/>
      <c r="C229" s="65"/>
      <c r="D229" s="65"/>
    </row>
    <row r="230" spans="2:4">
      <c r="B230" s="65"/>
      <c r="C230" s="65"/>
      <c r="D230" s="65"/>
    </row>
    <row r="231" spans="2:4">
      <c r="B231" s="65"/>
      <c r="C231" s="65"/>
      <c r="D231" s="65"/>
    </row>
    <row r="232" spans="2:4">
      <c r="B232" s="65"/>
      <c r="C232" s="65"/>
      <c r="D232" s="65"/>
    </row>
    <row r="233" spans="2:4">
      <c r="B233" s="65"/>
      <c r="C233" s="65"/>
      <c r="D233" s="65"/>
    </row>
    <row r="234" spans="2:4">
      <c r="B234" s="65"/>
      <c r="C234" s="65"/>
      <c r="D234" s="65"/>
    </row>
    <row r="235" spans="2:4">
      <c r="B235" s="65"/>
      <c r="C235" s="65"/>
      <c r="D235" s="65"/>
    </row>
    <row r="236" spans="2:4">
      <c r="B236" s="65"/>
      <c r="C236" s="65"/>
      <c r="D236" s="65"/>
    </row>
    <row r="237" spans="2:4">
      <c r="B237" s="65"/>
      <c r="C237" s="65"/>
      <c r="D237" s="65"/>
    </row>
    <row r="238" spans="2:4">
      <c r="B238" s="65"/>
      <c r="C238" s="65"/>
      <c r="D238" s="65"/>
    </row>
    <row r="239" spans="2:4">
      <c r="B239" s="65"/>
      <c r="C239" s="65"/>
      <c r="D239" s="65"/>
    </row>
    <row r="240" spans="2:4">
      <c r="B240" s="65"/>
      <c r="C240" s="65"/>
      <c r="D240" s="65"/>
    </row>
    <row r="241" spans="2:4">
      <c r="B241" s="65"/>
      <c r="C241" s="65"/>
      <c r="D241" s="65"/>
    </row>
    <row r="242" spans="2:4">
      <c r="B242" s="65"/>
      <c r="C242" s="65"/>
      <c r="D242" s="65"/>
    </row>
    <row r="243" spans="2:4">
      <c r="B243" s="65"/>
      <c r="C243" s="65"/>
      <c r="D243" s="65"/>
    </row>
    <row r="244" spans="2:4">
      <c r="B244" s="65"/>
      <c r="C244" s="65"/>
      <c r="D244" s="65"/>
    </row>
    <row r="245" spans="2:4">
      <c r="B245" s="65"/>
      <c r="C245" s="65"/>
      <c r="D245" s="65"/>
    </row>
    <row r="246" spans="2:4">
      <c r="B246" s="65"/>
      <c r="C246" s="65"/>
      <c r="D246" s="65"/>
    </row>
    <row r="247" spans="2:4">
      <c r="B247" s="65"/>
      <c r="C247" s="65"/>
      <c r="D247" s="65"/>
    </row>
    <row r="248" spans="2:4">
      <c r="B248" s="65"/>
      <c r="C248" s="65"/>
      <c r="D248" s="65"/>
    </row>
    <row r="249" spans="2:4">
      <c r="B249" s="65"/>
      <c r="C249" s="65"/>
      <c r="D249" s="65"/>
    </row>
    <row r="250" spans="2:4">
      <c r="B250" s="65"/>
      <c r="C250" s="65"/>
      <c r="D250" s="65"/>
    </row>
    <row r="251" spans="2:4">
      <c r="B251" s="65"/>
      <c r="C251" s="65"/>
      <c r="D251" s="65"/>
    </row>
    <row r="252" spans="2:4">
      <c r="B252" s="65"/>
      <c r="C252" s="65"/>
      <c r="D252" s="65"/>
    </row>
    <row r="253" spans="2:4">
      <c r="B253" s="65"/>
      <c r="C253" s="65"/>
      <c r="D253" s="65"/>
    </row>
    <row r="254" spans="2:4">
      <c r="B254" s="65"/>
      <c r="C254" s="65"/>
      <c r="D254" s="65"/>
    </row>
    <row r="255" spans="2:4">
      <c r="B255" s="65"/>
      <c r="C255" s="65"/>
      <c r="D255" s="65"/>
    </row>
    <row r="256" spans="2:4">
      <c r="B256" s="65"/>
      <c r="C256" s="65"/>
      <c r="D256" s="65"/>
    </row>
    <row r="257" spans="2:4">
      <c r="B257" s="65"/>
      <c r="C257" s="65"/>
      <c r="D257" s="65"/>
    </row>
    <row r="258" spans="2:4">
      <c r="B258" s="65"/>
      <c r="C258" s="65"/>
      <c r="D258" s="65"/>
    </row>
    <row r="259" spans="2:4">
      <c r="B259" s="65"/>
      <c r="C259" s="65"/>
      <c r="D259" s="65"/>
    </row>
    <row r="260" spans="2:4">
      <c r="B260" s="65"/>
      <c r="C260" s="65"/>
      <c r="D260" s="65"/>
    </row>
    <row r="261" spans="2:4">
      <c r="B261" s="65"/>
      <c r="C261" s="65"/>
      <c r="D261" s="65"/>
    </row>
    <row r="262" spans="2:4">
      <c r="B262" s="65"/>
      <c r="C262" s="65"/>
      <c r="D262" s="65"/>
    </row>
    <row r="263" spans="2:4">
      <c r="B263" s="65"/>
      <c r="C263" s="65"/>
      <c r="D263" s="65"/>
    </row>
    <row r="264" spans="2:4">
      <c r="B264" s="65"/>
      <c r="C264" s="65"/>
      <c r="D264" s="65"/>
    </row>
    <row r="265" spans="2:4">
      <c r="B265" s="65"/>
      <c r="C265" s="65"/>
      <c r="D265" s="65"/>
    </row>
    <row r="266" spans="2:4">
      <c r="B266" s="65"/>
      <c r="C266" s="65"/>
      <c r="D266" s="65"/>
    </row>
    <row r="267" spans="2:4">
      <c r="B267" s="65"/>
      <c r="C267" s="65"/>
      <c r="D267" s="65"/>
    </row>
    <row r="268" spans="2:4">
      <c r="B268" s="65"/>
      <c r="C268" s="65"/>
      <c r="D268" s="65"/>
    </row>
    <row r="269" spans="2:4">
      <c r="B269" s="65"/>
      <c r="C269" s="65"/>
      <c r="D269" s="65"/>
    </row>
    <row r="270" spans="2:4">
      <c r="B270" s="65"/>
      <c r="C270" s="65"/>
      <c r="D270" s="65"/>
    </row>
    <row r="271" spans="2:4">
      <c r="B271" s="65"/>
      <c r="C271" s="65"/>
      <c r="D271" s="65"/>
    </row>
    <row r="272" spans="2:4">
      <c r="B272" s="65"/>
      <c r="C272" s="65"/>
      <c r="D272" s="65"/>
    </row>
    <row r="273" spans="2:4">
      <c r="B273" s="65"/>
      <c r="C273" s="65"/>
      <c r="D273" s="65"/>
    </row>
    <row r="274" spans="2:4">
      <c r="B274" s="65"/>
      <c r="C274" s="65"/>
      <c r="D274" s="65"/>
    </row>
    <row r="275" spans="2:4">
      <c r="B275" s="65"/>
      <c r="C275" s="65"/>
      <c r="D275" s="65"/>
    </row>
    <row r="276" spans="2:4">
      <c r="B276" s="65"/>
      <c r="C276" s="65"/>
      <c r="D276" s="65"/>
    </row>
    <row r="277" spans="2:4">
      <c r="B277" s="65"/>
      <c r="C277" s="65"/>
      <c r="D277" s="65"/>
    </row>
    <row r="278" spans="2:4">
      <c r="B278" s="65"/>
      <c r="C278" s="65"/>
      <c r="D278" s="65"/>
    </row>
    <row r="279" spans="2:4">
      <c r="B279" s="65"/>
      <c r="C279" s="65"/>
      <c r="D279" s="65"/>
    </row>
    <row r="280" spans="2:4">
      <c r="B280" s="65"/>
      <c r="C280" s="65"/>
      <c r="D280" s="65"/>
    </row>
    <row r="281" spans="2:4">
      <c r="B281" s="65"/>
      <c r="C281" s="65"/>
      <c r="D281" s="65"/>
    </row>
    <row r="282" spans="2:4">
      <c r="B282" s="65"/>
      <c r="C282" s="65"/>
      <c r="D282" s="65"/>
    </row>
    <row r="283" spans="2:4">
      <c r="B283" s="65"/>
      <c r="C283" s="65"/>
      <c r="D283" s="65"/>
    </row>
    <row r="284" spans="2:4">
      <c r="B284" s="65"/>
      <c r="C284" s="65"/>
      <c r="D284" s="65"/>
    </row>
    <row r="285" spans="2:4">
      <c r="B285" s="65"/>
      <c r="C285" s="65"/>
      <c r="D285" s="65"/>
    </row>
    <row r="286" spans="2:4">
      <c r="B286" s="65"/>
      <c r="C286" s="65"/>
      <c r="D286" s="65"/>
    </row>
    <row r="287" spans="2:4">
      <c r="B287" s="65"/>
      <c r="C287" s="65"/>
      <c r="D287" s="65"/>
    </row>
    <row r="288" spans="2:4">
      <c r="B288" s="65"/>
      <c r="C288" s="65"/>
      <c r="D288" s="65"/>
    </row>
    <row r="289" spans="2:4">
      <c r="B289" s="65"/>
      <c r="C289" s="65"/>
      <c r="D289" s="65"/>
    </row>
    <row r="290" spans="2:4">
      <c r="B290" s="65"/>
      <c r="C290" s="65"/>
      <c r="D290" s="65"/>
    </row>
    <row r="291" spans="2:4">
      <c r="B291" s="65"/>
      <c r="C291" s="65"/>
      <c r="D291" s="65"/>
    </row>
    <row r="292" spans="2:4">
      <c r="B292" s="65"/>
      <c r="C292" s="65"/>
      <c r="D292" s="65"/>
    </row>
    <row r="293" spans="2:4">
      <c r="B293" s="65"/>
      <c r="C293" s="65"/>
      <c r="D293" s="65"/>
    </row>
    <row r="294" spans="2:4">
      <c r="B294" s="65"/>
      <c r="C294" s="65"/>
      <c r="D294" s="65"/>
    </row>
    <row r="295" spans="2:4">
      <c r="B295" s="65"/>
      <c r="C295" s="65"/>
      <c r="D295" s="65"/>
    </row>
    <row r="296" spans="2:4">
      <c r="B296" s="65"/>
      <c r="C296" s="65"/>
      <c r="D296" s="65"/>
    </row>
    <row r="297" spans="2:4">
      <c r="B297" s="65"/>
      <c r="C297" s="65"/>
      <c r="D297" s="65"/>
    </row>
    <row r="298" spans="2:4">
      <c r="B298" s="65"/>
      <c r="C298" s="65"/>
      <c r="D298" s="65"/>
    </row>
    <row r="299" spans="2:4">
      <c r="B299" s="65"/>
      <c r="C299" s="65"/>
      <c r="D299" s="65"/>
    </row>
    <row r="300" spans="2:4">
      <c r="B300" s="65"/>
      <c r="C300" s="65"/>
      <c r="D300" s="65"/>
    </row>
    <row r="301" spans="2:4">
      <c r="B301" s="65"/>
      <c r="C301" s="65"/>
      <c r="D301" s="65"/>
    </row>
    <row r="302" spans="2:4">
      <c r="B302" s="65"/>
      <c r="C302" s="65"/>
      <c r="D302" s="65"/>
    </row>
    <row r="303" spans="2:4">
      <c r="B303" s="65"/>
      <c r="C303" s="65"/>
      <c r="D303" s="65"/>
    </row>
    <row r="304" spans="2:4">
      <c r="B304" s="65"/>
      <c r="C304" s="65"/>
      <c r="D304" s="65"/>
    </row>
    <row r="305" spans="2:4">
      <c r="B305" s="65"/>
      <c r="C305" s="65"/>
      <c r="D305" s="65"/>
    </row>
    <row r="306" spans="2:4">
      <c r="B306" s="65"/>
      <c r="C306" s="65"/>
      <c r="D306" s="65"/>
    </row>
    <row r="307" spans="2:4">
      <c r="B307" s="65"/>
      <c r="C307" s="65"/>
      <c r="D307" s="65"/>
    </row>
    <row r="308" spans="2:4">
      <c r="B308" s="65"/>
      <c r="C308" s="65"/>
      <c r="D308" s="65"/>
    </row>
    <row r="309" spans="2:4">
      <c r="B309" s="65"/>
      <c r="C309" s="65"/>
      <c r="D309" s="65"/>
    </row>
    <row r="310" spans="2:4">
      <c r="B310" s="65"/>
      <c r="C310" s="65"/>
      <c r="D310" s="65"/>
    </row>
    <row r="311" spans="2:4">
      <c r="B311" s="65"/>
      <c r="C311" s="65"/>
      <c r="D311" s="65"/>
    </row>
    <row r="312" spans="2:4">
      <c r="B312" s="65"/>
      <c r="C312" s="65"/>
      <c r="D312" s="65"/>
    </row>
    <row r="313" spans="2:4">
      <c r="B313" s="65"/>
      <c r="C313" s="65"/>
      <c r="D313" s="65"/>
    </row>
    <row r="314" spans="2:4">
      <c r="B314" s="65"/>
      <c r="C314" s="65"/>
      <c r="D314" s="65"/>
    </row>
    <row r="315" spans="2:4">
      <c r="B315" s="65"/>
      <c r="C315" s="65"/>
      <c r="D315" s="65"/>
    </row>
    <row r="316" spans="2:4">
      <c r="B316" s="65"/>
      <c r="C316" s="65"/>
      <c r="D316" s="65"/>
    </row>
    <row r="317" spans="2:4">
      <c r="B317" s="65"/>
      <c r="C317" s="65"/>
      <c r="D317" s="65"/>
    </row>
    <row r="318" spans="2:4">
      <c r="B318" s="65"/>
      <c r="C318" s="65"/>
      <c r="D318" s="65"/>
    </row>
    <row r="319" spans="2:4">
      <c r="B319" s="65"/>
      <c r="C319" s="65"/>
      <c r="D319" s="65"/>
    </row>
    <row r="320" spans="2:4">
      <c r="B320" s="65"/>
      <c r="C320" s="65"/>
      <c r="D320" s="65"/>
    </row>
    <row r="321" spans="2:4">
      <c r="B321" s="65"/>
      <c r="C321" s="65"/>
      <c r="D321" s="65"/>
    </row>
    <row r="322" spans="2:4">
      <c r="B322" s="65"/>
      <c r="C322" s="65"/>
      <c r="D322" s="65"/>
    </row>
    <row r="323" spans="2:4">
      <c r="B323" s="65"/>
      <c r="C323" s="65"/>
      <c r="D323" s="65"/>
    </row>
    <row r="324" spans="2:4">
      <c r="B324" s="65"/>
      <c r="C324" s="65"/>
      <c r="D324" s="65"/>
    </row>
    <row r="325" spans="2:4">
      <c r="B325" s="65"/>
      <c r="C325" s="65"/>
      <c r="D325" s="65"/>
    </row>
    <row r="326" spans="2:4">
      <c r="B326" s="65"/>
      <c r="C326" s="65"/>
      <c r="D326" s="65"/>
    </row>
    <row r="327" spans="2:4">
      <c r="B327" s="65"/>
      <c r="C327" s="65"/>
      <c r="D327" s="65"/>
    </row>
    <row r="328" spans="2:4">
      <c r="B328" s="65"/>
      <c r="C328" s="65"/>
      <c r="D328" s="65"/>
    </row>
    <row r="329" spans="2:4">
      <c r="B329" s="65"/>
      <c r="C329" s="65"/>
      <c r="D329" s="65"/>
    </row>
    <row r="330" spans="2:4">
      <c r="B330" s="65"/>
      <c r="C330" s="65"/>
      <c r="D330" s="65"/>
    </row>
    <row r="331" spans="2:4">
      <c r="B331" s="65"/>
      <c r="C331" s="65"/>
      <c r="D331" s="65"/>
    </row>
    <row r="332" spans="2:4">
      <c r="B332" s="65"/>
      <c r="C332" s="65"/>
      <c r="D332" s="65"/>
    </row>
    <row r="333" spans="2:4">
      <c r="B333" s="65"/>
      <c r="C333" s="65"/>
      <c r="D333" s="65"/>
    </row>
    <row r="334" spans="2:4">
      <c r="B334" s="65"/>
      <c r="C334" s="65"/>
      <c r="D334" s="65"/>
    </row>
    <row r="335" spans="2:4">
      <c r="B335" s="65"/>
      <c r="C335" s="65"/>
      <c r="D335" s="65"/>
    </row>
    <row r="336" spans="2:4">
      <c r="B336" s="65"/>
      <c r="C336" s="65"/>
      <c r="D336" s="65"/>
    </row>
    <row r="337" spans="2:4">
      <c r="B337" s="65"/>
      <c r="C337" s="65"/>
      <c r="D337" s="65"/>
    </row>
    <row r="338" spans="2:4">
      <c r="B338" s="65"/>
      <c r="C338" s="65"/>
      <c r="D338" s="65"/>
    </row>
    <row r="339" spans="2:4">
      <c r="B339" s="65"/>
      <c r="C339" s="65"/>
      <c r="D339" s="65"/>
    </row>
    <row r="340" spans="2:4">
      <c r="B340" s="65"/>
      <c r="C340" s="65"/>
      <c r="D340" s="65"/>
    </row>
    <row r="341" spans="2:4">
      <c r="B341" s="65"/>
      <c r="C341" s="65"/>
      <c r="D341" s="65"/>
    </row>
    <row r="342" spans="2:4">
      <c r="B342" s="65"/>
      <c r="C342" s="65"/>
      <c r="D342" s="65"/>
    </row>
    <row r="343" spans="2:4">
      <c r="B343" s="65"/>
      <c r="C343" s="65"/>
      <c r="D343" s="65"/>
    </row>
    <row r="344" spans="2:4">
      <c r="B344" s="65"/>
      <c r="C344" s="65"/>
      <c r="D344" s="65"/>
    </row>
    <row r="345" spans="2:4">
      <c r="B345" s="65"/>
      <c r="C345" s="65"/>
      <c r="D345" s="65"/>
    </row>
    <row r="346" spans="2:4">
      <c r="B346" s="65"/>
      <c r="C346" s="65"/>
      <c r="D346" s="65"/>
    </row>
    <row r="347" spans="2:4">
      <c r="B347" s="65"/>
      <c r="C347" s="65"/>
      <c r="D347" s="65"/>
    </row>
    <row r="348" spans="2:4">
      <c r="B348" s="65"/>
      <c r="C348" s="65"/>
      <c r="D348" s="65"/>
    </row>
    <row r="349" spans="2:4">
      <c r="B349" s="65"/>
      <c r="C349" s="65"/>
      <c r="D349" s="65"/>
    </row>
    <row r="350" spans="2:4">
      <c r="B350" s="65"/>
      <c r="C350" s="65"/>
      <c r="D350" s="65"/>
    </row>
    <row r="351" spans="2:4">
      <c r="B351" s="65"/>
      <c r="C351" s="65"/>
      <c r="D351" s="65"/>
    </row>
    <row r="352" spans="2:4">
      <c r="B352" s="65"/>
      <c r="C352" s="65"/>
      <c r="D352" s="65"/>
    </row>
    <row r="353" spans="2:4">
      <c r="B353" s="65"/>
      <c r="C353" s="65"/>
      <c r="D353" s="65"/>
    </row>
    <row r="354" spans="2:4">
      <c r="B354" s="65"/>
      <c r="C354" s="65"/>
      <c r="D354" s="65"/>
    </row>
    <row r="355" spans="2:4">
      <c r="B355" s="65"/>
      <c r="C355" s="65"/>
      <c r="D355" s="65"/>
    </row>
    <row r="356" spans="2:4">
      <c r="B356" s="65"/>
      <c r="C356" s="65"/>
      <c r="D356" s="65"/>
    </row>
    <row r="357" spans="2:4">
      <c r="B357" s="65"/>
      <c r="C357" s="65"/>
      <c r="D357" s="65"/>
    </row>
    <row r="358" spans="2:4">
      <c r="B358" s="65"/>
      <c r="C358" s="65"/>
      <c r="D358" s="65"/>
    </row>
    <row r="359" spans="2:4">
      <c r="B359" s="65"/>
      <c r="C359" s="65"/>
      <c r="D359" s="65"/>
    </row>
    <row r="360" spans="2:4">
      <c r="B360" s="65"/>
      <c r="C360" s="65"/>
      <c r="D360" s="65"/>
    </row>
    <row r="361" spans="2:4">
      <c r="B361" s="65"/>
      <c r="C361" s="65"/>
      <c r="D361" s="65"/>
    </row>
    <row r="362" spans="2:4">
      <c r="B362" s="65"/>
      <c r="C362" s="65"/>
      <c r="D362" s="65"/>
    </row>
    <row r="363" spans="2:4">
      <c r="B363" s="65"/>
      <c r="C363" s="65"/>
      <c r="D363" s="65"/>
    </row>
    <row r="364" spans="2:4">
      <c r="B364" s="65"/>
      <c r="C364" s="65"/>
      <c r="D364" s="65"/>
    </row>
    <row r="365" spans="2:4">
      <c r="B365" s="65"/>
      <c r="C365" s="65"/>
      <c r="D365" s="65"/>
    </row>
    <row r="366" spans="2:4">
      <c r="B366" s="65"/>
      <c r="C366" s="65"/>
      <c r="D366" s="65"/>
    </row>
    <row r="367" spans="2:4">
      <c r="B367" s="65"/>
      <c r="C367" s="65"/>
      <c r="D367" s="65"/>
    </row>
    <row r="368" spans="2:4">
      <c r="B368" s="65"/>
      <c r="C368" s="65"/>
      <c r="D368" s="65"/>
    </row>
    <row r="369" spans="2:4">
      <c r="B369" s="65"/>
      <c r="C369" s="65"/>
      <c r="D369" s="65"/>
    </row>
    <row r="370" spans="2:4">
      <c r="B370" s="65"/>
      <c r="C370" s="65"/>
      <c r="D370" s="65"/>
    </row>
    <row r="371" spans="2:4">
      <c r="B371" s="65"/>
      <c r="C371" s="65"/>
      <c r="D371" s="65"/>
    </row>
    <row r="372" spans="2:4">
      <c r="B372" s="65"/>
      <c r="C372" s="65"/>
      <c r="D372" s="65"/>
    </row>
    <row r="373" spans="2:4">
      <c r="B373" s="65"/>
      <c r="C373" s="65"/>
      <c r="D373" s="65"/>
    </row>
    <row r="374" spans="2:4">
      <c r="B374" s="65"/>
      <c r="C374" s="65"/>
      <c r="D374" s="65"/>
    </row>
    <row r="375" spans="2:4">
      <c r="B375" s="65"/>
      <c r="C375" s="65"/>
      <c r="D375" s="65"/>
    </row>
    <row r="376" spans="2:4">
      <c r="B376" s="65"/>
      <c r="C376" s="65"/>
      <c r="D376" s="65"/>
    </row>
    <row r="377" spans="2:4">
      <c r="B377" s="65"/>
      <c r="C377" s="65"/>
      <c r="D377" s="65"/>
    </row>
    <row r="378" spans="2:4">
      <c r="B378" s="65"/>
      <c r="C378" s="65"/>
      <c r="D378" s="65"/>
    </row>
    <row r="379" spans="2:4">
      <c r="B379" s="65"/>
      <c r="C379" s="65"/>
      <c r="D379" s="65"/>
    </row>
    <row r="380" spans="2:4">
      <c r="B380" s="65"/>
      <c r="C380" s="65"/>
      <c r="D380" s="65"/>
    </row>
    <row r="381" spans="2:4">
      <c r="B381" s="65"/>
      <c r="C381" s="65"/>
      <c r="D381" s="65"/>
    </row>
    <row r="382" spans="2:4">
      <c r="B382" s="65"/>
      <c r="C382" s="65"/>
      <c r="D382" s="65"/>
    </row>
    <row r="383" spans="2:4">
      <c r="B383" s="65"/>
      <c r="C383" s="65"/>
      <c r="D383" s="65"/>
    </row>
    <row r="384" spans="2:4">
      <c r="B384" s="65"/>
      <c r="C384" s="65"/>
      <c r="D384" s="65"/>
    </row>
    <row r="385" spans="2:4">
      <c r="B385" s="65"/>
      <c r="C385" s="65"/>
      <c r="D385" s="65"/>
    </row>
    <row r="386" spans="2:4">
      <c r="B386" s="65"/>
      <c r="C386" s="65"/>
      <c r="D386" s="65"/>
    </row>
    <row r="387" spans="2:4">
      <c r="B387" s="65"/>
      <c r="C387" s="65"/>
      <c r="D387" s="65"/>
    </row>
    <row r="388" spans="2:4">
      <c r="B388" s="65"/>
      <c r="C388" s="65"/>
      <c r="D388" s="65"/>
    </row>
    <row r="389" spans="2:4">
      <c r="B389" s="65"/>
      <c r="C389" s="65"/>
      <c r="D389" s="65"/>
    </row>
    <row r="390" spans="2:4">
      <c r="B390" s="65"/>
      <c r="C390" s="65"/>
      <c r="D390" s="65"/>
    </row>
    <row r="391" spans="2:4">
      <c r="B391" s="65"/>
      <c r="C391" s="65"/>
      <c r="D391" s="65"/>
    </row>
    <row r="392" spans="2:4">
      <c r="B392" s="65"/>
      <c r="C392" s="65"/>
      <c r="D392" s="65"/>
    </row>
    <row r="393" spans="2:4">
      <c r="B393" s="65"/>
      <c r="C393" s="65"/>
      <c r="D393" s="65"/>
    </row>
    <row r="394" spans="2:4">
      <c r="B394" s="65"/>
      <c r="C394" s="65"/>
      <c r="D394" s="65"/>
    </row>
    <row r="395" spans="2:4">
      <c r="B395" s="65"/>
      <c r="C395" s="65"/>
      <c r="D395" s="65"/>
    </row>
    <row r="396" spans="2:4">
      <c r="B396" s="65"/>
      <c r="C396" s="65"/>
      <c r="D396" s="65"/>
    </row>
    <row r="397" spans="2:4">
      <c r="B397" s="65"/>
      <c r="C397" s="65"/>
      <c r="D397" s="65"/>
    </row>
    <row r="398" spans="2:4">
      <c r="B398" s="65"/>
      <c r="C398" s="65"/>
      <c r="D398" s="65"/>
    </row>
    <row r="399" spans="2:4">
      <c r="B399" s="65"/>
      <c r="C399" s="65"/>
      <c r="D399" s="65"/>
    </row>
    <row r="400" spans="2:4">
      <c r="B400" s="65"/>
      <c r="C400" s="65"/>
      <c r="D400" s="65"/>
    </row>
    <row r="401" spans="2:4">
      <c r="B401" s="65"/>
      <c r="C401" s="65"/>
      <c r="D401" s="65"/>
    </row>
    <row r="402" spans="2:4">
      <c r="B402" s="65"/>
      <c r="C402" s="65"/>
      <c r="D402" s="65"/>
    </row>
    <row r="403" spans="2:4">
      <c r="B403" s="65"/>
      <c r="C403" s="65"/>
      <c r="D403" s="65"/>
    </row>
    <row r="404" spans="2:4">
      <c r="B404" s="65"/>
      <c r="C404" s="65"/>
      <c r="D404" s="65"/>
    </row>
    <row r="405" spans="2:4">
      <c r="B405" s="65"/>
      <c r="C405" s="65"/>
      <c r="D405" s="65"/>
    </row>
    <row r="406" spans="2:4">
      <c r="B406" s="65"/>
      <c r="C406" s="65"/>
      <c r="D406" s="65"/>
    </row>
    <row r="407" spans="2:4">
      <c r="B407" s="65"/>
      <c r="C407" s="65"/>
      <c r="D407" s="65"/>
    </row>
    <row r="408" spans="2:4">
      <c r="B408" s="65"/>
      <c r="C408" s="65"/>
      <c r="D408" s="65"/>
    </row>
    <row r="409" spans="2:4">
      <c r="B409" s="65"/>
      <c r="C409" s="65"/>
      <c r="D409" s="65"/>
    </row>
    <row r="410" spans="2:4">
      <c r="B410" s="65"/>
      <c r="C410" s="65"/>
      <c r="D410" s="65"/>
    </row>
    <row r="411" spans="2:4">
      <c r="B411" s="65"/>
      <c r="C411" s="65"/>
      <c r="D411" s="65"/>
    </row>
    <row r="412" spans="2:4">
      <c r="B412" s="65"/>
      <c r="C412" s="65"/>
      <c r="D412" s="65"/>
    </row>
    <row r="413" spans="2:4">
      <c r="B413" s="65"/>
      <c r="C413" s="65"/>
      <c r="D413" s="65"/>
    </row>
    <row r="414" spans="2:4">
      <c r="B414" s="65"/>
      <c r="C414" s="65"/>
      <c r="D414" s="65"/>
    </row>
    <row r="415" spans="2:4">
      <c r="B415" s="65"/>
      <c r="C415" s="65"/>
      <c r="D415" s="65"/>
    </row>
    <row r="416" spans="2:4">
      <c r="B416" s="65"/>
      <c r="C416" s="65"/>
      <c r="D416" s="65"/>
    </row>
    <row r="417" spans="2:4">
      <c r="B417" s="65"/>
      <c r="C417" s="65"/>
      <c r="D417" s="65"/>
    </row>
    <row r="418" spans="2:4">
      <c r="B418" s="65"/>
      <c r="C418" s="65"/>
      <c r="D418" s="65"/>
    </row>
    <row r="419" spans="2:4">
      <c r="B419" s="65"/>
      <c r="C419" s="65"/>
      <c r="D419" s="65"/>
    </row>
    <row r="420" spans="2:4">
      <c r="B420" s="65"/>
      <c r="C420" s="65"/>
      <c r="D420" s="65"/>
    </row>
    <row r="421" spans="2:4">
      <c r="B421" s="65"/>
      <c r="C421" s="65"/>
      <c r="D421" s="65"/>
    </row>
    <row r="422" spans="2:4">
      <c r="B422" s="65"/>
      <c r="C422" s="65"/>
      <c r="D422" s="65"/>
    </row>
    <row r="423" spans="2:4">
      <c r="B423" s="65"/>
      <c r="C423" s="65"/>
      <c r="D423" s="65"/>
    </row>
    <row r="424" spans="2:4">
      <c r="B424" s="65"/>
      <c r="C424" s="65"/>
      <c r="D424" s="65"/>
    </row>
    <row r="425" spans="2:4">
      <c r="B425" s="65"/>
      <c r="C425" s="65"/>
      <c r="D425" s="65"/>
    </row>
    <row r="426" spans="2:4">
      <c r="B426" s="65"/>
      <c r="C426" s="65"/>
      <c r="D426" s="65"/>
    </row>
    <row r="427" spans="2:4">
      <c r="B427" s="65"/>
      <c r="C427" s="65"/>
      <c r="D427" s="65"/>
    </row>
    <row r="428" spans="2:4">
      <c r="B428" s="65"/>
      <c r="C428" s="65"/>
      <c r="D428" s="65"/>
    </row>
    <row r="429" spans="2:4">
      <c r="B429" s="65"/>
      <c r="C429" s="65"/>
      <c r="D429" s="65"/>
    </row>
    <row r="430" spans="2:4">
      <c r="B430" s="65"/>
      <c r="C430" s="65"/>
      <c r="D430" s="65"/>
    </row>
    <row r="431" spans="2:4">
      <c r="B431" s="65"/>
      <c r="C431" s="65"/>
      <c r="D431" s="65"/>
    </row>
    <row r="432" spans="2:4">
      <c r="B432" s="65"/>
      <c r="C432" s="65"/>
      <c r="D432" s="65"/>
    </row>
    <row r="433" spans="2:4">
      <c r="B433" s="65"/>
      <c r="C433" s="65"/>
      <c r="D433" s="65"/>
    </row>
    <row r="434" spans="2:4">
      <c r="B434" s="65"/>
      <c r="C434" s="65"/>
      <c r="D434" s="65"/>
    </row>
    <row r="435" spans="2:4">
      <c r="B435" s="65"/>
      <c r="C435" s="65"/>
      <c r="D435" s="65"/>
    </row>
    <row r="436" spans="2:4">
      <c r="B436" s="65"/>
      <c r="C436" s="65"/>
      <c r="D436" s="65"/>
    </row>
    <row r="437" spans="2:4">
      <c r="B437" s="65"/>
      <c r="C437" s="65"/>
      <c r="D437" s="65"/>
    </row>
    <row r="438" spans="2:4">
      <c r="B438" s="65"/>
      <c r="C438" s="65"/>
      <c r="D438" s="65"/>
    </row>
    <row r="439" spans="2:4">
      <c r="B439" s="65"/>
      <c r="C439" s="65"/>
      <c r="D439" s="65"/>
    </row>
    <row r="440" spans="2:4">
      <c r="B440" s="65"/>
      <c r="C440" s="65"/>
      <c r="D440" s="65"/>
    </row>
    <row r="441" spans="2:4">
      <c r="B441" s="65"/>
      <c r="C441" s="65"/>
      <c r="D441" s="65"/>
    </row>
    <row r="442" spans="2:4">
      <c r="B442" s="65"/>
      <c r="C442" s="65"/>
      <c r="D442" s="65"/>
    </row>
    <row r="443" spans="2:4">
      <c r="B443" s="65"/>
      <c r="C443" s="65"/>
      <c r="D443" s="65"/>
    </row>
    <row r="444" spans="2:4">
      <c r="B444" s="65"/>
      <c r="C444" s="65"/>
      <c r="D444" s="65"/>
    </row>
    <row r="445" spans="2:4">
      <c r="B445" s="65"/>
      <c r="C445" s="65"/>
      <c r="D445" s="65"/>
    </row>
    <row r="446" spans="2:4">
      <c r="B446" s="65"/>
      <c r="C446" s="65"/>
      <c r="D446" s="65"/>
    </row>
    <row r="447" spans="2:4">
      <c r="B447" s="65"/>
      <c r="C447" s="65"/>
      <c r="D447" s="65"/>
    </row>
    <row r="448" spans="2:4">
      <c r="B448" s="65"/>
      <c r="C448" s="65"/>
      <c r="D448" s="65"/>
    </row>
    <row r="449" spans="2:4">
      <c r="B449" s="65"/>
      <c r="C449" s="65"/>
      <c r="D449" s="65"/>
    </row>
    <row r="450" spans="2:4">
      <c r="B450" s="65"/>
      <c r="C450" s="65"/>
      <c r="D450" s="65"/>
    </row>
    <row r="451" spans="2:4">
      <c r="B451" s="65"/>
      <c r="C451" s="65"/>
      <c r="D451" s="65"/>
    </row>
    <row r="452" spans="2:4">
      <c r="B452" s="65"/>
      <c r="C452" s="65"/>
      <c r="D452" s="65"/>
    </row>
    <row r="453" spans="2:4">
      <c r="B453" s="65"/>
      <c r="C453" s="65"/>
      <c r="D453" s="65"/>
    </row>
    <row r="454" spans="2:4">
      <c r="B454" s="65"/>
      <c r="C454" s="65"/>
      <c r="D454" s="65"/>
    </row>
    <row r="455" spans="2:4">
      <c r="B455" s="65"/>
      <c r="C455" s="65"/>
      <c r="D455" s="65"/>
    </row>
    <row r="456" spans="2:4">
      <c r="B456" s="65"/>
      <c r="C456" s="65"/>
      <c r="D456" s="65"/>
    </row>
    <row r="457" spans="2:4">
      <c r="B457" s="65"/>
      <c r="C457" s="65"/>
      <c r="D457" s="65"/>
    </row>
    <row r="458" spans="2:4">
      <c r="B458" s="65"/>
      <c r="C458" s="65"/>
      <c r="D458" s="65"/>
    </row>
    <row r="459" spans="2:4">
      <c r="B459" s="65"/>
      <c r="C459" s="65"/>
      <c r="D459" s="65"/>
    </row>
    <row r="460" spans="2:4">
      <c r="B460" s="65"/>
      <c r="C460" s="65"/>
      <c r="D460" s="65"/>
    </row>
    <row r="461" spans="2:4">
      <c r="B461" s="65"/>
      <c r="C461" s="65"/>
      <c r="D461" s="65"/>
    </row>
    <row r="462" spans="2:4">
      <c r="B462" s="65"/>
      <c r="C462" s="65"/>
      <c r="D462" s="65"/>
    </row>
    <row r="463" spans="2:4">
      <c r="B463" s="65"/>
      <c r="C463" s="65"/>
      <c r="D463" s="65"/>
    </row>
    <row r="464" spans="2:4">
      <c r="B464" s="65"/>
      <c r="C464" s="65"/>
      <c r="D464" s="65"/>
    </row>
    <row r="465" spans="2:4">
      <c r="B465" s="65"/>
      <c r="C465" s="65"/>
      <c r="D465" s="65"/>
    </row>
    <row r="466" spans="2:4">
      <c r="B466" s="65"/>
      <c r="C466" s="65"/>
      <c r="D466" s="65"/>
    </row>
    <row r="467" spans="2:4">
      <c r="B467" s="65"/>
      <c r="C467" s="65"/>
      <c r="D467" s="65"/>
    </row>
    <row r="468" spans="2:4">
      <c r="B468" s="65"/>
      <c r="C468" s="65"/>
      <c r="D468" s="65"/>
    </row>
    <row r="469" spans="2:4">
      <c r="B469" s="65"/>
      <c r="C469" s="65"/>
      <c r="D469" s="65"/>
    </row>
    <row r="470" spans="2:4">
      <c r="B470" s="65"/>
      <c r="C470" s="65"/>
      <c r="D470" s="65"/>
    </row>
    <row r="471" spans="2:4">
      <c r="B471" s="65"/>
      <c r="C471" s="65"/>
      <c r="D471" s="65"/>
    </row>
    <row r="472" spans="2:4">
      <c r="B472" s="65"/>
      <c r="C472" s="65"/>
      <c r="D472" s="65"/>
    </row>
    <row r="473" spans="2:4">
      <c r="B473" s="65"/>
      <c r="C473" s="65"/>
      <c r="D473" s="65"/>
    </row>
    <row r="474" spans="2:4">
      <c r="B474" s="65"/>
      <c r="C474" s="65"/>
      <c r="D474" s="65"/>
    </row>
    <row r="475" spans="2:4">
      <c r="B475" s="65"/>
      <c r="C475" s="65"/>
      <c r="D475" s="65"/>
    </row>
    <row r="476" spans="2:4">
      <c r="B476" s="65"/>
      <c r="C476" s="65"/>
      <c r="D476" s="65"/>
    </row>
    <row r="477" spans="2:4">
      <c r="B477" s="65"/>
      <c r="C477" s="65"/>
      <c r="D477" s="65"/>
    </row>
    <row r="478" spans="2:4">
      <c r="B478" s="65"/>
      <c r="C478" s="65"/>
      <c r="D478" s="65"/>
    </row>
    <row r="479" spans="2:4">
      <c r="B479" s="65"/>
      <c r="C479" s="65"/>
      <c r="D479" s="65"/>
    </row>
    <row r="480" spans="2:4">
      <c r="B480" s="65"/>
      <c r="C480" s="65"/>
      <c r="D480" s="65"/>
    </row>
    <row r="481" spans="2:4">
      <c r="B481" s="65"/>
      <c r="C481" s="65"/>
      <c r="D481" s="65"/>
    </row>
    <row r="482" spans="2:4">
      <c r="B482" s="65"/>
      <c r="C482" s="65"/>
      <c r="D482" s="65"/>
    </row>
    <row r="483" spans="2:4">
      <c r="B483" s="65"/>
      <c r="C483" s="65"/>
      <c r="D483" s="65"/>
    </row>
    <row r="484" spans="2:4">
      <c r="B484" s="65"/>
      <c r="C484" s="65"/>
      <c r="D484" s="65"/>
    </row>
    <row r="485" spans="2:4">
      <c r="B485" s="65"/>
      <c r="C485" s="65"/>
      <c r="D485" s="65"/>
    </row>
    <row r="486" spans="2:4">
      <c r="B486" s="65"/>
      <c r="C486" s="65"/>
      <c r="D486" s="65"/>
    </row>
    <row r="487" spans="2:4">
      <c r="B487" s="65"/>
      <c r="C487" s="65"/>
      <c r="D487" s="65"/>
    </row>
    <row r="488" spans="2:4">
      <c r="B488" s="65"/>
      <c r="C488" s="65"/>
      <c r="D488" s="65"/>
    </row>
    <row r="489" spans="2:4">
      <c r="B489" s="65"/>
      <c r="C489" s="65"/>
      <c r="D489" s="65"/>
    </row>
    <row r="490" spans="2:4">
      <c r="B490" s="65"/>
      <c r="C490" s="65"/>
      <c r="D490" s="65"/>
    </row>
    <row r="491" spans="2:4">
      <c r="B491" s="65"/>
      <c r="C491" s="65"/>
      <c r="D491" s="65"/>
    </row>
    <row r="492" spans="2:4">
      <c r="B492" s="65"/>
      <c r="C492" s="65"/>
      <c r="D492" s="65"/>
    </row>
    <row r="493" spans="2:4">
      <c r="B493" s="65"/>
      <c r="C493" s="65"/>
      <c r="D493" s="65"/>
    </row>
    <row r="494" spans="2:4">
      <c r="B494" s="65"/>
      <c r="C494" s="65"/>
      <c r="D494" s="65"/>
    </row>
    <row r="495" spans="2:4">
      <c r="B495" s="65"/>
      <c r="C495" s="65"/>
      <c r="D495" s="65"/>
    </row>
    <row r="496" spans="2:4">
      <c r="B496" s="65"/>
      <c r="C496" s="65"/>
      <c r="D496" s="65"/>
    </row>
    <row r="497" spans="2:4">
      <c r="B497" s="65"/>
      <c r="C497" s="65"/>
      <c r="D497" s="65"/>
    </row>
    <row r="498" spans="2:4">
      <c r="B498" s="65"/>
      <c r="C498" s="65"/>
      <c r="D498" s="65"/>
    </row>
    <row r="499" spans="2:4">
      <c r="B499" s="65"/>
      <c r="C499" s="65"/>
      <c r="D499" s="65"/>
    </row>
    <row r="500" spans="2:4">
      <c r="B500" s="65"/>
      <c r="C500" s="65"/>
      <c r="D500" s="65"/>
    </row>
    <row r="501" spans="2:4">
      <c r="B501" s="65"/>
      <c r="C501" s="65"/>
      <c r="D501" s="65"/>
    </row>
    <row r="502" spans="2:4">
      <c r="B502" s="65"/>
      <c r="C502" s="65"/>
      <c r="D502" s="65"/>
    </row>
    <row r="503" spans="2:4">
      <c r="B503" s="65"/>
      <c r="C503" s="65"/>
      <c r="D503" s="65"/>
    </row>
    <row r="504" spans="2:4">
      <c r="B504" s="65"/>
      <c r="C504" s="65"/>
      <c r="D504" s="65"/>
    </row>
    <row r="505" spans="2:4">
      <c r="B505" s="65"/>
      <c r="C505" s="65"/>
      <c r="D505" s="65"/>
    </row>
    <row r="506" spans="2:4">
      <c r="B506" s="65"/>
      <c r="C506" s="65"/>
      <c r="D506" s="65"/>
    </row>
    <row r="507" spans="2:4">
      <c r="B507" s="65"/>
      <c r="C507" s="65"/>
      <c r="D507" s="65"/>
    </row>
    <row r="508" spans="2:4">
      <c r="B508" s="65"/>
      <c r="C508" s="65"/>
      <c r="D508" s="65"/>
    </row>
    <row r="509" spans="2:4">
      <c r="B509" s="65"/>
      <c r="C509" s="65"/>
      <c r="D509" s="65"/>
    </row>
    <row r="510" spans="2:4">
      <c r="B510" s="65"/>
      <c r="C510" s="65"/>
      <c r="D510" s="65"/>
    </row>
    <row r="511" spans="2:4">
      <c r="B511" s="65"/>
      <c r="C511" s="65"/>
      <c r="D511" s="65"/>
    </row>
    <row r="512" spans="2:4">
      <c r="B512" s="65"/>
      <c r="C512" s="65"/>
      <c r="D512" s="65"/>
    </row>
    <row r="513" spans="2:4">
      <c r="B513" s="65"/>
      <c r="C513" s="65"/>
      <c r="D513" s="65"/>
    </row>
    <row r="514" spans="2:4">
      <c r="B514" s="65"/>
      <c r="C514" s="65"/>
      <c r="D514" s="65"/>
    </row>
    <row r="515" spans="2:4">
      <c r="B515" s="65"/>
      <c r="C515" s="65"/>
      <c r="D515" s="65"/>
    </row>
    <row r="516" spans="2:4">
      <c r="B516" s="65"/>
      <c r="C516" s="65"/>
      <c r="D516" s="65"/>
    </row>
    <row r="517" spans="2:4">
      <c r="B517" s="65"/>
      <c r="C517" s="65"/>
      <c r="D517" s="65"/>
    </row>
    <row r="518" spans="2:4">
      <c r="B518" s="65"/>
      <c r="C518" s="65"/>
      <c r="D518" s="65"/>
    </row>
    <row r="519" spans="2:4">
      <c r="B519" s="65"/>
      <c r="C519" s="65"/>
      <c r="D519" s="65"/>
    </row>
    <row r="520" spans="2:4">
      <c r="B520" s="65"/>
      <c r="C520" s="65"/>
      <c r="D520" s="65"/>
    </row>
    <row r="521" spans="2:4">
      <c r="B521" s="65"/>
      <c r="C521" s="65"/>
      <c r="D521" s="65"/>
    </row>
    <row r="522" spans="2:4">
      <c r="B522" s="65"/>
      <c r="C522" s="65"/>
      <c r="D522" s="65"/>
    </row>
    <row r="523" spans="2:4">
      <c r="B523" s="65"/>
      <c r="C523" s="65"/>
      <c r="D523" s="65"/>
    </row>
    <row r="524" spans="2:4">
      <c r="B524" s="65"/>
      <c r="C524" s="65"/>
      <c r="D524" s="65"/>
    </row>
    <row r="525" spans="2:4">
      <c r="B525" s="65"/>
      <c r="C525" s="65"/>
      <c r="D525" s="65"/>
    </row>
    <row r="526" spans="2:4">
      <c r="B526" s="65"/>
      <c r="C526" s="65"/>
      <c r="D526" s="65"/>
    </row>
    <row r="527" spans="2:4">
      <c r="B527" s="65"/>
      <c r="C527" s="65"/>
      <c r="D527" s="65"/>
    </row>
    <row r="528" spans="2:4">
      <c r="B528" s="65"/>
      <c r="C528" s="65"/>
      <c r="D528" s="65"/>
    </row>
    <row r="529" spans="2:4">
      <c r="B529" s="65"/>
      <c r="C529" s="65"/>
      <c r="D529" s="65"/>
    </row>
    <row r="530" spans="2:4">
      <c r="B530" s="65"/>
      <c r="C530" s="65"/>
      <c r="D530" s="65"/>
    </row>
    <row r="531" spans="2:4">
      <c r="B531" s="65"/>
      <c r="C531" s="65"/>
      <c r="D531" s="65"/>
    </row>
    <row r="532" spans="2:4">
      <c r="B532" s="65"/>
      <c r="C532" s="65"/>
      <c r="D532" s="65"/>
    </row>
    <row r="533" spans="2:4">
      <c r="B533" s="65"/>
      <c r="C533" s="65"/>
      <c r="D533" s="65"/>
    </row>
    <row r="534" spans="2:4">
      <c r="B534" s="65"/>
      <c r="C534" s="65"/>
      <c r="D534" s="65"/>
    </row>
    <row r="535" spans="2:4">
      <c r="B535" s="65"/>
      <c r="C535" s="65"/>
      <c r="D535" s="65"/>
    </row>
    <row r="536" spans="2:4">
      <c r="B536" s="65"/>
      <c r="C536" s="65"/>
      <c r="D536" s="65"/>
    </row>
    <row r="537" spans="2:4">
      <c r="B537" s="65"/>
      <c r="C537" s="65"/>
      <c r="D537" s="65"/>
    </row>
    <row r="538" spans="2:4">
      <c r="B538" s="65"/>
      <c r="C538" s="65"/>
      <c r="D538" s="65"/>
    </row>
    <row r="539" spans="2:4">
      <c r="B539" s="65"/>
      <c r="C539" s="65"/>
      <c r="D539" s="65"/>
    </row>
    <row r="540" spans="2:4">
      <c r="B540" s="65"/>
      <c r="C540" s="65"/>
      <c r="D540" s="65"/>
    </row>
    <row r="541" spans="2:4">
      <c r="B541" s="65"/>
      <c r="C541" s="65"/>
      <c r="D541" s="65"/>
    </row>
    <row r="542" spans="2:4">
      <c r="B542" s="65"/>
      <c r="C542" s="65"/>
      <c r="D542" s="65"/>
    </row>
    <row r="543" spans="2:4">
      <c r="B543" s="65"/>
      <c r="C543" s="65"/>
      <c r="D543" s="65"/>
    </row>
    <row r="544" spans="2:4">
      <c r="B544" s="65"/>
      <c r="C544" s="65"/>
      <c r="D544" s="65"/>
    </row>
    <row r="545" spans="2:4">
      <c r="B545" s="65"/>
      <c r="C545" s="65"/>
      <c r="D545" s="65"/>
    </row>
    <row r="546" spans="2:4">
      <c r="B546" s="65"/>
      <c r="C546" s="65"/>
      <c r="D546" s="65"/>
    </row>
    <row r="547" spans="2:4">
      <c r="B547" s="65"/>
      <c r="C547" s="65"/>
      <c r="D547" s="65"/>
    </row>
    <row r="548" spans="2:4">
      <c r="B548" s="65"/>
      <c r="C548" s="65"/>
      <c r="D548" s="65"/>
    </row>
    <row r="549" spans="2:4">
      <c r="B549" s="65"/>
      <c r="C549" s="65"/>
      <c r="D549" s="65"/>
    </row>
    <row r="550" spans="2:4">
      <c r="B550" s="65"/>
      <c r="C550" s="65"/>
      <c r="D550" s="65"/>
    </row>
    <row r="551" spans="2:4">
      <c r="B551" s="65"/>
      <c r="C551" s="65"/>
      <c r="D551" s="65"/>
    </row>
    <row r="552" spans="2:4">
      <c r="B552" s="65"/>
      <c r="C552" s="65"/>
      <c r="D552" s="65"/>
    </row>
    <row r="553" spans="2:4">
      <c r="B553" s="65"/>
      <c r="C553" s="65"/>
      <c r="D553" s="65"/>
    </row>
    <row r="554" spans="2:4">
      <c r="B554" s="65"/>
      <c r="C554" s="65"/>
      <c r="D554" s="65"/>
    </row>
    <row r="555" spans="2:4">
      <c r="B555" s="65"/>
      <c r="C555" s="65"/>
      <c r="D555" s="65"/>
    </row>
    <row r="556" spans="2:4">
      <c r="B556" s="65"/>
      <c r="C556" s="65"/>
      <c r="D556" s="65"/>
    </row>
    <row r="557" spans="2:4">
      <c r="B557" s="65"/>
      <c r="C557" s="65"/>
      <c r="D557" s="65"/>
    </row>
    <row r="558" spans="2:4">
      <c r="B558" s="65"/>
      <c r="C558" s="65"/>
      <c r="D558" s="65"/>
    </row>
    <row r="559" spans="2:4">
      <c r="B559" s="65"/>
      <c r="C559" s="65"/>
      <c r="D559" s="65"/>
    </row>
    <row r="560" spans="2:4">
      <c r="B560" s="65"/>
      <c r="C560" s="65"/>
      <c r="D560" s="65"/>
    </row>
    <row r="561" spans="2:4">
      <c r="B561" s="65"/>
      <c r="C561" s="65"/>
      <c r="D561" s="65"/>
    </row>
    <row r="562" spans="2:4">
      <c r="B562" s="65"/>
      <c r="C562" s="65"/>
      <c r="D562" s="65"/>
    </row>
    <row r="563" spans="2:4">
      <c r="B563" s="65"/>
      <c r="C563" s="65"/>
      <c r="D563" s="65"/>
    </row>
    <row r="564" spans="2:4">
      <c r="B564" s="65"/>
      <c r="C564" s="65"/>
      <c r="D564" s="65"/>
    </row>
    <row r="565" spans="2:4">
      <c r="B565" s="65"/>
      <c r="C565" s="65"/>
      <c r="D565" s="65"/>
    </row>
    <row r="566" spans="2:4">
      <c r="B566" s="65"/>
      <c r="C566" s="65"/>
      <c r="D566" s="65"/>
    </row>
    <row r="567" spans="2:4">
      <c r="B567" s="65"/>
      <c r="C567" s="65"/>
      <c r="D567" s="65"/>
    </row>
    <row r="568" spans="2:4">
      <c r="B568" s="65"/>
      <c r="C568" s="65"/>
      <c r="D568" s="65"/>
    </row>
    <row r="569" spans="2:4">
      <c r="B569" s="65"/>
      <c r="C569" s="65"/>
      <c r="D569" s="65"/>
    </row>
    <row r="570" spans="2:4">
      <c r="B570" s="65"/>
      <c r="C570" s="65"/>
      <c r="D570" s="65"/>
    </row>
    <row r="571" spans="2:4">
      <c r="B571" s="65"/>
      <c r="C571" s="65"/>
      <c r="D571" s="65"/>
    </row>
    <row r="572" spans="2:4">
      <c r="B572" s="65"/>
      <c r="C572" s="65"/>
      <c r="D572" s="65"/>
    </row>
    <row r="573" spans="2:4">
      <c r="B573" s="65"/>
      <c r="C573" s="65"/>
      <c r="D573" s="65"/>
    </row>
    <row r="574" spans="2:4">
      <c r="B574" s="65"/>
      <c r="C574" s="65"/>
      <c r="D574" s="65"/>
    </row>
    <row r="575" spans="2:4">
      <c r="B575" s="65"/>
      <c r="C575" s="65"/>
      <c r="D575" s="65"/>
    </row>
    <row r="576" spans="2:4">
      <c r="B576" s="65"/>
      <c r="C576" s="65"/>
      <c r="D576" s="65"/>
    </row>
    <row r="577" spans="2:4">
      <c r="B577" s="65"/>
      <c r="C577" s="65"/>
      <c r="D577" s="65"/>
    </row>
    <row r="578" spans="2:4">
      <c r="B578" s="65"/>
      <c r="C578" s="65"/>
      <c r="D578" s="65"/>
    </row>
    <row r="579" spans="2:4">
      <c r="B579" s="65"/>
      <c r="C579" s="65"/>
      <c r="D579" s="65"/>
    </row>
    <row r="580" spans="2:4">
      <c r="B580" s="65"/>
      <c r="C580" s="65"/>
      <c r="D580" s="65"/>
    </row>
    <row r="581" spans="2:4">
      <c r="B581" s="65"/>
      <c r="C581" s="65"/>
      <c r="D581" s="65"/>
    </row>
    <row r="582" spans="2:4">
      <c r="B582" s="65"/>
      <c r="C582" s="65"/>
      <c r="D582" s="65"/>
    </row>
    <row r="583" spans="2:4">
      <c r="B583" s="65"/>
      <c r="C583" s="65"/>
      <c r="D583" s="65"/>
    </row>
    <row r="584" spans="2:4">
      <c r="B584" s="65"/>
      <c r="C584" s="65"/>
      <c r="D584" s="65"/>
    </row>
    <row r="585" spans="2:4">
      <c r="B585" s="65"/>
      <c r="C585" s="65"/>
      <c r="D585" s="65"/>
    </row>
    <row r="586" spans="2:4">
      <c r="B586" s="65"/>
      <c r="C586" s="65"/>
      <c r="D586" s="65"/>
    </row>
    <row r="587" spans="2:4">
      <c r="B587" s="65"/>
      <c r="C587" s="65"/>
      <c r="D587" s="65"/>
    </row>
    <row r="588" spans="2:4">
      <c r="B588" s="65"/>
      <c r="C588" s="65"/>
      <c r="D588" s="65"/>
    </row>
    <row r="589" spans="2:4">
      <c r="B589" s="65"/>
      <c r="C589" s="65"/>
      <c r="D589" s="65"/>
    </row>
    <row r="590" spans="2:4">
      <c r="B590" s="65"/>
      <c r="C590" s="65"/>
      <c r="D590" s="65"/>
    </row>
    <row r="591" spans="2:4">
      <c r="B591" s="65"/>
      <c r="C591" s="65"/>
      <c r="D591" s="65"/>
    </row>
    <row r="592" spans="2:4">
      <c r="B592" s="65"/>
      <c r="C592" s="65"/>
      <c r="D592" s="65"/>
    </row>
    <row r="593" spans="2:4">
      <c r="B593" s="65"/>
      <c r="C593" s="65"/>
      <c r="D593" s="65"/>
    </row>
    <row r="594" spans="2:4">
      <c r="B594" s="65"/>
      <c r="C594" s="65"/>
      <c r="D594" s="65"/>
    </row>
    <row r="595" spans="2:4">
      <c r="B595" s="65"/>
      <c r="C595" s="65"/>
      <c r="D595" s="65"/>
    </row>
    <row r="596" spans="2:4">
      <c r="B596" s="65"/>
      <c r="C596" s="65"/>
      <c r="D596" s="65"/>
    </row>
    <row r="597" spans="2:4">
      <c r="B597" s="65"/>
      <c r="C597" s="65"/>
      <c r="D597" s="65"/>
    </row>
    <row r="598" spans="2:4">
      <c r="B598" s="65"/>
      <c r="C598" s="65"/>
      <c r="D598" s="65"/>
    </row>
    <row r="599" spans="2:4">
      <c r="B599" s="65"/>
      <c r="C599" s="65"/>
      <c r="D599" s="65"/>
    </row>
    <row r="600" spans="2:4">
      <c r="B600" s="65"/>
      <c r="C600" s="65"/>
      <c r="D600" s="65"/>
    </row>
    <row r="601" spans="2:4">
      <c r="B601" s="65"/>
      <c r="C601" s="65"/>
      <c r="D601" s="65"/>
    </row>
    <row r="602" spans="2:4">
      <c r="B602" s="65"/>
      <c r="C602" s="65"/>
      <c r="D602" s="65"/>
    </row>
    <row r="603" spans="2:4">
      <c r="B603" s="65"/>
      <c r="C603" s="65"/>
      <c r="D603" s="65"/>
    </row>
    <row r="604" spans="2:4">
      <c r="B604" s="65"/>
      <c r="C604" s="65"/>
      <c r="D604" s="65"/>
    </row>
    <row r="605" spans="2:4">
      <c r="B605" s="65"/>
      <c r="C605" s="65"/>
      <c r="D605" s="65"/>
    </row>
    <row r="606" spans="2:4">
      <c r="B606" s="65"/>
      <c r="C606" s="65"/>
      <c r="D606" s="65"/>
    </row>
    <row r="607" spans="2:4">
      <c r="B607" s="65"/>
      <c r="C607" s="65"/>
      <c r="D607" s="65"/>
    </row>
    <row r="608" spans="2:4">
      <c r="B608" s="65"/>
      <c r="C608" s="65"/>
      <c r="D608" s="65"/>
    </row>
    <row r="609" spans="2:4">
      <c r="B609" s="65"/>
      <c r="C609" s="65"/>
      <c r="D609" s="65"/>
    </row>
    <row r="610" spans="2:4">
      <c r="B610" s="65"/>
      <c r="C610" s="65"/>
      <c r="D610" s="65"/>
    </row>
    <row r="611" spans="2:4">
      <c r="B611" s="65"/>
      <c r="C611" s="65"/>
      <c r="D611" s="65"/>
    </row>
    <row r="612" spans="2:4">
      <c r="B612" s="65"/>
      <c r="C612" s="65"/>
      <c r="D612" s="65"/>
    </row>
    <row r="613" spans="2:4">
      <c r="B613" s="65"/>
      <c r="C613" s="65"/>
      <c r="D613" s="65"/>
    </row>
    <row r="614" spans="2:4">
      <c r="B614" s="65"/>
      <c r="C614" s="65"/>
      <c r="D614" s="65"/>
    </row>
    <row r="615" spans="2:4">
      <c r="B615" s="65"/>
      <c r="C615" s="65"/>
      <c r="D615" s="65"/>
    </row>
    <row r="616" spans="2:4">
      <c r="B616" s="65"/>
      <c r="C616" s="65"/>
      <c r="D616" s="65"/>
    </row>
    <row r="617" spans="2:4">
      <c r="B617" s="65"/>
      <c r="C617" s="65"/>
      <c r="D617" s="65"/>
    </row>
    <row r="618" spans="2:4">
      <c r="B618" s="65"/>
      <c r="C618" s="65"/>
      <c r="D618" s="65"/>
    </row>
    <row r="619" spans="2:4">
      <c r="B619" s="65"/>
      <c r="C619" s="65"/>
      <c r="D619" s="65"/>
    </row>
    <row r="620" spans="2:4">
      <c r="B620" s="65"/>
      <c r="C620" s="65"/>
      <c r="D620" s="65"/>
    </row>
    <row r="621" spans="2:4">
      <c r="B621" s="65"/>
      <c r="C621" s="65"/>
      <c r="D621" s="65"/>
    </row>
    <row r="622" spans="2:4">
      <c r="B622" s="65"/>
      <c r="C622" s="65"/>
      <c r="D622" s="65"/>
    </row>
    <row r="623" spans="2:4">
      <c r="B623" s="65"/>
      <c r="C623" s="65"/>
      <c r="D623" s="65"/>
    </row>
    <row r="624" spans="2:4">
      <c r="B624" s="65"/>
      <c r="C624" s="65"/>
      <c r="D624" s="65"/>
    </row>
    <row r="625" spans="2:4">
      <c r="B625" s="65"/>
      <c r="C625" s="65"/>
      <c r="D625" s="65"/>
    </row>
    <row r="626" spans="2:4">
      <c r="B626" s="65"/>
      <c r="C626" s="65"/>
      <c r="D626" s="65"/>
    </row>
    <row r="627" spans="2:4">
      <c r="B627" s="65"/>
      <c r="C627" s="65"/>
      <c r="D627" s="65"/>
    </row>
    <row r="628" spans="2:4">
      <c r="B628" s="65"/>
      <c r="C628" s="65"/>
      <c r="D628" s="65"/>
    </row>
    <row r="629" spans="2:4">
      <c r="B629" s="65"/>
      <c r="C629" s="65"/>
      <c r="D629" s="65"/>
    </row>
    <row r="630" spans="2:4">
      <c r="B630" s="65"/>
      <c r="C630" s="65"/>
      <c r="D630" s="65"/>
    </row>
    <row r="631" spans="2:4">
      <c r="B631" s="65"/>
      <c r="C631" s="65"/>
      <c r="D631" s="65"/>
    </row>
    <row r="632" spans="2:4">
      <c r="B632" s="65"/>
      <c r="C632" s="65"/>
      <c r="D632" s="65"/>
    </row>
    <row r="633" spans="2:4">
      <c r="B633" s="65"/>
      <c r="C633" s="65"/>
      <c r="D633" s="65"/>
    </row>
    <row r="634" spans="2:4">
      <c r="B634" s="65"/>
      <c r="C634" s="65"/>
      <c r="D634" s="65"/>
    </row>
    <row r="635" spans="2:4">
      <c r="B635" s="65"/>
      <c r="C635" s="65"/>
      <c r="D635" s="65"/>
    </row>
    <row r="636" spans="2:4">
      <c r="B636" s="65"/>
      <c r="C636" s="65"/>
      <c r="D636" s="65"/>
    </row>
    <row r="637" spans="2:4">
      <c r="B637" s="65"/>
      <c r="C637" s="65"/>
      <c r="D637" s="65"/>
    </row>
    <row r="638" spans="2:4">
      <c r="B638" s="65"/>
      <c r="C638" s="65"/>
      <c r="D638" s="65"/>
    </row>
    <row r="639" spans="2:4">
      <c r="B639" s="65"/>
      <c r="C639" s="65"/>
      <c r="D639" s="65"/>
    </row>
    <row r="640" spans="2:4">
      <c r="B640" s="65"/>
      <c r="C640" s="65"/>
      <c r="D640" s="65"/>
    </row>
    <row r="641" spans="2:4">
      <c r="B641" s="65"/>
      <c r="C641" s="65"/>
      <c r="D641" s="65"/>
    </row>
    <row r="642" spans="2:4">
      <c r="B642" s="65"/>
      <c r="C642" s="65"/>
      <c r="D642" s="65"/>
    </row>
    <row r="643" spans="2:4">
      <c r="B643" s="65"/>
      <c r="C643" s="65"/>
      <c r="D643" s="65"/>
    </row>
    <row r="644" spans="2:4">
      <c r="B644" s="65"/>
      <c r="C644" s="65"/>
      <c r="D644" s="65"/>
    </row>
    <row r="645" spans="2:4">
      <c r="B645" s="65"/>
      <c r="C645" s="65"/>
      <c r="D645" s="65"/>
    </row>
    <row r="646" spans="2:4">
      <c r="B646" s="65"/>
      <c r="C646" s="65"/>
      <c r="D646" s="65"/>
    </row>
    <row r="647" spans="2:4">
      <c r="B647" s="65"/>
      <c r="C647" s="65"/>
      <c r="D647" s="65"/>
    </row>
    <row r="648" spans="2:4">
      <c r="B648" s="65"/>
      <c r="C648" s="65"/>
      <c r="D648" s="65"/>
    </row>
    <row r="649" spans="2:4">
      <c r="B649" s="65"/>
      <c r="C649" s="65"/>
      <c r="D649" s="65"/>
    </row>
    <row r="650" spans="2:4">
      <c r="B650" s="65"/>
      <c r="C650" s="65"/>
      <c r="D650" s="65"/>
    </row>
    <row r="651" spans="2:4">
      <c r="B651" s="65"/>
      <c r="C651" s="65"/>
      <c r="D651" s="65"/>
    </row>
    <row r="652" spans="2:4">
      <c r="B652" s="65"/>
      <c r="C652" s="65"/>
      <c r="D652" s="65"/>
    </row>
    <row r="653" spans="2:4">
      <c r="B653" s="65"/>
      <c r="C653" s="65"/>
      <c r="D653" s="65"/>
    </row>
    <row r="654" spans="2:4">
      <c r="B654" s="65"/>
      <c r="C654" s="65"/>
      <c r="D654" s="65"/>
    </row>
    <row r="655" spans="2:4">
      <c r="B655" s="65"/>
      <c r="C655" s="65"/>
      <c r="D655" s="65"/>
    </row>
    <row r="656" spans="2:4">
      <c r="B656" s="65"/>
      <c r="C656" s="65"/>
      <c r="D656" s="65"/>
    </row>
    <row r="657" spans="2:4">
      <c r="B657" s="65"/>
      <c r="C657" s="65"/>
      <c r="D657" s="65"/>
    </row>
    <row r="658" spans="2:4">
      <c r="B658" s="65"/>
      <c r="C658" s="65"/>
      <c r="D658" s="65"/>
    </row>
    <row r="659" spans="2:4">
      <c r="B659" s="65"/>
      <c r="C659" s="65"/>
      <c r="D659" s="65"/>
    </row>
    <row r="660" spans="2:4">
      <c r="B660" s="65"/>
      <c r="C660" s="65"/>
      <c r="D660" s="65"/>
    </row>
    <row r="661" spans="2:4">
      <c r="B661" s="65"/>
      <c r="C661" s="65"/>
      <c r="D661" s="65"/>
    </row>
    <row r="662" spans="2:4">
      <c r="B662" s="65"/>
      <c r="C662" s="65"/>
      <c r="D662" s="65"/>
    </row>
    <row r="663" spans="2:4">
      <c r="B663" s="65"/>
      <c r="C663" s="65"/>
      <c r="D663" s="65"/>
    </row>
    <row r="664" spans="2:4">
      <c r="B664" s="65"/>
      <c r="C664" s="65"/>
      <c r="D664" s="65"/>
    </row>
    <row r="665" spans="2:4">
      <c r="B665" s="65"/>
      <c r="C665" s="65"/>
      <c r="D665" s="65"/>
    </row>
    <row r="666" spans="2:4">
      <c r="B666" s="65"/>
      <c r="C666" s="65"/>
      <c r="D666" s="65"/>
    </row>
    <row r="667" spans="2:4">
      <c r="B667" s="65"/>
      <c r="C667" s="65"/>
      <c r="D667" s="65"/>
    </row>
    <row r="668" spans="2:4">
      <c r="B668" s="65"/>
      <c r="C668" s="65"/>
      <c r="D668" s="65"/>
    </row>
    <row r="669" spans="2:4">
      <c r="B669" s="65"/>
      <c r="C669" s="65"/>
      <c r="D669" s="65"/>
    </row>
    <row r="670" spans="2:4">
      <c r="B670" s="65"/>
      <c r="C670" s="65"/>
      <c r="D670" s="65"/>
    </row>
    <row r="671" spans="2:4">
      <c r="B671" s="65"/>
      <c r="C671" s="65"/>
      <c r="D671" s="65"/>
    </row>
    <row r="672" spans="2:4">
      <c r="B672" s="65"/>
      <c r="C672" s="65"/>
      <c r="D672" s="65"/>
    </row>
    <row r="673" spans="2:4">
      <c r="B673" s="65"/>
      <c r="C673" s="65"/>
      <c r="D673" s="65"/>
    </row>
    <row r="674" spans="2:4">
      <c r="B674" s="65"/>
      <c r="C674" s="65"/>
      <c r="D674" s="65"/>
    </row>
    <row r="675" spans="2:4">
      <c r="B675" s="65"/>
      <c r="C675" s="65"/>
      <c r="D675" s="65"/>
    </row>
    <row r="676" spans="2:4">
      <c r="B676" s="65"/>
      <c r="C676" s="65"/>
      <c r="D676" s="65"/>
    </row>
    <row r="677" spans="2:4">
      <c r="B677" s="65"/>
      <c r="C677" s="65"/>
      <c r="D677" s="65"/>
    </row>
    <row r="678" spans="2:4">
      <c r="B678" s="65"/>
      <c r="C678" s="65"/>
      <c r="D678" s="65"/>
    </row>
    <row r="679" spans="2:4">
      <c r="B679" s="65"/>
      <c r="C679" s="65"/>
      <c r="D679" s="65"/>
    </row>
    <row r="680" spans="2:4">
      <c r="B680" s="65"/>
      <c r="C680" s="65"/>
      <c r="D680" s="65"/>
    </row>
    <row r="681" spans="2:4">
      <c r="B681" s="65"/>
      <c r="C681" s="65"/>
      <c r="D681" s="65"/>
    </row>
    <row r="682" spans="2:4">
      <c r="B682" s="65"/>
      <c r="C682" s="65"/>
      <c r="D682" s="65"/>
    </row>
    <row r="683" spans="2:4">
      <c r="B683" s="65"/>
      <c r="C683" s="65"/>
      <c r="D683" s="65"/>
    </row>
    <row r="684" spans="2:4">
      <c r="B684" s="65"/>
      <c r="C684" s="65"/>
      <c r="D684" s="65"/>
    </row>
    <row r="685" spans="2:4">
      <c r="B685" s="65"/>
      <c r="C685" s="65"/>
      <c r="D685" s="65"/>
    </row>
    <row r="686" spans="2:4">
      <c r="B686" s="65"/>
      <c r="C686" s="65"/>
      <c r="D686" s="65"/>
    </row>
    <row r="687" spans="2:4">
      <c r="B687" s="65"/>
      <c r="C687" s="65"/>
      <c r="D687" s="65"/>
    </row>
    <row r="688" spans="2:4">
      <c r="B688" s="65"/>
      <c r="C688" s="65"/>
      <c r="D688" s="65"/>
    </row>
    <row r="689" spans="2:4">
      <c r="B689" s="65"/>
      <c r="C689" s="65"/>
      <c r="D689" s="65"/>
    </row>
    <row r="690" spans="2:4">
      <c r="B690" s="65"/>
      <c r="C690" s="65"/>
      <c r="D690" s="65"/>
    </row>
    <row r="691" spans="2:4">
      <c r="B691" s="65"/>
      <c r="C691" s="65"/>
      <c r="D691" s="65"/>
    </row>
    <row r="692" spans="2:4">
      <c r="B692" s="65"/>
      <c r="C692" s="65"/>
      <c r="D692" s="65"/>
    </row>
    <row r="693" spans="2:4">
      <c r="B693" s="65"/>
      <c r="C693" s="65"/>
      <c r="D693" s="65"/>
    </row>
    <row r="694" spans="2:4">
      <c r="B694" s="65"/>
      <c r="C694" s="65"/>
      <c r="D694" s="65"/>
    </row>
    <row r="695" spans="2:4">
      <c r="B695" s="65"/>
      <c r="C695" s="65"/>
      <c r="D695" s="65"/>
    </row>
    <row r="696" spans="2:4">
      <c r="B696" s="65"/>
      <c r="C696" s="65"/>
      <c r="D696" s="65"/>
    </row>
    <row r="697" spans="2:4">
      <c r="B697" s="65"/>
      <c r="C697" s="65"/>
      <c r="D697" s="65"/>
    </row>
    <row r="698" spans="2:4">
      <c r="B698" s="65"/>
      <c r="C698" s="65"/>
      <c r="D698" s="65"/>
    </row>
    <row r="699" spans="2:4">
      <c r="B699" s="65"/>
      <c r="C699" s="65"/>
      <c r="D699" s="65"/>
    </row>
    <row r="700" spans="2:4">
      <c r="B700" s="65"/>
      <c r="C700" s="65"/>
      <c r="D700" s="65"/>
    </row>
    <row r="701" spans="2:4">
      <c r="B701" s="65"/>
      <c r="C701" s="65"/>
      <c r="D701" s="65"/>
    </row>
    <row r="702" spans="2:4">
      <c r="B702" s="65"/>
      <c r="C702" s="65"/>
      <c r="D702" s="65"/>
    </row>
    <row r="703" spans="2:4">
      <c r="B703" s="65"/>
      <c r="C703" s="65"/>
      <c r="D703" s="65"/>
    </row>
    <row r="704" spans="2:4">
      <c r="B704" s="65"/>
      <c r="C704" s="65"/>
      <c r="D704" s="65"/>
    </row>
    <row r="705" spans="2:4">
      <c r="B705" s="65"/>
      <c r="C705" s="65"/>
      <c r="D705" s="65"/>
    </row>
    <row r="706" spans="2:4">
      <c r="B706" s="65"/>
      <c r="C706" s="65"/>
      <c r="D706" s="65"/>
    </row>
    <row r="707" spans="2:4">
      <c r="B707" s="65"/>
      <c r="C707" s="65"/>
      <c r="D707" s="65"/>
    </row>
    <row r="708" spans="2:4">
      <c r="B708" s="65"/>
      <c r="C708" s="65"/>
      <c r="D708" s="65"/>
    </row>
    <row r="709" spans="2:4">
      <c r="B709" s="65"/>
      <c r="C709" s="65"/>
      <c r="D709" s="65"/>
    </row>
    <row r="710" spans="2:4">
      <c r="B710" s="65"/>
      <c r="C710" s="65"/>
      <c r="D710" s="65"/>
    </row>
    <row r="711" spans="2:4">
      <c r="B711" s="65"/>
      <c r="C711" s="65"/>
      <c r="D711" s="65"/>
    </row>
    <row r="712" spans="2:4">
      <c r="B712" s="65"/>
      <c r="C712" s="65"/>
      <c r="D712" s="65"/>
    </row>
    <row r="713" spans="2:4">
      <c r="B713" s="65"/>
      <c r="C713" s="65"/>
      <c r="D713" s="65"/>
    </row>
    <row r="714" spans="2:4">
      <c r="B714" s="65"/>
      <c r="C714" s="65"/>
      <c r="D714" s="65"/>
    </row>
    <row r="715" spans="2:4">
      <c r="B715" s="65"/>
      <c r="C715" s="65"/>
      <c r="D715" s="65"/>
    </row>
    <row r="716" spans="2:4">
      <c r="B716" s="65"/>
      <c r="C716" s="65"/>
      <c r="D716" s="65"/>
    </row>
    <row r="717" spans="2:4">
      <c r="B717" s="65"/>
      <c r="C717" s="65"/>
      <c r="D717" s="65"/>
    </row>
    <row r="718" spans="2:4">
      <c r="B718" s="65"/>
      <c r="C718" s="65"/>
      <c r="D718" s="65"/>
    </row>
    <row r="719" spans="2:4">
      <c r="B719" s="65"/>
      <c r="C719" s="65"/>
      <c r="D719" s="65"/>
    </row>
    <row r="720" spans="2:4">
      <c r="B720" s="65"/>
      <c r="C720" s="65"/>
      <c r="D720" s="65"/>
    </row>
    <row r="721" spans="2:4">
      <c r="B721" s="65"/>
      <c r="C721" s="65"/>
      <c r="D721" s="65"/>
    </row>
    <row r="722" spans="2:4">
      <c r="B722" s="65"/>
      <c r="C722" s="65"/>
      <c r="D722" s="65"/>
    </row>
    <row r="723" spans="2:4">
      <c r="B723" s="65"/>
      <c r="C723" s="65"/>
      <c r="D723" s="65"/>
    </row>
    <row r="724" spans="2:4">
      <c r="B724" s="65"/>
      <c r="C724" s="65"/>
      <c r="D724" s="65"/>
    </row>
    <row r="725" spans="2:4">
      <c r="B725" s="65"/>
      <c r="C725" s="65"/>
      <c r="D725" s="65"/>
    </row>
    <row r="726" spans="2:4">
      <c r="B726" s="65"/>
      <c r="C726" s="65"/>
      <c r="D726" s="65"/>
    </row>
    <row r="727" spans="2:4">
      <c r="B727" s="65"/>
      <c r="C727" s="65"/>
      <c r="D727" s="65"/>
    </row>
    <row r="728" spans="2:4">
      <c r="B728" s="65"/>
      <c r="C728" s="65"/>
      <c r="D728" s="65"/>
    </row>
    <row r="729" spans="2:4">
      <c r="B729" s="65"/>
      <c r="C729" s="65"/>
      <c r="D729" s="65"/>
    </row>
    <row r="730" spans="2:4">
      <c r="B730" s="65"/>
      <c r="C730" s="65"/>
      <c r="D730" s="65"/>
    </row>
    <row r="731" spans="2:4">
      <c r="B731" s="65"/>
      <c r="C731" s="65"/>
      <c r="D731" s="65"/>
    </row>
    <row r="732" spans="2:4">
      <c r="B732" s="65"/>
      <c r="C732" s="65"/>
      <c r="D732" s="65"/>
    </row>
    <row r="733" spans="2:4">
      <c r="B733" s="65"/>
      <c r="C733" s="65"/>
      <c r="D733" s="65"/>
    </row>
    <row r="734" spans="2:4">
      <c r="B734" s="65"/>
      <c r="C734" s="65"/>
      <c r="D734" s="65"/>
    </row>
    <row r="735" spans="2:4">
      <c r="B735" s="65"/>
      <c r="C735" s="65"/>
      <c r="D735" s="65"/>
    </row>
    <row r="736" spans="2:4">
      <c r="B736" s="65"/>
      <c r="C736" s="65"/>
      <c r="D736" s="65"/>
    </row>
    <row r="737" spans="2:4">
      <c r="B737" s="65"/>
      <c r="C737" s="65"/>
      <c r="D737" s="65"/>
    </row>
    <row r="738" spans="2:4">
      <c r="B738" s="65"/>
      <c r="C738" s="65"/>
      <c r="D738" s="65"/>
    </row>
    <row r="739" spans="2:4">
      <c r="B739" s="65"/>
      <c r="C739" s="65"/>
      <c r="D739" s="65"/>
    </row>
    <row r="740" spans="2:4">
      <c r="B740" s="65"/>
      <c r="C740" s="65"/>
      <c r="D740" s="65"/>
    </row>
    <row r="741" spans="2:4">
      <c r="B741" s="65"/>
      <c r="C741" s="65"/>
      <c r="D741" s="65"/>
    </row>
    <row r="742" spans="2:4">
      <c r="B742" s="65"/>
      <c r="C742" s="65"/>
      <c r="D742" s="65"/>
    </row>
    <row r="743" spans="2:4">
      <c r="B743" s="65"/>
      <c r="C743" s="65"/>
      <c r="D743" s="65"/>
    </row>
    <row r="744" spans="2:4">
      <c r="B744" s="65"/>
      <c r="C744" s="65"/>
      <c r="D744" s="65"/>
    </row>
    <row r="745" spans="2:4">
      <c r="B745" s="65"/>
      <c r="C745" s="65"/>
      <c r="D745" s="65"/>
    </row>
    <row r="746" spans="2:4">
      <c r="B746" s="65"/>
      <c r="C746" s="65"/>
      <c r="D746" s="65"/>
    </row>
    <row r="747" spans="2:4">
      <c r="B747" s="65"/>
      <c r="C747" s="65"/>
      <c r="D747" s="65"/>
    </row>
    <row r="748" spans="2:4">
      <c r="B748" s="65"/>
      <c r="C748" s="65"/>
      <c r="D748" s="65"/>
    </row>
    <row r="749" spans="2:4">
      <c r="B749" s="65"/>
      <c r="C749" s="65"/>
      <c r="D749" s="65"/>
    </row>
    <row r="750" spans="2:4">
      <c r="B750" s="65"/>
      <c r="C750" s="65"/>
      <c r="D750" s="65"/>
    </row>
    <row r="751" spans="2:4">
      <c r="B751" s="65"/>
      <c r="C751" s="65"/>
      <c r="D751" s="65"/>
    </row>
    <row r="752" spans="2:4">
      <c r="B752" s="65"/>
      <c r="C752" s="65"/>
      <c r="D752" s="65"/>
    </row>
    <row r="753" spans="2:4">
      <c r="B753" s="65"/>
      <c r="C753" s="65"/>
      <c r="D753" s="65"/>
    </row>
    <row r="754" spans="2:4">
      <c r="B754" s="65"/>
      <c r="C754" s="65"/>
      <c r="D754" s="65"/>
    </row>
    <row r="755" spans="2:4">
      <c r="B755" s="65"/>
      <c r="C755" s="65"/>
      <c r="D755" s="65"/>
    </row>
    <row r="756" spans="2:4">
      <c r="B756" s="65"/>
      <c r="C756" s="65"/>
      <c r="D756" s="65"/>
    </row>
    <row r="757" spans="2:4">
      <c r="B757" s="65"/>
      <c r="C757" s="65"/>
      <c r="D757" s="65"/>
    </row>
    <row r="758" spans="2:4">
      <c r="B758" s="65"/>
      <c r="C758" s="65"/>
      <c r="D758" s="65"/>
    </row>
    <row r="759" spans="2:4">
      <c r="B759" s="65"/>
      <c r="C759" s="65"/>
      <c r="D759" s="65"/>
    </row>
    <row r="760" spans="2:4">
      <c r="B760" s="65"/>
      <c r="C760" s="65"/>
      <c r="D760" s="65"/>
    </row>
    <row r="761" spans="2:4">
      <c r="B761" s="65"/>
      <c r="C761" s="65"/>
      <c r="D761" s="65"/>
    </row>
    <row r="762" spans="2:4">
      <c r="B762" s="65"/>
      <c r="C762" s="65"/>
      <c r="D762" s="65"/>
    </row>
    <row r="763" spans="2:4">
      <c r="B763" s="65"/>
      <c r="C763" s="65"/>
      <c r="D763" s="65"/>
    </row>
    <row r="764" spans="2:4">
      <c r="B764" s="65"/>
      <c r="C764" s="65"/>
      <c r="D764" s="65"/>
    </row>
    <row r="765" spans="2:4">
      <c r="B765" s="65"/>
      <c r="C765" s="65"/>
      <c r="D765" s="65"/>
    </row>
    <row r="766" spans="2:4">
      <c r="B766" s="65"/>
      <c r="C766" s="65"/>
      <c r="D766" s="65"/>
    </row>
    <row r="767" spans="2:4">
      <c r="B767" s="65"/>
      <c r="C767" s="65"/>
      <c r="D767" s="65"/>
    </row>
    <row r="768" spans="2:4">
      <c r="B768" s="65"/>
      <c r="C768" s="65"/>
      <c r="D768" s="65"/>
    </row>
    <row r="769" spans="2:4">
      <c r="B769" s="65"/>
      <c r="C769" s="65"/>
      <c r="D769" s="65"/>
    </row>
    <row r="770" spans="2:4">
      <c r="B770" s="65"/>
      <c r="C770" s="65"/>
      <c r="D770" s="65"/>
    </row>
    <row r="771" spans="2:4">
      <c r="B771" s="65"/>
      <c r="C771" s="65"/>
      <c r="D771" s="65"/>
    </row>
    <row r="772" spans="2:4">
      <c r="B772" s="65"/>
      <c r="C772" s="65"/>
      <c r="D772" s="65"/>
    </row>
    <row r="773" spans="2:4">
      <c r="B773" s="65"/>
      <c r="C773" s="65"/>
      <c r="D773" s="65"/>
    </row>
    <row r="774" spans="2:4">
      <c r="B774" s="65"/>
      <c r="C774" s="65"/>
      <c r="D774" s="65"/>
    </row>
    <row r="775" spans="2:4">
      <c r="B775" s="65"/>
      <c r="C775" s="65"/>
      <c r="D775" s="65"/>
    </row>
    <row r="776" spans="2:4">
      <c r="B776" s="65"/>
      <c r="C776" s="65"/>
      <c r="D776" s="65"/>
    </row>
    <row r="777" spans="2:4">
      <c r="B777" s="65"/>
      <c r="C777" s="65"/>
      <c r="D777" s="65"/>
    </row>
    <row r="778" spans="2:4">
      <c r="B778" s="65"/>
      <c r="C778" s="65"/>
      <c r="D778" s="65"/>
    </row>
    <row r="779" spans="2:4">
      <c r="B779" s="65"/>
      <c r="C779" s="65"/>
      <c r="D779" s="65"/>
    </row>
    <row r="780" spans="2:4">
      <c r="B780" s="65"/>
      <c r="C780" s="65"/>
      <c r="D780" s="65"/>
    </row>
    <row r="781" spans="2:4">
      <c r="B781" s="65"/>
      <c r="C781" s="65"/>
      <c r="D781" s="65"/>
    </row>
    <row r="782" spans="2:4">
      <c r="B782" s="65"/>
      <c r="C782" s="65"/>
      <c r="D782" s="65"/>
    </row>
    <row r="783" spans="2:4">
      <c r="B783" s="65"/>
      <c r="C783" s="65"/>
      <c r="D783" s="65"/>
    </row>
    <row r="784" spans="2:4">
      <c r="B784" s="65"/>
      <c r="C784" s="65"/>
      <c r="D784" s="65"/>
    </row>
    <row r="785" spans="2:4">
      <c r="B785" s="65"/>
      <c r="C785" s="65"/>
      <c r="D785" s="65"/>
    </row>
    <row r="786" spans="2:4">
      <c r="B786" s="65"/>
      <c r="C786" s="65"/>
      <c r="D786" s="65"/>
    </row>
    <row r="787" spans="2:4">
      <c r="B787" s="65"/>
      <c r="C787" s="65"/>
      <c r="D787" s="65"/>
    </row>
    <row r="788" spans="2:4">
      <c r="B788" s="65"/>
      <c r="C788" s="65"/>
      <c r="D788" s="65"/>
    </row>
    <row r="789" spans="2:4">
      <c r="B789" s="65"/>
      <c r="C789" s="65"/>
      <c r="D789" s="65"/>
    </row>
    <row r="790" spans="2:4">
      <c r="B790" s="65"/>
      <c r="C790" s="65"/>
      <c r="D790" s="65"/>
    </row>
    <row r="791" spans="2:4">
      <c r="B791" s="65"/>
      <c r="C791" s="65"/>
      <c r="D791" s="65"/>
    </row>
    <row r="792" spans="2:4">
      <c r="B792" s="65"/>
      <c r="C792" s="65"/>
      <c r="D792" s="65"/>
    </row>
    <row r="793" spans="2:4">
      <c r="B793" s="65"/>
      <c r="C793" s="65"/>
      <c r="D793" s="65"/>
    </row>
    <row r="794" spans="2:4">
      <c r="B794" s="65"/>
      <c r="C794" s="65"/>
      <c r="D794" s="65"/>
    </row>
    <row r="795" spans="2:4">
      <c r="B795" s="65"/>
      <c r="C795" s="65"/>
      <c r="D795" s="65"/>
    </row>
    <row r="796" spans="2:4">
      <c r="B796" s="65"/>
      <c r="C796" s="65"/>
      <c r="D796" s="65"/>
    </row>
    <row r="797" spans="2:4">
      <c r="B797" s="65"/>
      <c r="C797" s="65"/>
      <c r="D797" s="65"/>
    </row>
    <row r="798" spans="2:4">
      <c r="B798" s="65"/>
      <c r="C798" s="65"/>
      <c r="D798" s="65"/>
    </row>
    <row r="799" spans="2:4">
      <c r="B799" s="65"/>
      <c r="C799" s="65"/>
      <c r="D799" s="65"/>
    </row>
    <row r="800" spans="2:4">
      <c r="B800" s="65"/>
      <c r="C800" s="65"/>
      <c r="D800" s="65"/>
    </row>
    <row r="801" spans="2:4">
      <c r="B801" s="65"/>
      <c r="C801" s="65"/>
      <c r="D801" s="65"/>
    </row>
    <row r="802" spans="2:4">
      <c r="B802" s="65"/>
      <c r="C802" s="65"/>
      <c r="D802" s="65"/>
    </row>
    <row r="803" spans="2:4">
      <c r="B803" s="65"/>
      <c r="C803" s="65"/>
      <c r="D803" s="65"/>
    </row>
    <row r="804" spans="2:4">
      <c r="B804" s="65"/>
      <c r="C804" s="65"/>
      <c r="D804" s="65"/>
    </row>
    <row r="805" spans="2:4">
      <c r="B805" s="65"/>
      <c r="C805" s="65"/>
      <c r="D805" s="65"/>
    </row>
    <row r="806" spans="2:4">
      <c r="B806" s="65"/>
      <c r="C806" s="65"/>
      <c r="D806" s="65"/>
    </row>
    <row r="807" spans="2:4">
      <c r="B807" s="65"/>
      <c r="C807" s="65"/>
      <c r="D807" s="65"/>
    </row>
    <row r="808" spans="2:4">
      <c r="B808" s="65"/>
      <c r="C808" s="65"/>
      <c r="D808" s="65"/>
    </row>
    <row r="809" spans="2:4">
      <c r="B809" s="65"/>
      <c r="C809" s="65"/>
      <c r="D809" s="65"/>
    </row>
    <row r="810" spans="2:4">
      <c r="B810" s="65"/>
      <c r="C810" s="65"/>
      <c r="D810" s="65"/>
    </row>
    <row r="811" spans="2:4">
      <c r="B811" s="65"/>
      <c r="C811" s="65"/>
      <c r="D811" s="65"/>
    </row>
    <row r="812" spans="2:4">
      <c r="B812" s="65"/>
      <c r="C812" s="65"/>
      <c r="D812" s="65"/>
    </row>
    <row r="813" spans="2:4">
      <c r="B813" s="65"/>
      <c r="C813" s="65"/>
      <c r="D813" s="65"/>
    </row>
    <row r="814" spans="2:4">
      <c r="B814" s="65"/>
      <c r="C814" s="65"/>
      <c r="D814" s="65"/>
    </row>
    <row r="815" spans="2:4">
      <c r="B815" s="65"/>
      <c r="C815" s="65"/>
      <c r="D815" s="65"/>
    </row>
    <row r="816" spans="2:4">
      <c r="B816" s="65"/>
      <c r="C816" s="65"/>
      <c r="D816" s="65"/>
    </row>
    <row r="817" spans="2:4">
      <c r="B817" s="65"/>
      <c r="C817" s="65"/>
      <c r="D817" s="65"/>
    </row>
    <row r="818" spans="2:4">
      <c r="B818" s="65"/>
      <c r="C818" s="65"/>
      <c r="D818" s="65"/>
    </row>
    <row r="819" spans="2:4">
      <c r="B819" s="65"/>
      <c r="C819" s="65"/>
      <c r="D819" s="65"/>
    </row>
    <row r="820" spans="2:4">
      <c r="B820" s="65"/>
      <c r="C820" s="65"/>
      <c r="D820" s="65"/>
    </row>
    <row r="821" spans="2:4">
      <c r="B821" s="65"/>
      <c r="C821" s="65"/>
      <c r="D821" s="65"/>
    </row>
    <row r="822" spans="2:4">
      <c r="B822" s="65"/>
      <c r="C822" s="65"/>
      <c r="D822" s="65"/>
    </row>
    <row r="823" spans="2:4">
      <c r="B823" s="65"/>
      <c r="C823" s="65"/>
      <c r="D823" s="65"/>
    </row>
    <row r="824" spans="2:4">
      <c r="B824" s="65"/>
      <c r="C824" s="65"/>
      <c r="D824" s="65"/>
    </row>
    <row r="825" spans="2:4">
      <c r="B825" s="65"/>
      <c r="C825" s="65"/>
      <c r="D825" s="65"/>
    </row>
    <row r="826" spans="2:4">
      <c r="B826" s="65"/>
      <c r="C826" s="65"/>
      <c r="D826" s="65"/>
    </row>
    <row r="827" spans="2:4">
      <c r="B827" s="65"/>
      <c r="C827" s="65"/>
      <c r="D827" s="65"/>
    </row>
    <row r="828" spans="2:4">
      <c r="B828" s="65"/>
      <c r="C828" s="65"/>
      <c r="D828" s="65"/>
    </row>
    <row r="829" spans="2:4">
      <c r="B829" s="65"/>
      <c r="C829" s="65"/>
      <c r="D829" s="65"/>
    </row>
    <row r="830" spans="2:4">
      <c r="B830" s="65"/>
      <c r="C830" s="65"/>
      <c r="D830" s="65"/>
    </row>
    <row r="831" spans="2:4">
      <c r="B831" s="65"/>
      <c r="C831" s="65"/>
      <c r="D831" s="65"/>
    </row>
    <row r="832" spans="2:4">
      <c r="B832" s="65"/>
      <c r="C832" s="65"/>
      <c r="D832" s="65"/>
    </row>
    <row r="833" spans="2:4">
      <c r="B833" s="65"/>
      <c r="C833" s="65"/>
      <c r="D833" s="65"/>
    </row>
    <row r="834" spans="2:4">
      <c r="B834" s="65"/>
      <c r="C834" s="65"/>
      <c r="D834" s="65"/>
    </row>
    <row r="835" spans="2:4">
      <c r="B835" s="65"/>
      <c r="C835" s="65"/>
      <c r="D835" s="65"/>
    </row>
    <row r="836" spans="2:4">
      <c r="B836" s="65"/>
      <c r="C836" s="65"/>
      <c r="D836" s="65"/>
    </row>
    <row r="837" spans="2:4">
      <c r="B837" s="65"/>
      <c r="C837" s="65"/>
      <c r="D837" s="65"/>
    </row>
    <row r="838" spans="2:4">
      <c r="B838" s="65"/>
      <c r="C838" s="65"/>
      <c r="D838" s="65"/>
    </row>
    <row r="839" spans="2:4">
      <c r="B839" s="65"/>
      <c r="C839" s="65"/>
      <c r="D839" s="65"/>
    </row>
    <row r="840" spans="2:4">
      <c r="B840" s="65"/>
      <c r="C840" s="65"/>
      <c r="D840" s="65"/>
    </row>
    <row r="841" spans="2:4">
      <c r="B841" s="65"/>
      <c r="C841" s="65"/>
      <c r="D841" s="65"/>
    </row>
    <row r="842" spans="2:4">
      <c r="B842" s="65"/>
      <c r="C842" s="65"/>
      <c r="D842" s="65"/>
    </row>
    <row r="843" spans="2:4">
      <c r="B843" s="65"/>
      <c r="C843" s="65"/>
      <c r="D843" s="65"/>
    </row>
    <row r="844" spans="2:4">
      <c r="B844" s="65"/>
      <c r="C844" s="65"/>
      <c r="D844" s="65"/>
    </row>
    <row r="845" spans="2:4">
      <c r="B845" s="65"/>
      <c r="C845" s="65"/>
      <c r="D845" s="65"/>
    </row>
    <row r="846" spans="2:4">
      <c r="B846" s="65"/>
      <c r="C846" s="65"/>
      <c r="D846" s="65"/>
    </row>
    <row r="847" spans="2:4">
      <c r="B847" s="65"/>
      <c r="C847" s="65"/>
      <c r="D847" s="65"/>
    </row>
    <row r="848" spans="2:4">
      <c r="B848" s="65"/>
      <c r="C848" s="65"/>
      <c r="D848" s="65"/>
    </row>
    <row r="849" spans="2:4">
      <c r="B849" s="65"/>
      <c r="C849" s="65"/>
      <c r="D849" s="65"/>
    </row>
    <row r="850" spans="2:4">
      <c r="B850" s="65"/>
      <c r="C850" s="65"/>
      <c r="D850" s="65"/>
    </row>
    <row r="851" spans="2:4">
      <c r="B851" s="65"/>
      <c r="C851" s="65"/>
      <c r="D851" s="65"/>
    </row>
    <row r="852" spans="2:4">
      <c r="B852" s="65"/>
      <c r="C852" s="65"/>
      <c r="D852" s="65"/>
    </row>
    <row r="853" spans="2:4">
      <c r="B853" s="65"/>
      <c r="C853" s="65"/>
      <c r="D853" s="65"/>
    </row>
    <row r="854" spans="2:4">
      <c r="B854" s="65"/>
      <c r="C854" s="65"/>
      <c r="D854" s="65"/>
    </row>
    <row r="855" spans="2:4">
      <c r="B855" s="65"/>
      <c r="C855" s="65"/>
      <c r="D855" s="65"/>
    </row>
    <row r="856" spans="2:4">
      <c r="B856" s="65"/>
      <c r="C856" s="65"/>
      <c r="D856" s="65"/>
    </row>
    <row r="857" spans="2:4">
      <c r="B857" s="65"/>
      <c r="C857" s="65"/>
      <c r="D857" s="65"/>
    </row>
    <row r="858" spans="2:4">
      <c r="B858" s="65"/>
      <c r="C858" s="65"/>
      <c r="D858" s="65"/>
    </row>
    <row r="859" spans="2:4">
      <c r="B859" s="65"/>
      <c r="C859" s="65"/>
      <c r="D859" s="65"/>
    </row>
    <row r="860" spans="2:4">
      <c r="B860" s="65"/>
      <c r="C860" s="65"/>
      <c r="D860" s="65"/>
    </row>
    <row r="861" spans="2:4">
      <c r="B861" s="65"/>
      <c r="C861" s="65"/>
      <c r="D861" s="65"/>
    </row>
    <row r="862" spans="2:4">
      <c r="B862" s="65"/>
      <c r="C862" s="65"/>
      <c r="D862" s="65"/>
    </row>
    <row r="863" spans="2:4">
      <c r="B863" s="65"/>
      <c r="C863" s="65"/>
      <c r="D863" s="65"/>
    </row>
    <row r="864" spans="2:4">
      <c r="B864" s="65"/>
      <c r="C864" s="65"/>
      <c r="D864" s="65"/>
    </row>
    <row r="865" spans="2:4">
      <c r="B865" s="65"/>
      <c r="C865" s="65"/>
      <c r="D865" s="65"/>
    </row>
    <row r="866" spans="2:4">
      <c r="B866" s="65"/>
      <c r="C866" s="65"/>
      <c r="D866" s="65"/>
    </row>
    <row r="867" spans="2:4">
      <c r="B867" s="65"/>
      <c r="C867" s="65"/>
      <c r="D867" s="65"/>
    </row>
    <row r="868" spans="2:4">
      <c r="B868" s="65"/>
      <c r="C868" s="65"/>
      <c r="D868" s="65"/>
    </row>
    <row r="869" spans="2:4">
      <c r="B869" s="65"/>
      <c r="C869" s="65"/>
      <c r="D869" s="65"/>
    </row>
    <row r="870" spans="2:4">
      <c r="B870" s="65"/>
      <c r="C870" s="65"/>
      <c r="D870" s="65"/>
    </row>
    <row r="871" spans="2:4">
      <c r="B871" s="65"/>
      <c r="C871" s="65"/>
      <c r="D871" s="65"/>
    </row>
    <row r="872" spans="2:4">
      <c r="B872" s="65"/>
      <c r="C872" s="65"/>
      <c r="D872" s="65"/>
    </row>
    <row r="873" spans="2:4">
      <c r="B873" s="65"/>
      <c r="C873" s="65"/>
      <c r="D873" s="65"/>
    </row>
    <row r="874" spans="2:4">
      <c r="B874" s="65"/>
      <c r="C874" s="65"/>
      <c r="D874" s="65"/>
    </row>
    <row r="875" spans="2:4">
      <c r="B875" s="65"/>
      <c r="C875" s="65"/>
      <c r="D875" s="65"/>
    </row>
    <row r="876" spans="2:4">
      <c r="B876" s="65"/>
      <c r="C876" s="65"/>
      <c r="D876" s="65"/>
    </row>
    <row r="877" spans="2:4">
      <c r="B877" s="65"/>
      <c r="C877" s="65"/>
      <c r="D877" s="65"/>
    </row>
    <row r="878" spans="2:4">
      <c r="B878" s="65"/>
      <c r="C878" s="65"/>
      <c r="D878" s="65"/>
    </row>
    <row r="879" spans="2:4">
      <c r="B879" s="65"/>
      <c r="C879" s="65"/>
      <c r="D879" s="65"/>
    </row>
    <row r="880" spans="2:4">
      <c r="B880" s="65"/>
      <c r="C880" s="65"/>
      <c r="D880" s="65"/>
    </row>
    <row r="881" spans="2:4">
      <c r="B881" s="65"/>
      <c r="C881" s="65"/>
      <c r="D881" s="65"/>
    </row>
    <row r="882" spans="2:4">
      <c r="B882" s="65"/>
      <c r="C882" s="65"/>
      <c r="D882" s="65"/>
    </row>
    <row r="883" spans="2:4">
      <c r="B883" s="65"/>
      <c r="C883" s="65"/>
      <c r="D883" s="65"/>
    </row>
    <row r="884" spans="2:4">
      <c r="B884" s="65"/>
      <c r="C884" s="65"/>
      <c r="D884" s="65"/>
    </row>
    <row r="885" spans="2:4">
      <c r="B885" s="65"/>
      <c r="C885" s="65"/>
      <c r="D885" s="65"/>
    </row>
    <row r="886" spans="2:4">
      <c r="B886" s="65"/>
      <c r="C886" s="65"/>
      <c r="D886" s="65"/>
    </row>
    <row r="887" spans="2:4">
      <c r="B887" s="65"/>
      <c r="C887" s="65"/>
      <c r="D887" s="65"/>
    </row>
    <row r="888" spans="2:4">
      <c r="B888" s="65"/>
      <c r="C888" s="65"/>
      <c r="D888" s="65"/>
    </row>
    <row r="889" spans="2:4">
      <c r="B889" s="65"/>
      <c r="C889" s="65"/>
      <c r="D889" s="65"/>
    </row>
    <row r="890" spans="2:4">
      <c r="B890" s="65"/>
      <c r="C890" s="65"/>
      <c r="D890" s="65"/>
    </row>
    <row r="891" spans="2:4">
      <c r="B891" s="65"/>
      <c r="C891" s="65"/>
      <c r="D891" s="65"/>
    </row>
    <row r="892" spans="2:4">
      <c r="B892" s="65"/>
      <c r="C892" s="65"/>
      <c r="D892" s="65"/>
    </row>
    <row r="893" spans="2:4">
      <c r="B893" s="65"/>
      <c r="C893" s="65"/>
      <c r="D893" s="65"/>
    </row>
    <row r="894" spans="2:4">
      <c r="B894" s="65"/>
      <c r="C894" s="65"/>
      <c r="D894" s="65"/>
    </row>
    <row r="895" spans="2:4">
      <c r="B895" s="65"/>
      <c r="C895" s="65"/>
      <c r="D895" s="65"/>
    </row>
    <row r="896" spans="2:4">
      <c r="B896" s="65"/>
      <c r="C896" s="65"/>
      <c r="D896" s="65"/>
    </row>
    <row r="897" spans="2:4">
      <c r="B897" s="65"/>
      <c r="C897" s="65"/>
      <c r="D897" s="65"/>
    </row>
    <row r="898" spans="2:4">
      <c r="B898" s="65"/>
      <c r="C898" s="65"/>
      <c r="D898" s="65"/>
    </row>
    <row r="899" spans="2:4">
      <c r="B899" s="65"/>
      <c r="C899" s="65"/>
      <c r="D899" s="65"/>
    </row>
    <row r="900" spans="2:4">
      <c r="B900" s="65"/>
      <c r="C900" s="65"/>
      <c r="D900" s="65"/>
    </row>
    <row r="901" spans="2:4">
      <c r="B901" s="65"/>
      <c r="C901" s="65"/>
      <c r="D901" s="65"/>
    </row>
    <row r="902" spans="2:4">
      <c r="B902" s="65"/>
      <c r="C902" s="65"/>
      <c r="D902" s="65"/>
    </row>
    <row r="903" spans="2:4">
      <c r="B903" s="65"/>
      <c r="C903" s="65"/>
      <c r="D903" s="65"/>
    </row>
    <row r="904" spans="2:4">
      <c r="B904" s="65"/>
      <c r="C904" s="65"/>
      <c r="D904" s="65"/>
    </row>
    <row r="905" spans="2:4">
      <c r="B905" s="65"/>
      <c r="C905" s="65"/>
      <c r="D905" s="65"/>
    </row>
    <row r="906" spans="2:4">
      <c r="B906" s="65"/>
      <c r="C906" s="65"/>
      <c r="D906" s="65"/>
    </row>
    <row r="907" spans="2:4">
      <c r="B907" s="65"/>
      <c r="C907" s="65"/>
      <c r="D907" s="65"/>
    </row>
    <row r="908" spans="2:4">
      <c r="B908" s="65"/>
      <c r="C908" s="65"/>
      <c r="D908" s="65"/>
    </row>
    <row r="909" spans="2:4">
      <c r="B909" s="65"/>
      <c r="C909" s="65"/>
      <c r="D909" s="65"/>
    </row>
    <row r="910" spans="2:4">
      <c r="B910" s="65"/>
      <c r="C910" s="65"/>
      <c r="D910" s="65"/>
    </row>
    <row r="911" spans="2:4">
      <c r="B911" s="65"/>
      <c r="C911" s="65"/>
      <c r="D911" s="65"/>
    </row>
    <row r="912" spans="2:4">
      <c r="B912" s="65"/>
      <c r="C912" s="65"/>
      <c r="D912" s="65"/>
    </row>
    <row r="913" spans="2:4">
      <c r="B913" s="65"/>
      <c r="C913" s="65"/>
      <c r="D913" s="65"/>
    </row>
    <row r="914" spans="2:4">
      <c r="B914" s="65"/>
      <c r="C914" s="65"/>
      <c r="D914" s="65"/>
    </row>
    <row r="915" spans="2:4">
      <c r="B915" s="65"/>
      <c r="C915" s="65"/>
      <c r="D915" s="65"/>
    </row>
    <row r="916" spans="2:4">
      <c r="B916" s="65"/>
      <c r="C916" s="65"/>
      <c r="D916" s="65"/>
    </row>
    <row r="917" spans="2:4">
      <c r="B917" s="65"/>
      <c r="C917" s="65"/>
      <c r="D917" s="65"/>
    </row>
    <row r="918" spans="2:4">
      <c r="B918" s="65"/>
      <c r="C918" s="65"/>
      <c r="D918" s="65"/>
    </row>
    <row r="919" spans="2:4">
      <c r="B919" s="65"/>
      <c r="C919" s="65"/>
      <c r="D919" s="65"/>
    </row>
    <row r="920" spans="2:4">
      <c r="B920" s="65"/>
      <c r="C920" s="65"/>
      <c r="D920" s="65"/>
    </row>
    <row r="921" spans="2:4">
      <c r="B921" s="65"/>
      <c r="C921" s="65"/>
      <c r="D921" s="65"/>
    </row>
    <row r="922" spans="2:4">
      <c r="B922" s="65"/>
      <c r="C922" s="65"/>
      <c r="D922" s="65"/>
    </row>
    <row r="923" spans="2:4">
      <c r="B923" s="65"/>
      <c r="C923" s="65"/>
      <c r="D923" s="65"/>
    </row>
    <row r="924" spans="2:4">
      <c r="B924" s="65"/>
      <c r="C924" s="65"/>
      <c r="D924" s="65"/>
    </row>
    <row r="925" spans="2:4">
      <c r="B925" s="65"/>
      <c r="C925" s="65"/>
      <c r="D925" s="65"/>
    </row>
    <row r="926" spans="2:4">
      <c r="B926" s="65"/>
      <c r="C926" s="65"/>
      <c r="D926" s="65"/>
    </row>
    <row r="927" spans="2:4">
      <c r="B927" s="65"/>
      <c r="C927" s="65"/>
      <c r="D927" s="65"/>
    </row>
    <row r="928" spans="2:4">
      <c r="B928" s="65"/>
      <c r="C928" s="65"/>
      <c r="D928" s="65"/>
    </row>
    <row r="929" spans="2:4">
      <c r="B929" s="65"/>
      <c r="C929" s="65"/>
      <c r="D929" s="65"/>
    </row>
    <row r="930" spans="2:4">
      <c r="B930" s="65"/>
      <c r="C930" s="65"/>
      <c r="D930" s="65"/>
    </row>
    <row r="931" spans="2:4">
      <c r="B931" s="65"/>
      <c r="C931" s="65"/>
      <c r="D931" s="65"/>
    </row>
    <row r="932" spans="2:4">
      <c r="B932" s="65"/>
      <c r="C932" s="65"/>
      <c r="D932" s="65"/>
    </row>
    <row r="933" spans="2:4">
      <c r="B933" s="65"/>
      <c r="C933" s="65"/>
      <c r="D933" s="65"/>
    </row>
    <row r="934" spans="2:4">
      <c r="B934" s="65"/>
      <c r="C934" s="65"/>
      <c r="D934" s="65"/>
    </row>
    <row r="935" spans="2:4">
      <c r="B935" s="65"/>
      <c r="C935" s="65"/>
      <c r="D935" s="65"/>
    </row>
    <row r="936" spans="2:4">
      <c r="B936" s="65"/>
      <c r="C936" s="65"/>
      <c r="D936" s="65"/>
    </row>
    <row r="937" spans="2:4">
      <c r="B937" s="65"/>
      <c r="C937" s="65"/>
      <c r="D937" s="65"/>
    </row>
    <row r="938" spans="2:4">
      <c r="B938" s="65"/>
      <c r="C938" s="65"/>
      <c r="D938" s="65"/>
    </row>
    <row r="939" spans="2:4">
      <c r="B939" s="65"/>
      <c r="C939" s="65"/>
      <c r="D939" s="65"/>
    </row>
    <row r="940" spans="2:4">
      <c r="B940" s="65"/>
      <c r="C940" s="65"/>
      <c r="D940" s="65"/>
    </row>
    <row r="941" spans="2:4">
      <c r="B941" s="65"/>
      <c r="C941" s="65"/>
      <c r="D941" s="65"/>
    </row>
    <row r="942" spans="2:4">
      <c r="B942" s="65"/>
      <c r="C942" s="65"/>
      <c r="D942" s="65"/>
    </row>
    <row r="943" spans="2:4">
      <c r="B943" s="65"/>
      <c r="C943" s="65"/>
      <c r="D943" s="65"/>
    </row>
    <row r="944" spans="2:4">
      <c r="B944" s="65"/>
      <c r="C944" s="65"/>
      <c r="D944" s="65"/>
    </row>
    <row r="945" spans="2:4">
      <c r="B945" s="65"/>
      <c r="C945" s="65"/>
      <c r="D945" s="65"/>
    </row>
    <row r="946" spans="2:4">
      <c r="B946" s="65"/>
      <c r="C946" s="65"/>
      <c r="D946" s="65"/>
    </row>
    <row r="947" spans="2:4">
      <c r="B947" s="65"/>
      <c r="C947" s="65"/>
      <c r="D947" s="65"/>
    </row>
    <row r="948" spans="2:4">
      <c r="B948" s="65"/>
      <c r="C948" s="65"/>
      <c r="D948" s="65"/>
    </row>
    <row r="949" spans="2:4">
      <c r="B949" s="65"/>
      <c r="C949" s="65"/>
      <c r="D949" s="65"/>
    </row>
    <row r="950" spans="2:4">
      <c r="B950" s="65"/>
      <c r="C950" s="65"/>
      <c r="D950" s="65"/>
    </row>
    <row r="951" spans="2:4">
      <c r="B951" s="65"/>
      <c r="C951" s="65"/>
      <c r="D951" s="65"/>
    </row>
    <row r="952" spans="2:4">
      <c r="B952" s="65"/>
      <c r="C952" s="65"/>
      <c r="D952" s="65"/>
    </row>
    <row r="953" spans="2:4">
      <c r="B953" s="65"/>
      <c r="C953" s="65"/>
      <c r="D953" s="65"/>
    </row>
    <row r="954" spans="2:4">
      <c r="B954" s="65"/>
      <c r="C954" s="65"/>
      <c r="D954" s="65"/>
    </row>
    <row r="955" spans="2:4">
      <c r="B955" s="65"/>
      <c r="C955" s="65"/>
      <c r="D955" s="65"/>
    </row>
    <row r="956" spans="2:4">
      <c r="B956" s="65"/>
      <c r="C956" s="65"/>
      <c r="D956" s="65"/>
    </row>
    <row r="957" spans="2:4">
      <c r="B957" s="65"/>
      <c r="C957" s="65"/>
      <c r="D957" s="65"/>
    </row>
    <row r="958" spans="2:4">
      <c r="B958" s="65"/>
      <c r="C958" s="65"/>
      <c r="D958" s="65"/>
    </row>
    <row r="959" spans="2:4">
      <c r="B959" s="65"/>
      <c r="C959" s="65"/>
      <c r="D959" s="65"/>
    </row>
    <row r="960" spans="2:4">
      <c r="B960" s="65"/>
      <c r="C960" s="65"/>
      <c r="D960" s="65"/>
    </row>
    <row r="961" spans="2:4">
      <c r="B961" s="65"/>
      <c r="C961" s="65"/>
      <c r="D961" s="65"/>
    </row>
    <row r="962" spans="2:4">
      <c r="B962" s="65"/>
      <c r="C962" s="65"/>
      <c r="D962" s="65"/>
    </row>
    <row r="963" spans="2:4">
      <c r="B963" s="65"/>
      <c r="C963" s="65"/>
      <c r="D963" s="65"/>
    </row>
    <row r="964" spans="2:4">
      <c r="B964" s="65"/>
      <c r="C964" s="65"/>
      <c r="D964" s="65"/>
    </row>
    <row r="965" spans="2:4">
      <c r="B965" s="65"/>
      <c r="C965" s="65"/>
      <c r="D965" s="65"/>
    </row>
    <row r="966" spans="2:4">
      <c r="B966" s="65"/>
      <c r="C966" s="65"/>
      <c r="D966" s="65"/>
    </row>
    <row r="967" spans="2:4">
      <c r="B967" s="65"/>
      <c r="C967" s="65"/>
      <c r="D967" s="65"/>
    </row>
    <row r="968" spans="2:4">
      <c r="B968" s="65"/>
      <c r="C968" s="65"/>
      <c r="D968" s="65"/>
    </row>
    <row r="969" spans="2:4">
      <c r="B969" s="65"/>
      <c r="C969" s="65"/>
      <c r="D969" s="65"/>
    </row>
    <row r="970" spans="2:4">
      <c r="B970" s="65"/>
      <c r="C970" s="65"/>
      <c r="D970" s="65"/>
    </row>
    <row r="971" spans="2:4">
      <c r="B971" s="65"/>
      <c r="C971" s="65"/>
      <c r="D971" s="65"/>
    </row>
    <row r="972" spans="2:4">
      <c r="B972" s="65"/>
      <c r="C972" s="65"/>
      <c r="D972" s="65"/>
    </row>
    <row r="973" spans="2:4">
      <c r="B973" s="65"/>
      <c r="C973" s="65"/>
      <c r="D973" s="65"/>
    </row>
    <row r="974" spans="2:4">
      <c r="B974" s="65"/>
      <c r="C974" s="65"/>
      <c r="D974" s="65"/>
    </row>
    <row r="975" spans="2:4">
      <c r="B975" s="65"/>
      <c r="C975" s="65"/>
      <c r="D975" s="65"/>
    </row>
    <row r="976" spans="2:4">
      <c r="B976" s="65"/>
      <c r="C976" s="65"/>
      <c r="D976" s="65"/>
    </row>
    <row r="977" spans="2:4">
      <c r="B977" s="65"/>
      <c r="C977" s="65"/>
      <c r="D977" s="65"/>
    </row>
    <row r="978" spans="2:4">
      <c r="B978" s="65"/>
      <c r="C978" s="65"/>
      <c r="D978" s="65"/>
    </row>
    <row r="979" spans="2:4">
      <c r="B979" s="65"/>
      <c r="C979" s="65"/>
      <c r="D979" s="65"/>
    </row>
    <row r="980" spans="2:4">
      <c r="B980" s="65"/>
      <c r="C980" s="65"/>
      <c r="D980" s="65"/>
    </row>
    <row r="981" spans="2:4">
      <c r="B981" s="65"/>
      <c r="C981" s="65"/>
      <c r="D981" s="65"/>
    </row>
    <row r="982" spans="2:4">
      <c r="B982" s="65"/>
      <c r="C982" s="65"/>
      <c r="D982" s="65"/>
    </row>
    <row r="983" spans="2:4">
      <c r="B983" s="65"/>
      <c r="C983" s="65"/>
      <c r="D983" s="65"/>
    </row>
    <row r="984" spans="2:4">
      <c r="B984" s="65"/>
      <c r="C984" s="65"/>
      <c r="D984" s="65"/>
    </row>
    <row r="985" spans="2:4">
      <c r="B985" s="65"/>
      <c r="C985" s="65"/>
      <c r="D985" s="65"/>
    </row>
    <row r="986" spans="2:4">
      <c r="B986" s="65"/>
      <c r="C986" s="65"/>
      <c r="D986" s="65"/>
    </row>
    <row r="987" spans="2:4">
      <c r="B987" s="65"/>
      <c r="C987" s="65"/>
      <c r="D987" s="65"/>
    </row>
    <row r="988" spans="2:4">
      <c r="B988" s="65"/>
      <c r="C988" s="65"/>
      <c r="D988" s="65"/>
    </row>
    <row r="989" spans="2:4">
      <c r="B989" s="65"/>
      <c r="C989" s="65"/>
      <c r="D989" s="65"/>
    </row>
    <row r="990" spans="2:4">
      <c r="B990" s="65"/>
      <c r="C990" s="65"/>
      <c r="D990" s="65"/>
    </row>
    <row r="991" spans="2:4">
      <c r="B991" s="65"/>
      <c r="C991" s="65"/>
      <c r="D991" s="65"/>
    </row>
    <row r="992" spans="2:4">
      <c r="B992" s="65"/>
      <c r="C992" s="65"/>
      <c r="D992" s="65"/>
    </row>
    <row r="993" spans="2:4">
      <c r="B993" s="65"/>
      <c r="C993" s="65"/>
      <c r="D993" s="65"/>
    </row>
    <row r="994" spans="2:4">
      <c r="B994" s="65"/>
      <c r="C994" s="65"/>
      <c r="D994" s="65"/>
    </row>
    <row r="995" spans="2:4">
      <c r="B995" s="65"/>
      <c r="C995" s="65"/>
      <c r="D995" s="65"/>
    </row>
    <row r="996" spans="2:4">
      <c r="B996" s="65"/>
      <c r="C996" s="65"/>
      <c r="D996" s="65"/>
    </row>
    <row r="997" spans="2:4">
      <c r="B997" s="65"/>
      <c r="C997" s="65"/>
      <c r="D997" s="65"/>
    </row>
    <row r="998" spans="2:4">
      <c r="B998" s="65"/>
      <c r="C998" s="65"/>
      <c r="D998" s="65"/>
    </row>
    <row r="999" spans="2:4">
      <c r="B999" s="65"/>
      <c r="C999" s="65"/>
      <c r="D999" s="65"/>
    </row>
    <row r="1000" spans="2:4">
      <c r="B1000" s="65"/>
      <c r="C1000" s="65"/>
      <c r="D1000" s="65"/>
    </row>
  </sheetData>
  <phoneticPr fontId="4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1000"/>
  <sheetViews>
    <sheetView topLeftCell="J1" zoomScale="115" zoomScaleNormal="115" workbookViewId="0">
      <selection activeCell="M113" sqref="M113"/>
    </sheetView>
  </sheetViews>
  <sheetFormatPr defaultColWidth="14.453125" defaultRowHeight="15" customHeight="1"/>
  <cols>
    <col min="1" max="1" width="17.81640625" customWidth="1"/>
    <col min="4" max="4" width="9.36328125" customWidth="1"/>
    <col min="5" max="5" width="6.453125" customWidth="1"/>
    <col min="6" max="6" width="17.81640625" customWidth="1"/>
    <col min="7" max="7" width="10.453125" customWidth="1"/>
    <col min="8" max="8" width="30.1796875" customWidth="1"/>
    <col min="9" max="11" width="21.81640625" customWidth="1"/>
    <col min="12" max="12" width="34.36328125" customWidth="1"/>
    <col min="13" max="13" width="39.453125" customWidth="1"/>
  </cols>
  <sheetData>
    <row r="1" spans="1:13">
      <c r="A1" s="63" t="s">
        <v>3495</v>
      </c>
      <c r="B1" s="64" t="s">
        <v>3535</v>
      </c>
      <c r="C1" s="64" t="s">
        <v>5</v>
      </c>
      <c r="D1" s="64" t="s">
        <v>6</v>
      </c>
      <c r="E1" s="64" t="s">
        <v>7</v>
      </c>
      <c r="F1" s="64" t="s">
        <v>8</v>
      </c>
      <c r="G1" s="67" t="s">
        <v>9</v>
      </c>
      <c r="H1" s="67" t="s">
        <v>3793</v>
      </c>
      <c r="I1" s="33" t="s">
        <v>5</v>
      </c>
      <c r="J1" s="33" t="s">
        <v>3536</v>
      </c>
      <c r="K1" s="33" t="s">
        <v>3537</v>
      </c>
      <c r="L1" s="33" t="s">
        <v>3538</v>
      </c>
      <c r="M1" s="33" t="s">
        <v>3500</v>
      </c>
    </row>
    <row r="2" spans="1:13">
      <c r="A2" s="33" t="s">
        <v>142</v>
      </c>
      <c r="B2" s="65">
        <v>3</v>
      </c>
      <c r="C2" s="65" t="s">
        <v>3009</v>
      </c>
      <c r="D2" s="65" t="s">
        <v>3010</v>
      </c>
      <c r="E2" s="65" t="s">
        <v>3011</v>
      </c>
      <c r="F2" s="65" t="s">
        <v>3012</v>
      </c>
      <c r="G2" s="68"/>
      <c r="H2" s="68" t="str">
        <f>C2 &amp; "|" &amp; D2 &amp; "|" &amp; E2 &amp; "|" &amp; F2</f>
        <v>Plant|Species-level|Salix reinii|Salix reinii </v>
      </c>
      <c r="I2" t="s">
        <v>3009</v>
      </c>
      <c r="J2" t="s">
        <v>3010</v>
      </c>
      <c r="K2" s="77" t="s">
        <v>3877</v>
      </c>
      <c r="L2" s="78" t="s">
        <v>3877</v>
      </c>
      <c r="M2" s="77" t="s">
        <v>3878</v>
      </c>
    </row>
    <row r="3" spans="1:13">
      <c r="A3" s="33"/>
      <c r="B3" s="65"/>
      <c r="C3" s="65" t="s">
        <v>3009</v>
      </c>
      <c r="D3" s="65" t="s">
        <v>3010</v>
      </c>
      <c r="E3" s="65" t="s">
        <v>3022</v>
      </c>
      <c r="F3" s="65" t="s">
        <v>3022</v>
      </c>
      <c r="G3" s="68"/>
      <c r="H3" s="68" t="str">
        <f t="shared" ref="H3:H66" si="0">C3 &amp; "|" &amp; D3 &amp; "|" &amp; E3 &amp; "|" &amp; F3</f>
        <v>Plant|Species-level|Alnus maximowiczii|Alnus maximowiczii</v>
      </c>
      <c r="I3" t="s">
        <v>3009</v>
      </c>
      <c r="J3" t="s">
        <v>3010</v>
      </c>
      <c r="K3" t="s">
        <v>3022</v>
      </c>
      <c r="L3" t="s">
        <v>3022</v>
      </c>
    </row>
    <row r="4" spans="1:13">
      <c r="A4" s="33" t="s">
        <v>142</v>
      </c>
      <c r="B4" s="65">
        <v>3</v>
      </c>
      <c r="C4" s="65" t="s">
        <v>3009</v>
      </c>
      <c r="D4" s="65" t="s">
        <v>3010</v>
      </c>
      <c r="E4" s="65" t="s">
        <v>3023</v>
      </c>
      <c r="F4" s="65" t="s">
        <v>3024</v>
      </c>
      <c r="G4" s="68"/>
      <c r="H4" s="68" t="str">
        <f t="shared" si="0"/>
        <v>Plant|Species-level|Larix kaempferi|Larix kaempferi </v>
      </c>
      <c r="I4" t="s">
        <v>3009</v>
      </c>
      <c r="J4" t="s">
        <v>3010</v>
      </c>
      <c r="K4" t="s">
        <v>3023</v>
      </c>
      <c r="L4" s="78" t="s">
        <v>3879</v>
      </c>
      <c r="M4" s="77" t="s">
        <v>3878</v>
      </c>
    </row>
    <row r="5" spans="1:13">
      <c r="A5" s="33"/>
      <c r="B5" s="65"/>
      <c r="C5" s="65" t="s">
        <v>3009</v>
      </c>
      <c r="D5" s="65" t="s">
        <v>3010</v>
      </c>
      <c r="E5" s="65" t="s">
        <v>3025</v>
      </c>
      <c r="F5" s="65" t="s">
        <v>3025</v>
      </c>
      <c r="G5" s="68"/>
      <c r="H5" s="68" t="str">
        <f t="shared" si="0"/>
        <v>Plant|Species-level|Abies veitchii|Abies veitchii</v>
      </c>
      <c r="I5" t="s">
        <v>3009</v>
      </c>
      <c r="J5" t="s">
        <v>3010</v>
      </c>
      <c r="K5" t="s">
        <v>3025</v>
      </c>
      <c r="L5" t="s">
        <v>3025</v>
      </c>
    </row>
    <row r="6" spans="1:13">
      <c r="A6" s="33"/>
      <c r="B6" s="65"/>
      <c r="C6" s="65" t="s">
        <v>3009</v>
      </c>
      <c r="D6" s="65" t="s">
        <v>3010</v>
      </c>
      <c r="E6" s="65" t="s">
        <v>3026</v>
      </c>
      <c r="F6" s="65" t="s">
        <v>3026</v>
      </c>
      <c r="G6" s="68"/>
      <c r="H6" s="68" t="str">
        <f t="shared" si="0"/>
        <v>Plant|Species-level|Picea jezoensis|Picea jezoensis</v>
      </c>
      <c r="I6" t="s">
        <v>3009</v>
      </c>
      <c r="J6" t="s">
        <v>3010</v>
      </c>
      <c r="K6" t="s">
        <v>3026</v>
      </c>
      <c r="L6" t="s">
        <v>3026</v>
      </c>
    </row>
    <row r="7" spans="1:13">
      <c r="A7" s="33"/>
      <c r="B7" s="65"/>
      <c r="C7" s="65" t="s">
        <v>3009</v>
      </c>
      <c r="D7" s="65" t="s">
        <v>3010</v>
      </c>
      <c r="E7" s="65" t="s">
        <v>3029</v>
      </c>
      <c r="F7" s="65" t="s">
        <v>3029</v>
      </c>
      <c r="G7" s="68"/>
      <c r="H7" s="68" t="str">
        <f t="shared" si="0"/>
        <v>Plant|Species-level|Sasa kurilensis|Sasa kurilensis</v>
      </c>
      <c r="I7" t="s">
        <v>3009</v>
      </c>
      <c r="J7" t="s">
        <v>3010</v>
      </c>
      <c r="K7" t="s">
        <v>3029</v>
      </c>
      <c r="L7" t="s">
        <v>3029</v>
      </c>
    </row>
    <row r="8" spans="1:13">
      <c r="A8" s="33"/>
      <c r="B8" s="65"/>
      <c r="C8" s="65" t="s">
        <v>3034</v>
      </c>
      <c r="D8" s="65" t="s">
        <v>3010</v>
      </c>
      <c r="E8" s="65" t="s">
        <v>3035</v>
      </c>
      <c r="F8" s="65" t="s">
        <v>3035</v>
      </c>
      <c r="G8" s="68"/>
      <c r="H8" s="68" t="str">
        <f t="shared" si="0"/>
        <v>Animal|Species-level|Ochotona hyperborea|Ochotona hyperborea</v>
      </c>
      <c r="I8" t="s">
        <v>3034</v>
      </c>
      <c r="J8" t="s">
        <v>3010</v>
      </c>
      <c r="K8" t="s">
        <v>3035</v>
      </c>
      <c r="L8" t="s">
        <v>3035</v>
      </c>
    </row>
    <row r="9" spans="1:13">
      <c r="A9" s="33"/>
      <c r="B9" s="65"/>
      <c r="C9" s="65" t="s">
        <v>3009</v>
      </c>
      <c r="D9" s="65" t="s">
        <v>3046</v>
      </c>
      <c r="E9" s="65" t="s">
        <v>3047</v>
      </c>
      <c r="F9" s="65" t="s">
        <v>3047</v>
      </c>
      <c r="G9" s="68"/>
      <c r="H9" s="68" t="str">
        <f t="shared" si="0"/>
        <v>Plant|Species|Pinus pumila|Pinus pumila</v>
      </c>
      <c r="I9" t="s">
        <v>3009</v>
      </c>
      <c r="J9" t="s">
        <v>3046</v>
      </c>
      <c r="K9" t="s">
        <v>3047</v>
      </c>
      <c r="L9" t="s">
        <v>3047</v>
      </c>
    </row>
    <row r="10" spans="1:13">
      <c r="A10" s="33" t="s">
        <v>142</v>
      </c>
      <c r="B10" s="65">
        <v>1</v>
      </c>
      <c r="C10" s="65" t="s">
        <v>3126</v>
      </c>
      <c r="D10" s="69" t="s">
        <v>3202</v>
      </c>
      <c r="E10" s="65" t="s">
        <v>3203</v>
      </c>
      <c r="F10" s="65" t="s">
        <v>3204</v>
      </c>
      <c r="G10" s="68" t="s">
        <v>172</v>
      </c>
      <c r="H10" s="68" t="str">
        <f t="shared" si="0"/>
        <v>Animalia|Species-group|Seriola quinqueradiata, Seriola dumerili, Seriola aureovittata|Seriola quinqueradiata, Seriola dumerili, Seriola lalandi</v>
      </c>
      <c r="I10" s="33" t="s">
        <v>3126</v>
      </c>
      <c r="J10" s="70" t="s">
        <v>3539</v>
      </c>
      <c r="K10" s="33" t="s">
        <v>3203</v>
      </c>
      <c r="L10" s="70" t="s">
        <v>3540</v>
      </c>
      <c r="M10" s="33" t="s">
        <v>3541</v>
      </c>
    </row>
    <row r="11" spans="1:13">
      <c r="A11" s="33" t="s">
        <v>142</v>
      </c>
      <c r="B11" s="65">
        <v>1</v>
      </c>
      <c r="C11" s="65" t="s">
        <v>3126</v>
      </c>
      <c r="D11" s="69" t="s">
        <v>3202</v>
      </c>
      <c r="E11" s="65" t="s">
        <v>3210</v>
      </c>
      <c r="F11" s="65" t="s">
        <v>3210</v>
      </c>
      <c r="G11" s="68" t="s">
        <v>172</v>
      </c>
      <c r="H11" s="68" t="str">
        <f t="shared" si="0"/>
        <v>Animalia|Species-group|Scomberomorus niphonius, Scomberomorus commerson, Acanthocybium solandri|Scomberomorus niphonius, Scomberomorus commerson, Acanthocybium solandri</v>
      </c>
      <c r="I11" s="33" t="s">
        <v>3126</v>
      </c>
      <c r="J11" s="70" t="s">
        <v>3542</v>
      </c>
      <c r="K11" s="33" t="s">
        <v>3210</v>
      </c>
      <c r="L11" s="70" t="s">
        <v>3543</v>
      </c>
      <c r="M11" s="33" t="s">
        <v>3544</v>
      </c>
    </row>
    <row r="12" spans="1:13">
      <c r="A12" s="33" t="s">
        <v>142</v>
      </c>
      <c r="B12" s="65">
        <v>1</v>
      </c>
      <c r="C12" s="65" t="s">
        <v>3126</v>
      </c>
      <c r="D12" s="69" t="s">
        <v>3202</v>
      </c>
      <c r="E12" s="65" t="s">
        <v>3214</v>
      </c>
      <c r="F12" s="65" t="s">
        <v>3214</v>
      </c>
      <c r="G12" s="68" t="s">
        <v>172</v>
      </c>
      <c r="H12" s="68" t="str">
        <f t="shared" si="0"/>
        <v>Animalia|Species-group|Haliotis discus, Haliotis discus hannai, Haliotis madaka, Haliotis gigantea|Haliotis discus, Haliotis discus hannai, Haliotis madaka, Haliotis gigantea</v>
      </c>
      <c r="I12" s="33" t="s">
        <v>3126</v>
      </c>
      <c r="J12" s="70" t="s">
        <v>3539</v>
      </c>
      <c r="K12" s="33" t="s">
        <v>3214</v>
      </c>
      <c r="L12" s="70" t="s">
        <v>3545</v>
      </c>
      <c r="M12" s="33" t="s">
        <v>3541</v>
      </c>
    </row>
    <row r="13" spans="1:13">
      <c r="A13" s="33" t="s">
        <v>142</v>
      </c>
      <c r="B13" s="65">
        <v>1</v>
      </c>
      <c r="C13" s="65" t="s">
        <v>3126</v>
      </c>
      <c r="D13" s="69" t="s">
        <v>3202</v>
      </c>
      <c r="E13" s="65" t="s">
        <v>3216</v>
      </c>
      <c r="F13" s="65" t="s">
        <v>3216</v>
      </c>
      <c r="G13" s="68" t="s">
        <v>172</v>
      </c>
      <c r="H13" s="68" t="str">
        <f t="shared" si="0"/>
        <v>Animalia|Species-group|Meretrix lusoria, Meretrix lamarckii|Meretrix lusoria, Meretrix lamarckii</v>
      </c>
      <c r="I13" s="33" t="s">
        <v>3126</v>
      </c>
      <c r="J13" s="70" t="s">
        <v>3539</v>
      </c>
      <c r="K13" s="33" t="s">
        <v>3216</v>
      </c>
      <c r="L13" s="70" t="s">
        <v>3546</v>
      </c>
      <c r="M13" s="33" t="s">
        <v>3541</v>
      </c>
    </row>
    <row r="14" spans="1:13">
      <c r="A14" s="33" t="s">
        <v>142</v>
      </c>
      <c r="B14" s="65">
        <v>1</v>
      </c>
      <c r="C14" s="65" t="s">
        <v>3126</v>
      </c>
      <c r="D14" s="69" t="s">
        <v>3202</v>
      </c>
      <c r="E14" s="65" t="s">
        <v>3217</v>
      </c>
      <c r="F14" s="65" t="s">
        <v>3218</v>
      </c>
      <c r="G14" s="68" t="s">
        <v>172</v>
      </c>
      <c r="H14" s="68" t="str">
        <f t="shared" si="0"/>
        <v>Animalia|Species-group|Ruditapes philippinarum, Ruditapes variegatus|Ruditapes philippinarum, Ruditapes aspera</v>
      </c>
      <c r="I14" s="33" t="s">
        <v>3126</v>
      </c>
      <c r="J14" s="70" t="s">
        <v>3539</v>
      </c>
      <c r="K14" s="33" t="s">
        <v>3217</v>
      </c>
      <c r="L14" s="70" t="s">
        <v>3547</v>
      </c>
      <c r="M14" s="33" t="s">
        <v>3541</v>
      </c>
    </row>
    <row r="15" spans="1:13">
      <c r="A15" s="33" t="s">
        <v>142</v>
      </c>
      <c r="B15" s="65">
        <v>1</v>
      </c>
      <c r="C15" s="65" t="s">
        <v>3126</v>
      </c>
      <c r="D15" s="69" t="s">
        <v>3202</v>
      </c>
      <c r="E15" s="65" t="s">
        <v>3219</v>
      </c>
      <c r="F15" s="65" t="s">
        <v>3219</v>
      </c>
      <c r="G15" s="68" t="s">
        <v>172</v>
      </c>
      <c r="H15" s="68" t="str">
        <f t="shared" si="0"/>
        <v>Animalia|Species-group|Octopoda|Octopoda</v>
      </c>
      <c r="I15" s="33" t="s">
        <v>3126</v>
      </c>
      <c r="J15" s="70" t="s">
        <v>3326</v>
      </c>
      <c r="K15" s="33" t="s">
        <v>3219</v>
      </c>
      <c r="L15" s="79" t="s">
        <v>3219</v>
      </c>
      <c r="M15" s="33" t="s">
        <v>3548</v>
      </c>
    </row>
    <row r="16" spans="1:13">
      <c r="A16" s="33" t="s">
        <v>142</v>
      </c>
      <c r="B16" s="65">
        <v>1</v>
      </c>
      <c r="C16" s="65" t="s">
        <v>3126</v>
      </c>
      <c r="D16" s="69" t="s">
        <v>3202</v>
      </c>
      <c r="E16" s="65" t="s">
        <v>3220</v>
      </c>
      <c r="F16" s="65" t="s">
        <v>3220</v>
      </c>
      <c r="G16" s="68" t="s">
        <v>172</v>
      </c>
      <c r="H16" s="68" t="str">
        <f t="shared" si="0"/>
        <v>Animalia|Species-group|Apostichopus japonicus, Holothuria atra|Apostichopus japonicus, Holothuria atra</v>
      </c>
      <c r="I16" s="33" t="s">
        <v>3126</v>
      </c>
      <c r="J16" s="70" t="s">
        <v>3549</v>
      </c>
      <c r="K16" s="33" t="s">
        <v>3220</v>
      </c>
      <c r="L16" s="70" t="s">
        <v>3550</v>
      </c>
      <c r="M16" s="33" t="s">
        <v>3551</v>
      </c>
    </row>
    <row r="17" spans="1:13">
      <c r="A17" s="33"/>
      <c r="B17" s="65"/>
      <c r="C17" s="65" t="s">
        <v>3034</v>
      </c>
      <c r="D17" s="65" t="s">
        <v>3010</v>
      </c>
      <c r="E17" s="65" t="s">
        <v>3094</v>
      </c>
      <c r="F17" s="65" t="s">
        <v>3095</v>
      </c>
      <c r="G17" s="68"/>
      <c r="H17" s="68" t="str">
        <f t="shared" si="0"/>
        <v>Animal|Species-level|Cervus nippon centralis|Cervus nippon</v>
      </c>
      <c r="I17" t="s">
        <v>3034</v>
      </c>
      <c r="J17" t="s">
        <v>3010</v>
      </c>
      <c r="K17" t="s">
        <v>3094</v>
      </c>
      <c r="L17" t="s">
        <v>3095</v>
      </c>
    </row>
    <row r="18" spans="1:13">
      <c r="A18" s="33" t="s">
        <v>142</v>
      </c>
      <c r="B18" s="65">
        <v>1</v>
      </c>
      <c r="C18" s="65" t="s">
        <v>3133</v>
      </c>
      <c r="D18" s="69" t="s">
        <v>3202</v>
      </c>
      <c r="E18" s="65" t="s">
        <v>3221</v>
      </c>
      <c r="F18" s="65" t="s">
        <v>3143</v>
      </c>
      <c r="G18" s="68" t="s">
        <v>172</v>
      </c>
      <c r="H18" s="68" t="str">
        <f t="shared" si="0"/>
        <v>Chromista|Species-group|Undaria pinnatifida, Undaria undarioides, Undaria peterseniana|Undaria pinnatifida</v>
      </c>
      <c r="I18" s="33" t="s">
        <v>3133</v>
      </c>
      <c r="J18" s="70" t="s">
        <v>3539</v>
      </c>
      <c r="K18" s="33" t="s">
        <v>3221</v>
      </c>
      <c r="L18" s="70" t="s">
        <v>3552</v>
      </c>
      <c r="M18" s="33" t="s">
        <v>3541</v>
      </c>
    </row>
    <row r="19" spans="1:13">
      <c r="A19" s="33" t="s">
        <v>142</v>
      </c>
      <c r="B19" s="65">
        <v>1</v>
      </c>
      <c r="C19" s="65" t="s">
        <v>3222</v>
      </c>
      <c r="D19" s="69" t="s">
        <v>3202</v>
      </c>
      <c r="E19" s="65" t="s">
        <v>3223</v>
      </c>
      <c r="F19" s="65" t="s">
        <v>3224</v>
      </c>
      <c r="G19" s="68" t="s">
        <v>172</v>
      </c>
      <c r="H19" s="68" t="str">
        <f t="shared" si="0"/>
        <v>Plantae|Species-group|Gelidium elegans, Ptilophora subcostata, Gelidium japonicum, Acanthopeltis japonica|Gelidium elegans, Ptilophora subcostata, Gelidium japonicum, Gelidium yoshidae</v>
      </c>
      <c r="I19" s="33" t="s">
        <v>3222</v>
      </c>
      <c r="J19" s="70" t="s">
        <v>3542</v>
      </c>
      <c r="K19" s="33" t="s">
        <v>3223</v>
      </c>
      <c r="L19" s="79" t="s">
        <v>3553</v>
      </c>
      <c r="M19" s="33" t="s">
        <v>3544</v>
      </c>
    </row>
    <row r="20" spans="1:13">
      <c r="A20" s="33" t="s">
        <v>142</v>
      </c>
      <c r="B20" s="65">
        <v>1</v>
      </c>
      <c r="C20" s="65" t="s">
        <v>3310</v>
      </c>
      <c r="D20" s="69" t="s">
        <v>3311</v>
      </c>
      <c r="E20" s="65" t="s">
        <v>3312</v>
      </c>
      <c r="F20" s="69" t="s">
        <v>2019</v>
      </c>
      <c r="G20" s="68" t="s">
        <v>396</v>
      </c>
      <c r="H20" s="68" t="str">
        <f t="shared" si="0"/>
        <v>animal|Groups of several species|Yellowtail|NA</v>
      </c>
      <c r="I20" s="33" t="s">
        <v>3310</v>
      </c>
      <c r="J20" s="33" t="s">
        <v>3311</v>
      </c>
      <c r="K20" s="33" t="s">
        <v>3312</v>
      </c>
      <c r="L20" s="33" t="s">
        <v>2019</v>
      </c>
      <c r="M20" s="33" t="s">
        <v>3554</v>
      </c>
    </row>
    <row r="21" spans="1:13">
      <c r="A21" s="33"/>
      <c r="B21" s="65"/>
      <c r="C21" s="65" t="s">
        <v>3133</v>
      </c>
      <c r="D21" s="65" t="s">
        <v>3134</v>
      </c>
      <c r="E21" s="65" t="s">
        <v>3135</v>
      </c>
      <c r="F21" s="65" t="s">
        <v>3135</v>
      </c>
      <c r="G21" s="68"/>
      <c r="H21" s="68" t="str">
        <f t="shared" si="0"/>
        <v xml:space="preserve">Chromista|species|Ecklonia stolonifera |Ecklonia stolonifera </v>
      </c>
      <c r="I21" t="s">
        <v>3133</v>
      </c>
      <c r="J21" t="s">
        <v>3134</v>
      </c>
      <c r="K21" t="s">
        <v>3135</v>
      </c>
      <c r="L21" t="s">
        <v>3135</v>
      </c>
    </row>
    <row r="22" spans="1:13">
      <c r="A22" s="33"/>
      <c r="B22" s="65"/>
      <c r="C22" s="65" t="s">
        <v>3133</v>
      </c>
      <c r="D22" s="65" t="s">
        <v>3134</v>
      </c>
      <c r="E22" s="65" t="s">
        <v>3143</v>
      </c>
      <c r="F22" s="65" t="s">
        <v>3143</v>
      </c>
      <c r="G22" s="68"/>
      <c r="H22" s="68" t="str">
        <f t="shared" si="0"/>
        <v>Chromista|species|Undaria pinnatifida|Undaria pinnatifida</v>
      </c>
      <c r="I22" t="s">
        <v>3133</v>
      </c>
      <c r="J22" t="s">
        <v>3134</v>
      </c>
      <c r="K22" t="s">
        <v>3143</v>
      </c>
      <c r="L22" t="s">
        <v>3143</v>
      </c>
    </row>
    <row r="23" spans="1:13">
      <c r="A23" s="33"/>
      <c r="B23" s="65"/>
      <c r="C23" s="65" t="s">
        <v>3133</v>
      </c>
      <c r="D23" s="65" t="s">
        <v>3134</v>
      </c>
      <c r="E23" s="65" t="s">
        <v>3144</v>
      </c>
      <c r="F23" s="65" t="s">
        <v>3143</v>
      </c>
      <c r="G23" s="68"/>
      <c r="H23" s="68" t="str">
        <f t="shared" si="0"/>
        <v>Chromista|species|Undaria peterseniana  |Undaria pinnatifida</v>
      </c>
      <c r="I23" t="s">
        <v>3133</v>
      </c>
      <c r="J23" t="s">
        <v>3134</v>
      </c>
      <c r="K23" t="s">
        <v>3144</v>
      </c>
      <c r="L23" t="s">
        <v>3143</v>
      </c>
    </row>
    <row r="24" spans="1:13">
      <c r="A24" s="33"/>
      <c r="B24" s="65"/>
      <c r="C24" s="65" t="s">
        <v>3133</v>
      </c>
      <c r="D24" s="65" t="s">
        <v>3134</v>
      </c>
      <c r="E24" s="65" t="s">
        <v>3145</v>
      </c>
      <c r="F24" s="65" t="s">
        <v>3146</v>
      </c>
      <c r="G24" s="68"/>
      <c r="H24" s="68" t="str">
        <f t="shared" si="0"/>
        <v>Chromista|species|Ecklonia bicyclis |Eisenia bicyclis</v>
      </c>
      <c r="I24" t="s">
        <v>3133</v>
      </c>
      <c r="J24" t="s">
        <v>3134</v>
      </c>
      <c r="K24" t="s">
        <v>3145</v>
      </c>
      <c r="L24" t="s">
        <v>3146</v>
      </c>
    </row>
    <row r="25" spans="1:13">
      <c r="A25" s="33"/>
      <c r="B25" s="65"/>
      <c r="C25" s="65" t="s">
        <v>3133</v>
      </c>
      <c r="D25" s="65" t="s">
        <v>3134</v>
      </c>
      <c r="E25" s="65" t="s">
        <v>3147</v>
      </c>
      <c r="F25" s="65" t="s">
        <v>3148</v>
      </c>
      <c r="G25" s="68"/>
      <c r="H25" s="68" t="str">
        <f t="shared" si="0"/>
        <v>Chromista|species|Ecklonia cava/kurome |Ecklonia cava</v>
      </c>
      <c r="I25" t="s">
        <v>3133</v>
      </c>
      <c r="J25" t="s">
        <v>3134</v>
      </c>
      <c r="K25" t="s">
        <v>3147</v>
      </c>
      <c r="L25" t="s">
        <v>3148</v>
      </c>
    </row>
    <row r="26" spans="1:13">
      <c r="A26" s="33"/>
      <c r="B26" s="65"/>
      <c r="C26" s="65" t="s">
        <v>3133</v>
      </c>
      <c r="D26" s="65" t="s">
        <v>3134</v>
      </c>
      <c r="E26" s="65" t="s">
        <v>3149</v>
      </c>
      <c r="F26" s="65" t="s">
        <v>3150</v>
      </c>
      <c r="G26" s="68"/>
      <c r="H26" s="68" t="str">
        <f t="shared" si="0"/>
        <v>Chromista|species|Ecklonia arborea |Eisenia arborea</v>
      </c>
      <c r="I26" t="s">
        <v>3133</v>
      </c>
      <c r="J26" t="s">
        <v>3134</v>
      </c>
      <c r="K26" t="s">
        <v>3149</v>
      </c>
      <c r="L26" t="s">
        <v>3150</v>
      </c>
    </row>
    <row r="27" spans="1:13">
      <c r="A27" s="33"/>
      <c r="B27" s="65"/>
      <c r="C27" s="65" t="s">
        <v>3133</v>
      </c>
      <c r="D27" s="65" t="s">
        <v>3134</v>
      </c>
      <c r="E27" s="65" t="s">
        <v>3151</v>
      </c>
      <c r="F27" s="65" t="s">
        <v>3143</v>
      </c>
      <c r="G27" s="68"/>
      <c r="H27" s="68" t="str">
        <f t="shared" si="0"/>
        <v>Chromista|species|Undaria undarioides |Undaria pinnatifida</v>
      </c>
      <c r="I27" t="s">
        <v>3133</v>
      </c>
      <c r="J27" t="s">
        <v>3134</v>
      </c>
      <c r="K27" t="s">
        <v>3151</v>
      </c>
      <c r="L27" t="s">
        <v>3143</v>
      </c>
    </row>
    <row r="28" spans="1:13">
      <c r="A28" s="33"/>
      <c r="B28" s="65"/>
      <c r="C28" s="65" t="s">
        <v>3133</v>
      </c>
      <c r="D28" s="65" t="s">
        <v>3134</v>
      </c>
      <c r="E28" s="65" t="s">
        <v>3152</v>
      </c>
      <c r="F28" s="65" t="s">
        <v>3152</v>
      </c>
      <c r="G28" s="68"/>
      <c r="H28" s="68" t="str">
        <f t="shared" si="0"/>
        <v>Chromista|species|Ecklonia radicosa|Ecklonia radicosa</v>
      </c>
      <c r="I28" t="s">
        <v>3133</v>
      </c>
      <c r="J28" t="s">
        <v>3134</v>
      </c>
      <c r="K28" t="s">
        <v>3152</v>
      </c>
      <c r="L28" t="s">
        <v>3152</v>
      </c>
    </row>
    <row r="29" spans="1:13">
      <c r="A29" s="33"/>
      <c r="B29" s="65"/>
      <c r="C29" s="65" t="s">
        <v>3133</v>
      </c>
      <c r="D29" s="65" t="s">
        <v>3046</v>
      </c>
      <c r="E29" s="65" t="s">
        <v>3153</v>
      </c>
      <c r="F29" s="65" t="s">
        <v>3153</v>
      </c>
      <c r="G29" s="68"/>
      <c r="H29" s="68" t="str">
        <f t="shared" si="0"/>
        <v>Chromista|Species|Sargassum confusum|Sargassum confusum</v>
      </c>
      <c r="I29" t="s">
        <v>3133</v>
      </c>
      <c r="J29" t="s">
        <v>3046</v>
      </c>
      <c r="K29" t="s">
        <v>3153</v>
      </c>
      <c r="L29" t="s">
        <v>3153</v>
      </c>
    </row>
    <row r="30" spans="1:13">
      <c r="A30" s="33"/>
      <c r="B30" s="65"/>
      <c r="C30" s="65" t="s">
        <v>3133</v>
      </c>
      <c r="D30" s="65" t="s">
        <v>3046</v>
      </c>
      <c r="E30" s="65" t="s">
        <v>3154</v>
      </c>
      <c r="F30" s="65" t="s">
        <v>3154</v>
      </c>
      <c r="G30" s="68"/>
      <c r="H30" s="68" t="str">
        <f t="shared" si="0"/>
        <v xml:space="preserve">Chromista|Species|Sargassum thunbergii |Sargassum thunbergii </v>
      </c>
      <c r="I30" t="s">
        <v>3133</v>
      </c>
      <c r="J30" t="s">
        <v>3046</v>
      </c>
      <c r="K30" t="s">
        <v>3154</v>
      </c>
      <c r="L30" t="s">
        <v>3154</v>
      </c>
    </row>
    <row r="31" spans="1:13">
      <c r="A31" s="33"/>
      <c r="B31" s="65"/>
      <c r="C31" s="65" t="s">
        <v>3133</v>
      </c>
      <c r="D31" s="65" t="s">
        <v>3046</v>
      </c>
      <c r="E31" s="65" t="s">
        <v>3155</v>
      </c>
      <c r="F31" s="65" t="s">
        <v>3155</v>
      </c>
      <c r="G31" s="68"/>
      <c r="H31" s="68" t="str">
        <f t="shared" si="0"/>
        <v xml:space="preserve">Chromista|Species|Sargassum horneri  |Sargassum horneri  </v>
      </c>
      <c r="I31" t="s">
        <v>3133</v>
      </c>
      <c r="J31" t="s">
        <v>3046</v>
      </c>
      <c r="K31" t="s">
        <v>3155</v>
      </c>
      <c r="L31" t="s">
        <v>3155</v>
      </c>
    </row>
    <row r="32" spans="1:13">
      <c r="A32" s="33"/>
      <c r="B32" s="65"/>
      <c r="C32" s="65" t="s">
        <v>3133</v>
      </c>
      <c r="D32" s="65" t="s">
        <v>3046</v>
      </c>
      <c r="E32" s="65" t="s">
        <v>3156</v>
      </c>
      <c r="F32" s="65" t="s">
        <v>3156</v>
      </c>
      <c r="G32" s="68"/>
      <c r="H32" s="68" t="str">
        <f t="shared" si="0"/>
        <v>Chromista|Species|Sargassum siliquastrum|Sargassum siliquastrum</v>
      </c>
      <c r="I32" t="s">
        <v>3133</v>
      </c>
      <c r="J32" t="s">
        <v>3046</v>
      </c>
      <c r="K32" t="s">
        <v>3156</v>
      </c>
      <c r="L32" t="s">
        <v>3156</v>
      </c>
    </row>
    <row r="33" spans="1:12">
      <c r="A33" s="33"/>
      <c r="B33" s="65"/>
      <c r="C33" s="65" t="s">
        <v>3133</v>
      </c>
      <c r="D33" s="65" t="s">
        <v>3046</v>
      </c>
      <c r="E33" s="65" t="s">
        <v>3157</v>
      </c>
      <c r="F33" s="65" t="s">
        <v>3157</v>
      </c>
      <c r="G33" s="68"/>
      <c r="H33" s="68" t="str">
        <f t="shared" si="0"/>
        <v xml:space="preserve">Chromista|Species|Myagropsis myagroides |Myagropsis myagroides </v>
      </c>
      <c r="I33" t="s">
        <v>3133</v>
      </c>
      <c r="J33" t="s">
        <v>3046</v>
      </c>
      <c r="K33" t="s">
        <v>3157</v>
      </c>
      <c r="L33" t="s">
        <v>3157</v>
      </c>
    </row>
    <row r="34" spans="1:12">
      <c r="A34" s="33"/>
      <c r="B34" s="65"/>
      <c r="C34" s="65" t="s">
        <v>3133</v>
      </c>
      <c r="D34" s="65" t="s">
        <v>3046</v>
      </c>
      <c r="E34" s="65" t="s">
        <v>3158</v>
      </c>
      <c r="F34" s="65" t="s">
        <v>3158</v>
      </c>
      <c r="G34" s="68"/>
      <c r="H34" s="68" t="str">
        <f t="shared" si="0"/>
        <v>Chromista|Species|Sargassum fulvellum|Sargassum fulvellum</v>
      </c>
      <c r="I34" t="s">
        <v>3133</v>
      </c>
      <c r="J34" t="s">
        <v>3046</v>
      </c>
      <c r="K34" t="s">
        <v>3158</v>
      </c>
      <c r="L34" t="s">
        <v>3158</v>
      </c>
    </row>
    <row r="35" spans="1:12">
      <c r="A35" s="33"/>
      <c r="B35" s="65"/>
      <c r="C35" s="65" t="s">
        <v>3133</v>
      </c>
      <c r="D35" s="65" t="s">
        <v>3046</v>
      </c>
      <c r="E35" s="65" t="s">
        <v>3159</v>
      </c>
      <c r="F35" s="65" t="s">
        <v>3159</v>
      </c>
      <c r="G35" s="68"/>
      <c r="H35" s="68" t="str">
        <f t="shared" si="0"/>
        <v>Chromista|Species|Sargassum micracanthum|Sargassum micracanthum</v>
      </c>
      <c r="I35" t="s">
        <v>3133</v>
      </c>
      <c r="J35" t="s">
        <v>3046</v>
      </c>
      <c r="K35" t="s">
        <v>3159</v>
      </c>
      <c r="L35" t="s">
        <v>3159</v>
      </c>
    </row>
    <row r="36" spans="1:12">
      <c r="A36" s="33"/>
      <c r="B36" s="65"/>
      <c r="C36" s="65" t="s">
        <v>3133</v>
      </c>
      <c r="D36" s="65" t="s">
        <v>3046</v>
      </c>
      <c r="E36" s="65" t="s">
        <v>3160</v>
      </c>
      <c r="F36" s="65" t="s">
        <v>3160</v>
      </c>
      <c r="G36" s="68"/>
      <c r="H36" s="68" t="str">
        <f t="shared" si="0"/>
        <v>Chromista|Species|Sargassum macrocarpum|Sargassum macrocarpum</v>
      </c>
      <c r="I36" t="s">
        <v>3133</v>
      </c>
      <c r="J36" t="s">
        <v>3046</v>
      </c>
      <c r="K36" t="s">
        <v>3160</v>
      </c>
      <c r="L36" t="s">
        <v>3160</v>
      </c>
    </row>
    <row r="37" spans="1:12">
      <c r="A37" s="33"/>
      <c r="B37" s="65"/>
      <c r="C37" s="65" t="s">
        <v>3133</v>
      </c>
      <c r="D37" s="65" t="s">
        <v>3046</v>
      </c>
      <c r="E37" s="65" t="s">
        <v>3161</v>
      </c>
      <c r="F37" s="65" t="s">
        <v>3161</v>
      </c>
      <c r="G37" s="68"/>
      <c r="H37" s="68" t="str">
        <f t="shared" si="0"/>
        <v>Chromista|Species|Sargassum nigrifolium|Sargassum nigrifolium</v>
      </c>
      <c r="I37" t="s">
        <v>3133</v>
      </c>
      <c r="J37" t="s">
        <v>3046</v>
      </c>
      <c r="K37" t="s">
        <v>3161</v>
      </c>
      <c r="L37" t="s">
        <v>3161</v>
      </c>
    </row>
    <row r="38" spans="1:12">
      <c r="A38" s="33"/>
      <c r="B38" s="65"/>
      <c r="C38" s="65" t="s">
        <v>3133</v>
      </c>
      <c r="D38" s="65" t="s">
        <v>3046</v>
      </c>
      <c r="E38" s="65" t="s">
        <v>3162</v>
      </c>
      <c r="F38" s="65" t="s">
        <v>3162</v>
      </c>
      <c r="G38" s="68"/>
      <c r="H38" s="68" t="str">
        <f t="shared" si="0"/>
        <v>Chromista|Species|Sargassum coreanum|Sargassum coreanum</v>
      </c>
      <c r="I38" t="s">
        <v>3133</v>
      </c>
      <c r="J38" t="s">
        <v>3046</v>
      </c>
      <c r="K38" t="s">
        <v>3162</v>
      </c>
      <c r="L38" t="s">
        <v>3162</v>
      </c>
    </row>
    <row r="39" spans="1:12">
      <c r="A39" s="33"/>
      <c r="B39" s="65"/>
      <c r="C39" s="65" t="s">
        <v>3133</v>
      </c>
      <c r="D39" s="65" t="s">
        <v>3046</v>
      </c>
      <c r="E39" s="65" t="s">
        <v>3163</v>
      </c>
      <c r="F39" s="65" t="s">
        <v>3163</v>
      </c>
      <c r="G39" s="68"/>
      <c r="H39" s="68" t="str">
        <f t="shared" si="0"/>
        <v xml:space="preserve">Chromista|Species|Sargassum muticum |Sargassum muticum </v>
      </c>
      <c r="I39" t="s">
        <v>3133</v>
      </c>
      <c r="J39" t="s">
        <v>3046</v>
      </c>
      <c r="K39" t="s">
        <v>3163</v>
      </c>
      <c r="L39" t="s">
        <v>3163</v>
      </c>
    </row>
    <row r="40" spans="1:12">
      <c r="A40" s="33"/>
      <c r="B40" s="65"/>
      <c r="C40" s="65" t="s">
        <v>3133</v>
      </c>
      <c r="D40" s="65" t="s">
        <v>3046</v>
      </c>
      <c r="E40" s="65" t="s">
        <v>3164</v>
      </c>
      <c r="F40" s="65" t="s">
        <v>3164</v>
      </c>
      <c r="G40" s="68"/>
      <c r="H40" s="68" t="str">
        <f t="shared" si="0"/>
        <v xml:space="preserve">Chromista|Species|Sargassum fusiforme |Sargassum fusiforme </v>
      </c>
      <c r="I40" t="s">
        <v>3133</v>
      </c>
      <c r="J40" t="s">
        <v>3046</v>
      </c>
      <c r="K40" t="s">
        <v>3164</v>
      </c>
      <c r="L40" t="s">
        <v>3164</v>
      </c>
    </row>
    <row r="41" spans="1:12">
      <c r="A41" s="33"/>
      <c r="B41" s="65"/>
      <c r="C41" s="65" t="s">
        <v>3133</v>
      </c>
      <c r="D41" s="65" t="s">
        <v>3046</v>
      </c>
      <c r="E41" s="65" t="s">
        <v>3165</v>
      </c>
      <c r="F41" s="65" t="s">
        <v>3165</v>
      </c>
      <c r="G41" s="68"/>
      <c r="H41" s="68" t="str">
        <f t="shared" si="0"/>
        <v xml:space="preserve">Chromista|Species|Sargassum piluliferum |Sargassum piluliferum </v>
      </c>
      <c r="I41" t="s">
        <v>3133</v>
      </c>
      <c r="J41" t="s">
        <v>3046</v>
      </c>
      <c r="K41" t="s">
        <v>3165</v>
      </c>
      <c r="L41" t="s">
        <v>3165</v>
      </c>
    </row>
    <row r="42" spans="1:12">
      <c r="A42" s="33"/>
      <c r="B42" s="65"/>
      <c r="C42" s="65" t="s">
        <v>3133</v>
      </c>
      <c r="D42" s="65" t="s">
        <v>3046</v>
      </c>
      <c r="E42" s="65" t="s">
        <v>3166</v>
      </c>
      <c r="F42" s="65" t="s">
        <v>3166</v>
      </c>
      <c r="G42" s="68"/>
      <c r="H42" s="68" t="str">
        <f t="shared" si="0"/>
        <v xml:space="preserve">Chromista|Species|Sargassum patens |Sargassum patens </v>
      </c>
      <c r="I42" t="s">
        <v>3133</v>
      </c>
      <c r="J42" t="s">
        <v>3046</v>
      </c>
      <c r="K42" t="s">
        <v>3166</v>
      </c>
      <c r="L42" t="s">
        <v>3166</v>
      </c>
    </row>
    <row r="43" spans="1:12">
      <c r="A43" s="33"/>
      <c r="B43" s="65"/>
      <c r="C43" s="65" t="s">
        <v>3133</v>
      </c>
      <c r="D43" s="65" t="s">
        <v>3046</v>
      </c>
      <c r="E43" s="65" t="s">
        <v>3167</v>
      </c>
      <c r="F43" s="65" t="s">
        <v>3167</v>
      </c>
      <c r="G43" s="68"/>
      <c r="H43" s="68" t="str">
        <f t="shared" si="0"/>
        <v xml:space="preserve">Chromista|Species|Sargassum hemiphyllum |Sargassum hemiphyllum </v>
      </c>
      <c r="I43" t="s">
        <v>3133</v>
      </c>
      <c r="J43" t="s">
        <v>3046</v>
      </c>
      <c r="K43" t="s">
        <v>3167</v>
      </c>
      <c r="L43" t="s">
        <v>3167</v>
      </c>
    </row>
    <row r="44" spans="1:12">
      <c r="A44" s="33"/>
      <c r="B44" s="65"/>
      <c r="C44" s="65" t="s">
        <v>3133</v>
      </c>
      <c r="D44" s="65" t="s">
        <v>3046</v>
      </c>
      <c r="E44" s="65" t="s">
        <v>3168</v>
      </c>
      <c r="F44" s="65" t="s">
        <v>3168</v>
      </c>
      <c r="G44" s="68"/>
      <c r="H44" s="68" t="str">
        <f t="shared" si="0"/>
        <v xml:space="preserve">Chromista|Species|Sargassum yendoi |Sargassum yendoi </v>
      </c>
      <c r="I44" t="s">
        <v>3133</v>
      </c>
      <c r="J44" t="s">
        <v>3046</v>
      </c>
      <c r="K44" t="s">
        <v>3168</v>
      </c>
      <c r="L44" t="s">
        <v>3168</v>
      </c>
    </row>
    <row r="45" spans="1:12">
      <c r="A45" s="33"/>
      <c r="B45" s="65"/>
      <c r="C45" s="65" t="s">
        <v>3133</v>
      </c>
      <c r="D45" s="65" t="s">
        <v>3046</v>
      </c>
      <c r="E45" s="65" t="s">
        <v>3169</v>
      </c>
      <c r="F45" s="65" t="s">
        <v>3169</v>
      </c>
      <c r="G45" s="68"/>
      <c r="H45" s="68" t="str">
        <f t="shared" si="0"/>
        <v xml:space="preserve">Chromista|Species|Sargassum yamamotoi |Sargassum yamamotoi </v>
      </c>
      <c r="I45" t="s">
        <v>3133</v>
      </c>
      <c r="J45" t="s">
        <v>3046</v>
      </c>
      <c r="K45" t="s">
        <v>3169</v>
      </c>
      <c r="L45" t="s">
        <v>3169</v>
      </c>
    </row>
    <row r="46" spans="1:12">
      <c r="A46" s="33"/>
      <c r="B46" s="65"/>
      <c r="C46" s="65" t="s">
        <v>3133</v>
      </c>
      <c r="D46" s="65" t="s">
        <v>3046</v>
      </c>
      <c r="E46" s="65" t="s">
        <v>3170</v>
      </c>
      <c r="F46" s="65" t="s">
        <v>3170</v>
      </c>
      <c r="G46" s="68"/>
      <c r="H46" s="68" t="str">
        <f t="shared" si="0"/>
        <v xml:space="preserve">Chromista|Species|Sargassum okamurae |Sargassum okamurae </v>
      </c>
      <c r="I46" t="s">
        <v>3133</v>
      </c>
      <c r="J46" t="s">
        <v>3046</v>
      </c>
      <c r="K46" t="s">
        <v>3170</v>
      </c>
      <c r="L46" t="s">
        <v>3170</v>
      </c>
    </row>
    <row r="47" spans="1:12">
      <c r="A47" s="33"/>
      <c r="B47" s="65"/>
      <c r="C47" s="65" t="s">
        <v>3133</v>
      </c>
      <c r="D47" s="65" t="s">
        <v>3046</v>
      </c>
      <c r="E47" s="65" t="s">
        <v>3171</v>
      </c>
      <c r="F47" s="65" t="s">
        <v>3171</v>
      </c>
      <c r="G47" s="68"/>
      <c r="H47" s="68" t="str">
        <f t="shared" si="0"/>
        <v xml:space="preserve">Chromista|Species|Sargassum crispifolium |Sargassum crispifolium </v>
      </c>
      <c r="I47" t="s">
        <v>3133</v>
      </c>
      <c r="J47" t="s">
        <v>3046</v>
      </c>
      <c r="K47" t="s">
        <v>3171</v>
      </c>
      <c r="L47" t="s">
        <v>3171</v>
      </c>
    </row>
    <row r="48" spans="1:12">
      <c r="A48" s="33"/>
      <c r="B48" s="65"/>
      <c r="C48" s="65" t="s">
        <v>3133</v>
      </c>
      <c r="D48" s="65" t="s">
        <v>3046</v>
      </c>
      <c r="E48" s="65" t="s">
        <v>3172</v>
      </c>
      <c r="F48" s="65" t="s">
        <v>3172</v>
      </c>
      <c r="G48" s="68"/>
      <c r="H48" s="68" t="str">
        <f t="shared" si="0"/>
        <v xml:space="preserve">Chromista|Species|Sargassum nipponicum |Sargassum nipponicum </v>
      </c>
      <c r="I48" t="s">
        <v>3133</v>
      </c>
      <c r="J48" t="s">
        <v>3046</v>
      </c>
      <c r="K48" t="s">
        <v>3172</v>
      </c>
      <c r="L48" t="s">
        <v>3172</v>
      </c>
    </row>
    <row r="49" spans="1:12">
      <c r="A49" s="33"/>
      <c r="B49" s="65"/>
      <c r="C49" s="65" t="s">
        <v>3133</v>
      </c>
      <c r="D49" s="65" t="s">
        <v>3046</v>
      </c>
      <c r="E49" s="65" t="s">
        <v>3173</v>
      </c>
      <c r="F49" s="65" t="s">
        <v>3173</v>
      </c>
      <c r="G49" s="68"/>
      <c r="H49" s="68" t="str">
        <f t="shared" si="0"/>
        <v xml:space="preserve">Chromista|Species|Sargassum alternato-pinnatum |Sargassum alternato-pinnatum </v>
      </c>
      <c r="I49" t="s">
        <v>3133</v>
      </c>
      <c r="J49" t="s">
        <v>3046</v>
      </c>
      <c r="K49" t="s">
        <v>3173</v>
      </c>
      <c r="L49" t="s">
        <v>3173</v>
      </c>
    </row>
    <row r="50" spans="1:12">
      <c r="A50" s="33"/>
      <c r="B50" s="65"/>
      <c r="C50" s="65" t="s">
        <v>3133</v>
      </c>
      <c r="D50" s="65" t="s">
        <v>3046</v>
      </c>
      <c r="E50" s="65" t="s">
        <v>3174</v>
      </c>
      <c r="F50" s="65" t="s">
        <v>3174</v>
      </c>
      <c r="G50" s="68"/>
      <c r="H50" s="68" t="str">
        <f t="shared" si="0"/>
        <v xml:space="preserve">Chromista|Species|Sargassum ilicifolium |Sargassum ilicifolium </v>
      </c>
      <c r="I50" t="s">
        <v>3133</v>
      </c>
      <c r="J50" t="s">
        <v>3046</v>
      </c>
      <c r="K50" t="s">
        <v>3174</v>
      </c>
      <c r="L50" t="s">
        <v>3174</v>
      </c>
    </row>
    <row r="51" spans="1:12">
      <c r="A51" s="33"/>
      <c r="B51" s="65"/>
      <c r="C51" s="65" t="s">
        <v>3126</v>
      </c>
      <c r="D51" s="65" t="s">
        <v>3046</v>
      </c>
      <c r="E51" s="65" t="s">
        <v>3175</v>
      </c>
      <c r="F51" s="65" t="s">
        <v>3175</v>
      </c>
      <c r="G51" s="68"/>
      <c r="H51" s="68" t="str">
        <f t="shared" si="0"/>
        <v>Animalia|Species|Oulastrea crispata|Oulastrea crispata</v>
      </c>
      <c r="I51" t="s">
        <v>3126</v>
      </c>
      <c r="J51" t="s">
        <v>3046</v>
      </c>
      <c r="K51" t="s">
        <v>3175</v>
      </c>
      <c r="L51" t="s">
        <v>3175</v>
      </c>
    </row>
    <row r="52" spans="1:12">
      <c r="A52" s="33"/>
      <c r="B52" s="65"/>
      <c r="C52" s="65" t="s">
        <v>3126</v>
      </c>
      <c r="D52" s="65" t="s">
        <v>3046</v>
      </c>
      <c r="E52" s="65" t="s">
        <v>3176</v>
      </c>
      <c r="F52" s="65" t="s">
        <v>3176</v>
      </c>
      <c r="G52" s="68"/>
      <c r="H52" s="68" t="str">
        <f t="shared" si="0"/>
        <v>Animalia|Species|Alveopora japonica|Alveopora japonica</v>
      </c>
      <c r="I52" t="s">
        <v>3126</v>
      </c>
      <c r="J52" t="s">
        <v>3046</v>
      </c>
      <c r="K52" t="s">
        <v>3176</v>
      </c>
      <c r="L52" t="s">
        <v>3176</v>
      </c>
    </row>
    <row r="53" spans="1:12">
      <c r="A53" s="33"/>
      <c r="B53" s="65"/>
      <c r="C53" s="65" t="s">
        <v>3126</v>
      </c>
      <c r="D53" s="65" t="s">
        <v>3046</v>
      </c>
      <c r="E53" s="65" t="s">
        <v>3177</v>
      </c>
      <c r="F53" s="65" t="s">
        <v>3177</v>
      </c>
      <c r="G53" s="68"/>
      <c r="H53" s="68" t="str">
        <f t="shared" si="0"/>
        <v>Animalia|Species|Acropora pruinosa|Acropora pruinosa</v>
      </c>
      <c r="I53" t="s">
        <v>3126</v>
      </c>
      <c r="J53" t="s">
        <v>3046</v>
      </c>
      <c r="K53" t="s">
        <v>3177</v>
      </c>
      <c r="L53" t="s">
        <v>3177</v>
      </c>
    </row>
    <row r="54" spans="1:12">
      <c r="A54" s="33"/>
      <c r="B54" s="65"/>
      <c r="C54" s="65" t="s">
        <v>3126</v>
      </c>
      <c r="D54" s="65" t="s">
        <v>3046</v>
      </c>
      <c r="E54" s="65" t="s">
        <v>3178</v>
      </c>
      <c r="F54" s="65" t="s">
        <v>3178</v>
      </c>
      <c r="G54" s="68"/>
      <c r="H54" s="68" t="str">
        <f t="shared" si="0"/>
        <v>Animalia|Species|Dipsastraea speciosa|Dipsastraea speciosa</v>
      </c>
      <c r="I54" t="s">
        <v>3126</v>
      </c>
      <c r="J54" t="s">
        <v>3046</v>
      </c>
      <c r="K54" t="s">
        <v>3178</v>
      </c>
      <c r="L54" t="s">
        <v>3178</v>
      </c>
    </row>
    <row r="55" spans="1:12">
      <c r="A55" s="33"/>
      <c r="B55" s="65"/>
      <c r="C55" s="65" t="s">
        <v>3126</v>
      </c>
      <c r="D55" s="65" t="s">
        <v>3046</v>
      </c>
      <c r="E55" s="65" t="s">
        <v>3179</v>
      </c>
      <c r="F55" s="65" t="s">
        <v>3179</v>
      </c>
      <c r="G55" s="68"/>
      <c r="H55" s="68" t="str">
        <f t="shared" si="0"/>
        <v>Animalia|Species|Hydnophora exesa|Hydnophora exesa</v>
      </c>
      <c r="I55" t="s">
        <v>3126</v>
      </c>
      <c r="J55" t="s">
        <v>3046</v>
      </c>
      <c r="K55" t="s">
        <v>3179</v>
      </c>
      <c r="L55" t="s">
        <v>3179</v>
      </c>
    </row>
    <row r="56" spans="1:12">
      <c r="A56" s="33"/>
      <c r="B56" s="65"/>
      <c r="C56" s="65" t="s">
        <v>3126</v>
      </c>
      <c r="D56" s="65" t="s">
        <v>3046</v>
      </c>
      <c r="E56" s="65" t="s">
        <v>3180</v>
      </c>
      <c r="F56" s="65" t="s">
        <v>3180</v>
      </c>
      <c r="G56" s="68"/>
      <c r="H56" s="68" t="str">
        <f t="shared" si="0"/>
        <v>Animalia|Species|Acropora solitaryensis|Acropora solitaryensis</v>
      </c>
      <c r="I56" t="s">
        <v>3126</v>
      </c>
      <c r="J56" t="s">
        <v>3046</v>
      </c>
      <c r="K56" t="s">
        <v>3180</v>
      </c>
      <c r="L56" t="s">
        <v>3180</v>
      </c>
    </row>
    <row r="57" spans="1:12">
      <c r="A57" s="33"/>
      <c r="B57" s="65"/>
      <c r="C57" s="65" t="s">
        <v>3126</v>
      </c>
      <c r="D57" s="65" t="s">
        <v>3046</v>
      </c>
      <c r="E57" s="65" t="s">
        <v>3181</v>
      </c>
      <c r="F57" s="65" t="s">
        <v>3181</v>
      </c>
      <c r="G57" s="68"/>
      <c r="H57" s="68" t="str">
        <f t="shared" si="0"/>
        <v>Animalia|Species|Acropora spicifera|Acropora spicifera</v>
      </c>
      <c r="I57" t="s">
        <v>3126</v>
      </c>
      <c r="J57" t="s">
        <v>3046</v>
      </c>
      <c r="K57" t="s">
        <v>3181</v>
      </c>
      <c r="L57" t="s">
        <v>3181</v>
      </c>
    </row>
    <row r="58" spans="1:12">
      <c r="A58" s="33"/>
      <c r="B58" s="65"/>
      <c r="C58" s="65" t="s">
        <v>3126</v>
      </c>
      <c r="D58" s="65" t="s">
        <v>3046</v>
      </c>
      <c r="E58" s="65" t="s">
        <v>3182</v>
      </c>
      <c r="F58" s="65" t="s">
        <v>3182</v>
      </c>
      <c r="G58" s="68"/>
      <c r="H58" s="68" t="str">
        <f t="shared" si="0"/>
        <v>Animalia|Species|Pocillopora damicornis|Pocillopora damicornis</v>
      </c>
      <c r="I58" t="s">
        <v>3126</v>
      </c>
      <c r="J58" t="s">
        <v>3046</v>
      </c>
      <c r="K58" t="s">
        <v>3182</v>
      </c>
      <c r="L58" t="s">
        <v>3182</v>
      </c>
    </row>
    <row r="59" spans="1:12">
      <c r="A59" s="33"/>
      <c r="B59" s="65"/>
      <c r="C59" s="65" t="s">
        <v>3126</v>
      </c>
      <c r="D59" s="65" t="s">
        <v>3046</v>
      </c>
      <c r="E59" s="65" t="s">
        <v>3183</v>
      </c>
      <c r="F59" s="65" t="s">
        <v>3183</v>
      </c>
      <c r="G59" s="68"/>
      <c r="H59" s="68" t="str">
        <f t="shared" si="0"/>
        <v>Animalia|Species|Pavona decussata|Pavona decussata</v>
      </c>
      <c r="I59" t="s">
        <v>3126</v>
      </c>
      <c r="J59" t="s">
        <v>3046</v>
      </c>
      <c r="K59" t="s">
        <v>3183</v>
      </c>
      <c r="L59" t="s">
        <v>3183</v>
      </c>
    </row>
    <row r="60" spans="1:12">
      <c r="A60" s="33"/>
      <c r="B60" s="65"/>
      <c r="C60" s="65" t="s">
        <v>3126</v>
      </c>
      <c r="D60" s="65" t="s">
        <v>3046</v>
      </c>
      <c r="E60" s="65" t="s">
        <v>3184</v>
      </c>
      <c r="F60" s="65" t="s">
        <v>3185</v>
      </c>
      <c r="G60" s="68"/>
      <c r="H60" s="68" t="str">
        <f t="shared" si="0"/>
        <v>Animalia|Species|Caulastrea tumida|Astraeosmilia tumida</v>
      </c>
      <c r="I60" t="s">
        <v>3126</v>
      </c>
      <c r="J60" t="s">
        <v>3046</v>
      </c>
      <c r="K60" t="s">
        <v>3184</v>
      </c>
      <c r="L60" t="s">
        <v>3185</v>
      </c>
    </row>
    <row r="61" spans="1:12">
      <c r="A61" s="33"/>
      <c r="B61" s="65"/>
      <c r="C61" s="65" t="s">
        <v>3126</v>
      </c>
      <c r="D61" s="65" t="s">
        <v>3046</v>
      </c>
      <c r="E61" s="65" t="s">
        <v>3186</v>
      </c>
      <c r="F61" s="65" t="s">
        <v>3186</v>
      </c>
      <c r="G61" s="68"/>
      <c r="H61" s="68" t="str">
        <f t="shared" si="0"/>
        <v>Animalia|Species|Lithophyllon undulatum|Lithophyllon undulatum</v>
      </c>
      <c r="I61" t="s">
        <v>3126</v>
      </c>
      <c r="J61" t="s">
        <v>3046</v>
      </c>
      <c r="K61" t="s">
        <v>3186</v>
      </c>
      <c r="L61" t="s">
        <v>3186</v>
      </c>
    </row>
    <row r="62" spans="1:12">
      <c r="A62" s="33"/>
      <c r="B62" s="65"/>
      <c r="C62" s="65" t="s">
        <v>3126</v>
      </c>
      <c r="D62" s="65" t="s">
        <v>3046</v>
      </c>
      <c r="E62" s="65" t="s">
        <v>3187</v>
      </c>
      <c r="F62" s="65" t="s">
        <v>3187</v>
      </c>
      <c r="G62" s="68"/>
      <c r="H62" s="68" t="str">
        <f t="shared" si="0"/>
        <v>Animalia|Species|Acropora muricata|Acropora muricata</v>
      </c>
      <c r="I62" t="s">
        <v>3126</v>
      </c>
      <c r="J62" t="s">
        <v>3046</v>
      </c>
      <c r="K62" t="s">
        <v>3187</v>
      </c>
      <c r="L62" t="s">
        <v>3187</v>
      </c>
    </row>
    <row r="63" spans="1:12">
      <c r="A63" s="33"/>
      <c r="B63" s="65"/>
      <c r="C63" s="65" t="s">
        <v>3126</v>
      </c>
      <c r="D63" s="65" t="s">
        <v>3046</v>
      </c>
      <c r="E63" s="65" t="s">
        <v>3188</v>
      </c>
      <c r="F63" s="65" t="s">
        <v>3188</v>
      </c>
      <c r="G63" s="68"/>
      <c r="H63" s="68" t="str">
        <f t="shared" si="0"/>
        <v>Animalia|Species|Siganus fuscescens|Siganus fuscescens</v>
      </c>
      <c r="I63" t="s">
        <v>3126</v>
      </c>
      <c r="J63" t="s">
        <v>3046</v>
      </c>
      <c r="K63" t="s">
        <v>3188</v>
      </c>
      <c r="L63" t="s">
        <v>3188</v>
      </c>
    </row>
    <row r="64" spans="1:12">
      <c r="A64" s="33"/>
      <c r="B64" s="65"/>
      <c r="C64" s="65" t="s">
        <v>3126</v>
      </c>
      <c r="D64" s="65" t="s">
        <v>3046</v>
      </c>
      <c r="E64" s="65" t="s">
        <v>3189</v>
      </c>
      <c r="F64" s="65" t="s">
        <v>3189</v>
      </c>
      <c r="G64" s="68"/>
      <c r="H64" s="68" t="str">
        <f t="shared" si="0"/>
        <v>Animalia|Species|Calotomus japonicus|Calotomus japonicus</v>
      </c>
      <c r="I64" t="s">
        <v>3126</v>
      </c>
      <c r="J64" t="s">
        <v>3046</v>
      </c>
      <c r="K64" t="s">
        <v>3189</v>
      </c>
      <c r="L64" t="s">
        <v>3189</v>
      </c>
    </row>
    <row r="65" spans="1:13">
      <c r="A65" s="33"/>
      <c r="B65" s="65"/>
      <c r="C65" s="65" t="s">
        <v>3126</v>
      </c>
      <c r="D65" s="65" t="s">
        <v>3046</v>
      </c>
      <c r="E65" s="65" t="s">
        <v>3190</v>
      </c>
      <c r="F65" s="65" t="s">
        <v>3190</v>
      </c>
      <c r="G65" s="68"/>
      <c r="H65" s="68" t="str">
        <f t="shared" si="0"/>
        <v>Animalia|Species|Kyphosus bigibbus|Kyphosus bigibbus</v>
      </c>
      <c r="I65" t="s">
        <v>3126</v>
      </c>
      <c r="J65" t="s">
        <v>3046</v>
      </c>
      <c r="K65" t="s">
        <v>3190</v>
      </c>
      <c r="L65" t="s">
        <v>3190</v>
      </c>
    </row>
    <row r="66" spans="1:13">
      <c r="A66" s="33"/>
      <c r="B66" s="65"/>
      <c r="C66" s="65" t="s">
        <v>3133</v>
      </c>
      <c r="D66" s="65" t="s">
        <v>3046</v>
      </c>
      <c r="E66" s="65" t="s">
        <v>3194</v>
      </c>
      <c r="F66" s="65" t="s">
        <v>3194</v>
      </c>
      <c r="G66" s="68"/>
      <c r="H66" s="68" t="str">
        <f t="shared" si="0"/>
        <v xml:space="preserve">Chromista|Species|Ecklonia cava |Ecklonia cava </v>
      </c>
      <c r="I66" t="s">
        <v>3133</v>
      </c>
      <c r="J66" t="s">
        <v>3046</v>
      </c>
      <c r="K66" t="s">
        <v>3194</v>
      </c>
      <c r="L66" t="s">
        <v>3194</v>
      </c>
    </row>
    <row r="67" spans="1:13">
      <c r="A67" s="33"/>
      <c r="B67" s="65"/>
      <c r="C67" s="65" t="s">
        <v>3133</v>
      </c>
      <c r="D67" s="65" t="s">
        <v>3046</v>
      </c>
      <c r="E67" s="65" t="s">
        <v>3195</v>
      </c>
      <c r="F67" s="65" t="s">
        <v>3143</v>
      </c>
      <c r="G67" s="68"/>
      <c r="H67" s="68" t="str">
        <f t="shared" ref="H67:H130" si="1">C67 &amp; "|" &amp; D67 &amp; "|" &amp; E67 &amp; "|" &amp; F67</f>
        <v>Chromista|Species|Undaria undarioides|Undaria pinnatifida</v>
      </c>
      <c r="I67" t="s">
        <v>3133</v>
      </c>
      <c r="J67" t="s">
        <v>3046</v>
      </c>
      <c r="K67" t="s">
        <v>3195</v>
      </c>
      <c r="L67" t="s">
        <v>3143</v>
      </c>
    </row>
    <row r="68" spans="1:13">
      <c r="A68" s="33"/>
      <c r="B68" s="65"/>
      <c r="C68" s="65" t="s">
        <v>3133</v>
      </c>
      <c r="D68" s="65" t="s">
        <v>3046</v>
      </c>
      <c r="E68" s="65" t="s">
        <v>3196</v>
      </c>
      <c r="F68" s="65" t="s">
        <v>3196</v>
      </c>
      <c r="G68" s="68"/>
      <c r="H68" s="68" t="str">
        <f t="shared" si="1"/>
        <v xml:space="preserve">Chromista|Species|Sargassum siliquastrum |Sargassum siliquastrum </v>
      </c>
      <c r="I68" t="s">
        <v>3133</v>
      </c>
      <c r="J68" t="s">
        <v>3046</v>
      </c>
      <c r="K68" t="s">
        <v>3196</v>
      </c>
      <c r="L68" t="s">
        <v>3196</v>
      </c>
    </row>
    <row r="69" spans="1:13">
      <c r="A69" s="33"/>
      <c r="B69" s="65"/>
      <c r="C69" s="65" t="s">
        <v>3133</v>
      </c>
      <c r="D69" s="65" t="s">
        <v>3046</v>
      </c>
      <c r="E69" s="65" t="s">
        <v>3197</v>
      </c>
      <c r="F69" s="65" t="s">
        <v>3197</v>
      </c>
      <c r="G69" s="68"/>
      <c r="H69" s="68" t="str">
        <f t="shared" si="1"/>
        <v xml:space="preserve">Chromista|Species|Sargassum fulvellum |Sargassum fulvellum </v>
      </c>
      <c r="I69" t="s">
        <v>3133</v>
      </c>
      <c r="J69" t="s">
        <v>3046</v>
      </c>
      <c r="K69" t="s">
        <v>3197</v>
      </c>
      <c r="L69" t="s">
        <v>3197</v>
      </c>
    </row>
    <row r="70" spans="1:13">
      <c r="A70" s="33"/>
      <c r="B70" s="65"/>
      <c r="C70" s="65" t="s">
        <v>3133</v>
      </c>
      <c r="D70" s="65" t="s">
        <v>3046</v>
      </c>
      <c r="E70" s="65" t="s">
        <v>3198</v>
      </c>
      <c r="F70" s="65" t="s">
        <v>3198</v>
      </c>
      <c r="G70" s="68"/>
      <c r="H70" s="68" t="str">
        <f t="shared" si="1"/>
        <v xml:space="preserve">Chromista|Species|Sargassum micracanthum |Sargassum micracanthum </v>
      </c>
      <c r="I70" t="s">
        <v>3133</v>
      </c>
      <c r="J70" t="s">
        <v>3046</v>
      </c>
      <c r="K70" t="s">
        <v>3198</v>
      </c>
      <c r="L70" t="s">
        <v>3198</v>
      </c>
    </row>
    <row r="71" spans="1:13">
      <c r="A71" s="33"/>
      <c r="B71" s="65"/>
      <c r="C71" s="65" t="s">
        <v>3133</v>
      </c>
      <c r="D71" s="65" t="s">
        <v>3046</v>
      </c>
      <c r="E71" s="65" t="s">
        <v>3199</v>
      </c>
      <c r="F71" s="65" t="s">
        <v>3199</v>
      </c>
      <c r="G71" s="68"/>
      <c r="H71" s="68" t="str">
        <f t="shared" si="1"/>
        <v xml:space="preserve">Chromista|Species|Sargassum macrocarpum |Sargassum macrocarpum </v>
      </c>
      <c r="I71" t="s">
        <v>3133</v>
      </c>
      <c r="J71" t="s">
        <v>3046</v>
      </c>
      <c r="K71" t="s">
        <v>3199</v>
      </c>
      <c r="L71" t="s">
        <v>3199</v>
      </c>
    </row>
    <row r="72" spans="1:13">
      <c r="A72" s="33"/>
      <c r="B72" s="65"/>
      <c r="C72" s="65" t="s">
        <v>3133</v>
      </c>
      <c r="D72" s="65" t="s">
        <v>3046</v>
      </c>
      <c r="E72" s="65" t="s">
        <v>3200</v>
      </c>
      <c r="F72" s="65" t="s">
        <v>3200</v>
      </c>
      <c r="G72" s="68"/>
      <c r="H72" s="68" t="str">
        <f t="shared" si="1"/>
        <v xml:space="preserve">Chromista|Species|Sargassum nigrifolium |Sargassum nigrifolium </v>
      </c>
      <c r="I72" t="s">
        <v>3133</v>
      </c>
      <c r="J72" t="s">
        <v>3046</v>
      </c>
      <c r="K72" t="s">
        <v>3200</v>
      </c>
      <c r="L72" t="s">
        <v>3200</v>
      </c>
    </row>
    <row r="73" spans="1:13">
      <c r="A73" s="33"/>
      <c r="B73" s="65"/>
      <c r="C73" s="65" t="s">
        <v>3126</v>
      </c>
      <c r="D73" s="65" t="s">
        <v>3046</v>
      </c>
      <c r="E73" s="65" t="s">
        <v>3201</v>
      </c>
      <c r="F73" s="65" t="s">
        <v>3185</v>
      </c>
      <c r="G73" s="68"/>
      <c r="H73" s="68" t="str">
        <f t="shared" si="1"/>
        <v>Animalia|Species|Caulastraea tumida|Astraeosmilia tumida</v>
      </c>
      <c r="I73" t="s">
        <v>3126</v>
      </c>
      <c r="J73" t="s">
        <v>3046</v>
      </c>
      <c r="K73" t="s">
        <v>3201</v>
      </c>
      <c r="L73" t="s">
        <v>3185</v>
      </c>
    </row>
    <row r="74" spans="1:13">
      <c r="A74" s="33" t="s">
        <v>142</v>
      </c>
      <c r="B74" s="65">
        <v>1</v>
      </c>
      <c r="C74" s="65" t="s">
        <v>3310</v>
      </c>
      <c r="D74" s="69" t="s">
        <v>3311</v>
      </c>
      <c r="E74" s="65" t="s">
        <v>3318</v>
      </c>
      <c r="F74" s="69" t="s">
        <v>2019</v>
      </c>
      <c r="G74" s="68" t="s">
        <v>396</v>
      </c>
      <c r="H74" s="68" t="str">
        <f t="shared" si="1"/>
        <v>animal|Groups of several species|Spanish mackerel|NA</v>
      </c>
      <c r="I74" s="33" t="s">
        <v>3310</v>
      </c>
      <c r="J74" s="33" t="s">
        <v>3311</v>
      </c>
      <c r="K74" s="33" t="s">
        <v>3318</v>
      </c>
      <c r="L74" s="33" t="s">
        <v>2019</v>
      </c>
      <c r="M74" s="33" t="s">
        <v>3554</v>
      </c>
    </row>
    <row r="75" spans="1:13">
      <c r="A75" s="33" t="s">
        <v>142</v>
      </c>
      <c r="B75" s="65">
        <v>1</v>
      </c>
      <c r="C75" s="65" t="s">
        <v>3310</v>
      </c>
      <c r="D75" s="65" t="s">
        <v>3010</v>
      </c>
      <c r="E75" s="65" t="s">
        <v>3319</v>
      </c>
      <c r="F75" s="69" t="s">
        <v>3320</v>
      </c>
      <c r="G75" s="68" t="s">
        <v>172</v>
      </c>
      <c r="H75" s="68" t="str">
        <f t="shared" si="1"/>
        <v>animal|Species-level|mugil cephalus cephalus|Unconfirmed</v>
      </c>
      <c r="I75" s="33" t="s">
        <v>3310</v>
      </c>
      <c r="J75" s="33" t="s">
        <v>3010</v>
      </c>
      <c r="K75" s="33" t="s">
        <v>3319</v>
      </c>
      <c r="L75" s="33" t="s">
        <v>3320</v>
      </c>
      <c r="M75" s="33" t="s">
        <v>3554</v>
      </c>
    </row>
    <row r="76" spans="1:13">
      <c r="A76" s="33"/>
      <c r="B76" s="65"/>
      <c r="C76" s="65" t="s">
        <v>3126</v>
      </c>
      <c r="D76" s="65" t="s">
        <v>3046</v>
      </c>
      <c r="E76" s="65" t="s">
        <v>3211</v>
      </c>
      <c r="F76" s="65" t="s">
        <v>3212</v>
      </c>
      <c r="G76" s="68"/>
      <c r="H76" s="68" t="str">
        <f t="shared" si="1"/>
        <v>Animalia|Species|Mugil cephalus cephalus|Mugil cephalus</v>
      </c>
      <c r="I76" t="s">
        <v>3126</v>
      </c>
      <c r="J76" t="s">
        <v>3046</v>
      </c>
      <c r="K76" t="s">
        <v>3211</v>
      </c>
      <c r="L76" t="s">
        <v>3212</v>
      </c>
    </row>
    <row r="77" spans="1:13">
      <c r="A77" s="33"/>
      <c r="B77" s="65"/>
      <c r="C77" s="65" t="s">
        <v>3126</v>
      </c>
      <c r="D77" s="65" t="s">
        <v>3046</v>
      </c>
      <c r="E77" s="65" t="s">
        <v>3213</v>
      </c>
      <c r="F77" s="65" t="s">
        <v>3213</v>
      </c>
      <c r="G77" s="68"/>
      <c r="H77" s="68" t="str">
        <f t="shared" si="1"/>
        <v>Animalia|Species|Panulirus japonicus|Panulirus japonicus</v>
      </c>
      <c r="I77" t="s">
        <v>3126</v>
      </c>
      <c r="J77" t="s">
        <v>3046</v>
      </c>
      <c r="K77" t="s">
        <v>3213</v>
      </c>
      <c r="L77" t="s">
        <v>3213</v>
      </c>
    </row>
    <row r="78" spans="1:13">
      <c r="A78" s="33" t="s">
        <v>142</v>
      </c>
      <c r="B78" s="65">
        <v>1</v>
      </c>
      <c r="C78" s="65" t="s">
        <v>3310</v>
      </c>
      <c r="D78" s="65" t="s">
        <v>3010</v>
      </c>
      <c r="E78" s="65" t="s">
        <v>3321</v>
      </c>
      <c r="F78" s="69" t="s">
        <v>3320</v>
      </c>
      <c r="G78" s="68" t="s">
        <v>172</v>
      </c>
      <c r="H78" s="68" t="str">
        <f t="shared" si="1"/>
        <v>animal|Species-level|panulirus japonicus|Unconfirmed</v>
      </c>
      <c r="I78" s="33" t="s">
        <v>3310</v>
      </c>
      <c r="J78" s="33" t="s">
        <v>3010</v>
      </c>
      <c r="K78" s="33" t="s">
        <v>3321</v>
      </c>
      <c r="L78" s="33" t="s">
        <v>3320</v>
      </c>
      <c r="M78" s="33" t="s">
        <v>3554</v>
      </c>
    </row>
    <row r="79" spans="1:13">
      <c r="A79" s="33"/>
      <c r="B79" s="65"/>
      <c r="C79" s="65" t="s">
        <v>3126</v>
      </c>
      <c r="D79" s="65" t="s">
        <v>3046</v>
      </c>
      <c r="E79" s="65" t="s">
        <v>3215</v>
      </c>
      <c r="F79" s="65" t="s">
        <v>3215</v>
      </c>
      <c r="G79" s="68"/>
      <c r="H79" s="68" t="str">
        <f t="shared" si="1"/>
        <v>Animalia|Species|Turbo cornutus|Turbo cornutus</v>
      </c>
      <c r="I79" t="s">
        <v>3126</v>
      </c>
      <c r="J79" t="s">
        <v>3046</v>
      </c>
      <c r="K79" t="s">
        <v>3215</v>
      </c>
      <c r="L79" t="s">
        <v>3215</v>
      </c>
    </row>
    <row r="80" spans="1:13">
      <c r="A80" s="33" t="s">
        <v>142</v>
      </c>
      <c r="B80" s="65">
        <v>1</v>
      </c>
      <c r="C80" s="65" t="s">
        <v>3310</v>
      </c>
      <c r="D80" s="69" t="s">
        <v>3311</v>
      </c>
      <c r="E80" s="65" t="s">
        <v>3322</v>
      </c>
      <c r="F80" s="69" t="s">
        <v>2019</v>
      </c>
      <c r="G80" s="68" t="s">
        <v>396</v>
      </c>
      <c r="H80" s="68" t="str">
        <f t="shared" si="1"/>
        <v>animal|Groups of several species|Abalone|NA</v>
      </c>
      <c r="I80" s="33" t="s">
        <v>3310</v>
      </c>
      <c r="J80" s="33" t="s">
        <v>3311</v>
      </c>
      <c r="K80" s="33" t="s">
        <v>3322</v>
      </c>
      <c r="L80" s="33" t="s">
        <v>2019</v>
      </c>
      <c r="M80" s="33" t="s">
        <v>3554</v>
      </c>
    </row>
    <row r="81" spans="1:13">
      <c r="A81" s="33" t="s">
        <v>142</v>
      </c>
      <c r="B81" s="65">
        <v>1</v>
      </c>
      <c r="C81" s="65" t="s">
        <v>3310</v>
      </c>
      <c r="D81" s="65" t="s">
        <v>3010</v>
      </c>
      <c r="E81" s="65" t="s">
        <v>3323</v>
      </c>
      <c r="F81" s="69" t="s">
        <v>3320</v>
      </c>
      <c r="G81" s="68" t="s">
        <v>172</v>
      </c>
      <c r="H81" s="68" t="str">
        <f t="shared" si="1"/>
        <v>animal|Species-level|turbo cornutus|Unconfirmed</v>
      </c>
      <c r="I81" s="33" t="s">
        <v>3310</v>
      </c>
      <c r="J81" s="33" t="s">
        <v>3010</v>
      </c>
      <c r="K81" s="33" t="s">
        <v>3323</v>
      </c>
      <c r="L81" s="33" t="s">
        <v>3320</v>
      </c>
      <c r="M81" s="33" t="s">
        <v>3554</v>
      </c>
    </row>
    <row r="82" spans="1:13">
      <c r="A82" s="33" t="s">
        <v>142</v>
      </c>
      <c r="B82" s="65">
        <v>1</v>
      </c>
      <c r="C82" s="65" t="s">
        <v>3310</v>
      </c>
      <c r="D82" s="69" t="s">
        <v>3311</v>
      </c>
      <c r="E82" s="65" t="s">
        <v>3324</v>
      </c>
      <c r="F82" s="69" t="s">
        <v>2019</v>
      </c>
      <c r="G82" s="68" t="s">
        <v>396</v>
      </c>
      <c r="H82" s="68" t="str">
        <f t="shared" si="1"/>
        <v>animal|Groups of several species|Hard clam|NA</v>
      </c>
      <c r="I82" s="33" t="s">
        <v>3310</v>
      </c>
      <c r="J82" s="33" t="s">
        <v>3311</v>
      </c>
      <c r="K82" s="33" t="s">
        <v>3324</v>
      </c>
      <c r="L82" s="33" t="s">
        <v>2019</v>
      </c>
      <c r="M82" s="33" t="s">
        <v>3554</v>
      </c>
    </row>
    <row r="83" spans="1:13">
      <c r="A83" s="33" t="s">
        <v>142</v>
      </c>
      <c r="B83" s="65">
        <v>1</v>
      </c>
      <c r="C83" s="65" t="s">
        <v>3310</v>
      </c>
      <c r="D83" s="69" t="s">
        <v>3311</v>
      </c>
      <c r="E83" s="65" t="s">
        <v>3325</v>
      </c>
      <c r="F83" s="69" t="s">
        <v>2019</v>
      </c>
      <c r="G83" s="68" t="s">
        <v>396</v>
      </c>
      <c r="H83" s="68" t="str">
        <f t="shared" si="1"/>
        <v>animal|Groups of several species|Short-necked clam|NA</v>
      </c>
      <c r="I83" s="33" t="s">
        <v>3310</v>
      </c>
      <c r="J83" s="33" t="s">
        <v>3311</v>
      </c>
      <c r="K83" s="33" t="s">
        <v>3325</v>
      </c>
      <c r="L83" s="33" t="s">
        <v>2019</v>
      </c>
      <c r="M83" s="33" t="s">
        <v>3554</v>
      </c>
    </row>
    <row r="84" spans="1:13">
      <c r="A84" s="33" t="s">
        <v>142</v>
      </c>
      <c r="B84" s="65">
        <v>1</v>
      </c>
      <c r="C84" s="65" t="s">
        <v>3310</v>
      </c>
      <c r="D84" s="65" t="s">
        <v>3326</v>
      </c>
      <c r="E84" s="65" t="s">
        <v>3219</v>
      </c>
      <c r="F84" s="69" t="s">
        <v>3320</v>
      </c>
      <c r="G84" s="68" t="s">
        <v>172</v>
      </c>
      <c r="H84" s="68" t="str">
        <f t="shared" si="1"/>
        <v>animal|Order-level|Octopoda|Unconfirmed</v>
      </c>
      <c r="I84" s="33" t="s">
        <v>3310</v>
      </c>
      <c r="J84" s="33" t="s">
        <v>3326</v>
      </c>
      <c r="K84" s="33" t="s">
        <v>3219</v>
      </c>
      <c r="L84" s="33" t="s">
        <v>3320</v>
      </c>
      <c r="M84" s="33" t="s">
        <v>3554</v>
      </c>
    </row>
    <row r="85" spans="1:13">
      <c r="A85" s="33" t="s">
        <v>142</v>
      </c>
      <c r="B85" s="65">
        <v>1</v>
      </c>
      <c r="C85" s="65" t="s">
        <v>3310</v>
      </c>
      <c r="D85" s="69" t="s">
        <v>3311</v>
      </c>
      <c r="E85" s="65" t="s">
        <v>3327</v>
      </c>
      <c r="F85" s="69" t="s">
        <v>3320</v>
      </c>
      <c r="G85" s="68" t="s">
        <v>396</v>
      </c>
      <c r="H85" s="68" t="str">
        <f t="shared" si="1"/>
        <v>animal|Groups of several species|Sea cucumber|Unconfirmed</v>
      </c>
      <c r="I85" s="33" t="s">
        <v>3310</v>
      </c>
      <c r="J85" s="33" t="s">
        <v>3311</v>
      </c>
      <c r="K85" s="33" t="s">
        <v>3327</v>
      </c>
      <c r="L85" s="33" t="s">
        <v>3320</v>
      </c>
      <c r="M85" s="33" t="s">
        <v>3554</v>
      </c>
    </row>
    <row r="86" spans="1:13">
      <c r="A86" s="33"/>
      <c r="B86" s="65"/>
      <c r="C86" s="65" t="s">
        <v>3034</v>
      </c>
      <c r="D86" s="65" t="s">
        <v>3010</v>
      </c>
      <c r="E86" s="65" t="s">
        <v>3226</v>
      </c>
      <c r="F86" s="65" t="s">
        <v>3226</v>
      </c>
      <c r="G86" s="68"/>
      <c r="H86" s="68" t="str">
        <f t="shared" si="1"/>
        <v>Animal|Species-level|Engraulis japonicus|Engraulis japonicus</v>
      </c>
      <c r="I86" t="s">
        <v>3034</v>
      </c>
      <c r="J86" t="s">
        <v>3010</v>
      </c>
      <c r="K86" t="s">
        <v>3226</v>
      </c>
      <c r="L86" t="s">
        <v>3226</v>
      </c>
    </row>
    <row r="87" spans="1:13">
      <c r="A87" s="33"/>
      <c r="B87" s="65"/>
      <c r="C87" s="65" t="s">
        <v>3034</v>
      </c>
      <c r="D87" s="65" t="s">
        <v>3010</v>
      </c>
      <c r="E87" s="65" t="s">
        <v>3230</v>
      </c>
      <c r="F87" s="65" t="s">
        <v>3230</v>
      </c>
      <c r="G87" s="68"/>
      <c r="H87" s="68" t="str">
        <f t="shared" si="1"/>
        <v>Animal|Species-level|Scomber japonicus|Scomber japonicus</v>
      </c>
      <c r="I87" t="s">
        <v>3034</v>
      </c>
      <c r="J87" t="s">
        <v>3010</v>
      </c>
      <c r="K87" t="s">
        <v>3230</v>
      </c>
      <c r="L87" t="s">
        <v>3230</v>
      </c>
    </row>
    <row r="88" spans="1:13">
      <c r="A88" s="33"/>
      <c r="B88" s="65"/>
      <c r="C88" s="65" t="s">
        <v>3034</v>
      </c>
      <c r="D88" s="65" t="s">
        <v>3010</v>
      </c>
      <c r="E88" s="65" t="s">
        <v>3231</v>
      </c>
      <c r="F88" s="65" t="s">
        <v>3231</v>
      </c>
      <c r="G88" s="68"/>
      <c r="H88" s="68" t="str">
        <f t="shared" si="1"/>
        <v>Animal|Species-level|Trachurus japonicus|Trachurus japonicus</v>
      </c>
      <c r="I88" t="s">
        <v>3034</v>
      </c>
      <c r="J88" t="s">
        <v>3010</v>
      </c>
      <c r="K88" t="s">
        <v>3231</v>
      </c>
      <c r="L88" t="s">
        <v>3231</v>
      </c>
    </row>
    <row r="89" spans="1:13">
      <c r="A89" s="33"/>
      <c r="B89" s="65"/>
      <c r="C89" s="65" t="s">
        <v>3034</v>
      </c>
      <c r="D89" s="65" t="s">
        <v>3010</v>
      </c>
      <c r="E89" s="65" t="s">
        <v>3232</v>
      </c>
      <c r="F89" s="65" t="s">
        <v>3232</v>
      </c>
      <c r="G89" s="68"/>
      <c r="H89" s="68" t="str">
        <f t="shared" si="1"/>
        <v>Animal|Species-level|Clupea pallasii|Clupea pallasii</v>
      </c>
      <c r="I89" t="s">
        <v>3034</v>
      </c>
      <c r="J89" t="s">
        <v>3010</v>
      </c>
      <c r="K89" t="s">
        <v>3232</v>
      </c>
      <c r="L89" t="s">
        <v>3232</v>
      </c>
    </row>
    <row r="90" spans="1:13">
      <c r="A90" s="33"/>
      <c r="B90" s="65"/>
      <c r="C90" s="65" t="s">
        <v>3034</v>
      </c>
      <c r="D90" s="65" t="s">
        <v>3010</v>
      </c>
      <c r="E90" s="65" t="s">
        <v>3233</v>
      </c>
      <c r="F90" s="65" t="s">
        <v>3233</v>
      </c>
      <c r="G90" s="68"/>
      <c r="H90" s="68" t="str">
        <f t="shared" si="1"/>
        <v>Animal|Species-level|Sardinops sagax|Sardinops sagax</v>
      </c>
      <c r="I90" t="s">
        <v>3034</v>
      </c>
      <c r="J90" t="s">
        <v>3010</v>
      </c>
      <c r="K90" t="s">
        <v>3233</v>
      </c>
      <c r="L90" t="s">
        <v>3233</v>
      </c>
    </row>
    <row r="91" spans="1:13">
      <c r="A91" s="77" t="s">
        <v>3880</v>
      </c>
      <c r="B91" s="65">
        <v>3</v>
      </c>
      <c r="C91" s="65" t="s">
        <v>3034</v>
      </c>
      <c r="D91" s="65" t="s">
        <v>3010</v>
      </c>
      <c r="E91" s="65" t="s">
        <v>3234</v>
      </c>
      <c r="F91" s="65" t="s">
        <v>3235</v>
      </c>
      <c r="G91" s="68"/>
      <c r="H91" s="68" t="str">
        <f t="shared" si="1"/>
        <v>Animal|Species-level|Todarodes pacificus|Todarodes pacificus </v>
      </c>
      <c r="I91" t="s">
        <v>3034</v>
      </c>
      <c r="J91" t="s">
        <v>3010</v>
      </c>
      <c r="K91" t="s">
        <v>3234</v>
      </c>
      <c r="L91" s="78" t="s">
        <v>3881</v>
      </c>
      <c r="M91" s="77" t="s">
        <v>3878</v>
      </c>
    </row>
    <row r="92" spans="1:13">
      <c r="A92" s="33"/>
      <c r="B92" s="65"/>
      <c r="C92" s="65" t="s">
        <v>3034</v>
      </c>
      <c r="D92" s="65" t="s">
        <v>3010</v>
      </c>
      <c r="E92" s="65" t="s">
        <v>3236</v>
      </c>
      <c r="F92" s="65" t="s">
        <v>3236</v>
      </c>
      <c r="G92" s="68"/>
      <c r="H92" s="68" t="str">
        <f t="shared" si="1"/>
        <v>Animal|Species-level|Scomberomorus niphonius|Scomberomorus niphonius</v>
      </c>
      <c r="I92" t="s">
        <v>3034</v>
      </c>
      <c r="J92" t="s">
        <v>3010</v>
      </c>
      <c r="K92" t="s">
        <v>3236</v>
      </c>
      <c r="L92" t="s">
        <v>3236</v>
      </c>
    </row>
    <row r="93" spans="1:13">
      <c r="A93" s="33"/>
      <c r="B93" s="65"/>
      <c r="C93" s="65" t="s">
        <v>3034</v>
      </c>
      <c r="D93" s="65" t="s">
        <v>3010</v>
      </c>
      <c r="E93" s="65" t="s">
        <v>3237</v>
      </c>
      <c r="F93" s="65" t="s">
        <v>3237</v>
      </c>
      <c r="G93" s="68"/>
      <c r="H93" s="68" t="str">
        <f t="shared" si="1"/>
        <v>Animal|Species-level|Seriola quinqueradiata|Seriola quinqueradiata</v>
      </c>
      <c r="I93" t="s">
        <v>3034</v>
      </c>
      <c r="J93" t="s">
        <v>3010</v>
      </c>
      <c r="K93" t="s">
        <v>3237</v>
      </c>
      <c r="L93" t="s">
        <v>3237</v>
      </c>
    </row>
    <row r="94" spans="1:13">
      <c r="A94" s="33"/>
      <c r="B94" s="65"/>
      <c r="C94" s="65" t="s">
        <v>3034</v>
      </c>
      <c r="D94" s="65" t="s">
        <v>3010</v>
      </c>
      <c r="E94" s="65" t="s">
        <v>3238</v>
      </c>
      <c r="F94" s="65" t="s">
        <v>3238</v>
      </c>
      <c r="G94" s="68"/>
      <c r="H94" s="68" t="str">
        <f t="shared" si="1"/>
        <v>Animal|Species-level|Trichiurus lepturus|Trichiurus lepturus</v>
      </c>
      <c r="I94" t="s">
        <v>3034</v>
      </c>
      <c r="J94" t="s">
        <v>3010</v>
      </c>
      <c r="K94" t="s">
        <v>3238</v>
      </c>
      <c r="L94" t="s">
        <v>3238</v>
      </c>
    </row>
    <row r="95" spans="1:13">
      <c r="A95" s="33"/>
      <c r="B95" s="65"/>
      <c r="C95" s="65" t="s">
        <v>3034</v>
      </c>
      <c r="D95" s="65" t="s">
        <v>3010</v>
      </c>
      <c r="E95" s="65" t="s">
        <v>3239</v>
      </c>
      <c r="F95" s="65" t="s">
        <v>3239</v>
      </c>
      <c r="G95" s="68"/>
      <c r="H95" s="68" t="str">
        <f t="shared" si="1"/>
        <v>Animal|Species-level|Larimichthys polyactis|Larimichthys polyactis</v>
      </c>
      <c r="I95" t="s">
        <v>3034</v>
      </c>
      <c r="J95" t="s">
        <v>3010</v>
      </c>
      <c r="K95" t="s">
        <v>3239</v>
      </c>
      <c r="L95" t="s">
        <v>3239</v>
      </c>
    </row>
    <row r="96" spans="1:13">
      <c r="A96" s="33"/>
      <c r="B96" s="65"/>
      <c r="C96" s="65" t="s">
        <v>3034</v>
      </c>
      <c r="D96" s="65" t="s">
        <v>3010</v>
      </c>
      <c r="E96" s="65" t="s">
        <v>3240</v>
      </c>
      <c r="F96" s="65" t="s">
        <v>3240</v>
      </c>
      <c r="G96" s="68"/>
      <c r="H96" s="68" t="str">
        <f t="shared" si="1"/>
        <v>Animal|Species-level|Thamnaconus modestus|Thamnaconus modestus</v>
      </c>
      <c r="I96" t="s">
        <v>3034</v>
      </c>
      <c r="J96" t="s">
        <v>3010</v>
      </c>
      <c r="K96" t="s">
        <v>3240</v>
      </c>
      <c r="L96" t="s">
        <v>3240</v>
      </c>
    </row>
    <row r="97" spans="1:13">
      <c r="A97" s="33"/>
      <c r="B97" s="65"/>
      <c r="C97" s="65" t="s">
        <v>3034</v>
      </c>
      <c r="D97" s="65" t="s">
        <v>3010</v>
      </c>
      <c r="E97" s="65" t="s">
        <v>3241</v>
      </c>
      <c r="F97" s="65" t="s">
        <v>3241</v>
      </c>
      <c r="G97" s="68"/>
      <c r="H97" s="68" t="str">
        <f t="shared" si="1"/>
        <v>Animal|Species-level|Branchiostegus japonicus|Branchiostegus japonicus</v>
      </c>
      <c r="I97" t="s">
        <v>3034</v>
      </c>
      <c r="J97" t="s">
        <v>3010</v>
      </c>
      <c r="K97" t="s">
        <v>3241</v>
      </c>
      <c r="L97" t="s">
        <v>3241</v>
      </c>
    </row>
    <row r="98" spans="1:13">
      <c r="A98" s="33" t="s">
        <v>142</v>
      </c>
      <c r="B98" s="65">
        <v>1</v>
      </c>
      <c r="C98" s="65" t="s">
        <v>3328</v>
      </c>
      <c r="D98" s="69" t="s">
        <v>3311</v>
      </c>
      <c r="E98" s="65" t="s">
        <v>3329</v>
      </c>
      <c r="F98" s="69" t="s">
        <v>3320</v>
      </c>
      <c r="G98" s="68" t="s">
        <v>396</v>
      </c>
      <c r="H98" s="68" t="str">
        <f t="shared" si="1"/>
        <v>others|Groups of several species|Sea mustard|Unconfirmed</v>
      </c>
      <c r="I98" s="33" t="s">
        <v>3328</v>
      </c>
      <c r="J98" s="33" t="s">
        <v>3311</v>
      </c>
      <c r="K98" s="33" t="s">
        <v>3329</v>
      </c>
      <c r="L98" s="33" t="s">
        <v>3320</v>
      </c>
      <c r="M98" s="33" t="s">
        <v>3554</v>
      </c>
    </row>
    <row r="99" spans="1:13">
      <c r="A99" s="33" t="s">
        <v>142</v>
      </c>
      <c r="B99" s="65">
        <v>1</v>
      </c>
      <c r="C99" s="65" t="s">
        <v>3328</v>
      </c>
      <c r="D99" s="69" t="s">
        <v>3311</v>
      </c>
      <c r="E99" s="65" t="s">
        <v>3330</v>
      </c>
      <c r="F99" s="69" t="s">
        <v>3320</v>
      </c>
      <c r="G99" s="68" t="s">
        <v>396</v>
      </c>
      <c r="H99" s="68" t="str">
        <f t="shared" si="1"/>
        <v>others|Groups of several species|Agar-agar|Unconfirmed</v>
      </c>
      <c r="I99" s="33" t="s">
        <v>3328</v>
      </c>
      <c r="J99" s="33" t="s">
        <v>3311</v>
      </c>
      <c r="K99" s="33" t="s">
        <v>3330</v>
      </c>
      <c r="L99" s="33" t="s">
        <v>3320</v>
      </c>
      <c r="M99" s="33" t="s">
        <v>3554</v>
      </c>
    </row>
    <row r="100" spans="1:13">
      <c r="A100" s="33" t="s">
        <v>142</v>
      </c>
      <c r="B100" s="65">
        <v>1</v>
      </c>
      <c r="C100" s="65" t="s">
        <v>3310</v>
      </c>
      <c r="D100" s="65" t="s">
        <v>3010</v>
      </c>
      <c r="E100" s="65" t="s">
        <v>3453</v>
      </c>
      <c r="F100" s="69" t="s">
        <v>3320</v>
      </c>
      <c r="G100" s="68" t="s">
        <v>1106</v>
      </c>
      <c r="H100" s="68" t="str">
        <f t="shared" si="1"/>
        <v>animal|Species-level|Nipponia nippon|Unconfirmed</v>
      </c>
      <c r="I100" s="33" t="s">
        <v>3310</v>
      </c>
      <c r="J100" s="33" t="s">
        <v>3010</v>
      </c>
      <c r="K100" s="33" t="s">
        <v>3453</v>
      </c>
      <c r="L100" s="70" t="s">
        <v>3453</v>
      </c>
      <c r="M100" s="33" t="s">
        <v>3555</v>
      </c>
    </row>
    <row r="101" spans="1:13">
      <c r="A101" s="33" t="s">
        <v>142</v>
      </c>
      <c r="B101" s="65">
        <v>1</v>
      </c>
      <c r="C101" s="65" t="s">
        <v>3556</v>
      </c>
      <c r="D101" s="65" t="s">
        <v>3484</v>
      </c>
      <c r="E101" s="65" t="s">
        <v>3557</v>
      </c>
      <c r="F101" s="69" t="s">
        <v>2019</v>
      </c>
      <c r="G101" s="68" t="s">
        <v>3474</v>
      </c>
      <c r="H101" s="68" t="str">
        <f t="shared" si="1"/>
        <v>動物|種レベル|鳥類309種|NA</v>
      </c>
      <c r="I101" s="33" t="s">
        <v>3556</v>
      </c>
      <c r="J101" s="33" t="s">
        <v>3484</v>
      </c>
      <c r="K101" s="33" t="s">
        <v>3557</v>
      </c>
      <c r="L101" s="33" t="s">
        <v>2019</v>
      </c>
      <c r="M101" s="33" t="s">
        <v>3558</v>
      </c>
    </row>
    <row r="102" spans="1:13">
      <c r="A102" s="33" t="s">
        <v>142</v>
      </c>
      <c r="B102" s="65">
        <v>1</v>
      </c>
      <c r="C102" s="65" t="s">
        <v>3559</v>
      </c>
      <c r="D102" s="69" t="s">
        <v>2019</v>
      </c>
      <c r="E102" s="65" t="s">
        <v>2019</v>
      </c>
      <c r="F102" s="69" t="s">
        <v>2019</v>
      </c>
      <c r="G102" s="68" t="s">
        <v>3479</v>
      </c>
      <c r="H102" s="68" t="str">
        <f t="shared" si="1"/>
        <v>植物|NA|NA|NA</v>
      </c>
      <c r="I102" s="33" t="s">
        <v>3559</v>
      </c>
      <c r="J102" s="70" t="s">
        <v>3010</v>
      </c>
      <c r="K102" s="70" t="s">
        <v>3061</v>
      </c>
      <c r="L102" s="70" t="s">
        <v>3061</v>
      </c>
      <c r="M102" s="33" t="s">
        <v>3560</v>
      </c>
    </row>
    <row r="103" spans="1:13">
      <c r="A103" s="33" t="s">
        <v>142</v>
      </c>
      <c r="B103" s="65">
        <v>1</v>
      </c>
      <c r="C103" s="65" t="s">
        <v>3556</v>
      </c>
      <c r="D103" s="65" t="s">
        <v>3484</v>
      </c>
      <c r="E103" s="65" t="s">
        <v>3561</v>
      </c>
      <c r="F103" s="69" t="s">
        <v>2019</v>
      </c>
      <c r="G103" s="68" t="s">
        <v>3562</v>
      </c>
      <c r="H103" s="68" t="str">
        <f t="shared" si="1"/>
        <v>動物|種レベル|Odonataのうち100種|NA</v>
      </c>
      <c r="I103" s="33" t="s">
        <v>3556</v>
      </c>
      <c r="J103" s="33" t="s">
        <v>3484</v>
      </c>
      <c r="K103" s="33" t="s">
        <v>3561</v>
      </c>
      <c r="L103" s="33" t="s">
        <v>2019</v>
      </c>
      <c r="M103" s="33" t="s">
        <v>3563</v>
      </c>
    </row>
    <row r="104" spans="1:13">
      <c r="A104" s="33" t="s">
        <v>142</v>
      </c>
      <c r="B104" s="65">
        <v>1</v>
      </c>
      <c r="C104" s="65" t="s">
        <v>3564</v>
      </c>
      <c r="D104" s="65" t="s">
        <v>3565</v>
      </c>
      <c r="E104" s="65" t="s">
        <v>3566</v>
      </c>
      <c r="F104" s="65" t="s">
        <v>3492</v>
      </c>
      <c r="G104" s="68" t="s">
        <v>3567</v>
      </c>
      <c r="H104" s="68" t="str">
        <f t="shared" si="1"/>
        <v>動物、植物|科レベル、属レベル、種レベル|・魚類
Tanakia lanceolata, Pungitius sp., Plecoglossus altivelis altivelis, Oncorhynchus masou masou, Kareius bicoloratus, Syngnathus schlegeli, Gambusia affinis affinis, Micropterus salmoides, Poecilia reticulata, Panaque spp., Oryzias latipes
・両生類
Hynobius tokyoensis, Rhacophorus arboreus, Bufo japonicus formosus, Rana ornativentris, 
・鳥類
Passer montanus, Streptopelia orientalis, Sturnus cineraceus, Motacilla alba, Acrocephalus arundinaceus orientalis, Cisticola juncidis, Alauda arvensis, Lanius bucephalus, Hypsipetes amaurotis, Streptopelia orientalis, Zosterops japonicas, Emberiza cioides, Cettia diphone, Picus awokera, Eophona personata, Periparus ater, Poecile montanus, Columba livia domestica, Delichon dasypus, Urosphena squameicepus, Emberiza spodocephala, Cyanopica cyana, Carduelis sinica, Parus varius, Garrulax canorus, Luscinia cyane, Cuculus saturates, Cuculus fugax hyperythrus, Sterna albifrons sinensis, Gallinula chloropus, Acrocephalus arundinaceus orientalis, Charadrius dubius, Phoenicurus auroreus, Turdus nau
manni, Bambusicola thoracica thoracica, Leiothrix lutea
・哺乳類
Nyctereutes procyonoides, Vulpes vulpes japonica, Mustela itatsi, Paguma larvata, Cervus nippon, Procyon lotor, Callosciurus erythraeus thaiwanensis, Ondatra zibethicus
・昆虫
Silphidae, Carabidae, Papilio memnon
・海産無脊椎動物
Marsupenaeus japonicas, Mytilus galloprovincialis, Balanus Amphitrite
・植物
Quercus myrsinifolia, Eurya japonica, Aucuba japonica, Pleioblastus chino, Phyllostachys edulis, Quercus acutissima, Quercus serrata, Aster kantoensis, Cerasus x yedoensis, Eragrostis curvula, Robinia pseudoacacia|・魚類
Tanakia lanceolata, Pungitius sp., Plecoglossus altivelis, Oncorhynchus masou, Kareius bicoloratus, Syngnathus schlegeli, Gambusia affinis, Micropterus salmoides, Poecilia reticulata, Panaque spp., Oryzias latipes
・両生類
Hynobius tokyoensis, Zhangixalus arboreus, Bufo formosus, Rana ornativentris
・鳥類
Passer montanus, Streptopelia orientalis, Sturnus cineraceus, Motacilla alba, Acrocephalus arundinaceus, Cisticola juncidis, Alauda arvensis, Lanius bucephalus, Hypsipetes amaurotis, Streptopelia orientalis, Zosterops japonicus, Emberiza cioides, Horornis diphone, Picus awokera, Eophona personata, Periparus ater, Poecile montanus, Columba livia f. domestica, Delichon dasypus, Urosphena squameiceps, Emberiza spodocephala, Cyanopica cyana, Chloris sinica, Sittiparus castaneoventris, Garrulax canorus, Luscinia cyane, Cuculus saturatus, Hierococcyx fugax, Sternula albifrons sinensis, Gallinula chloropus, Acrocephalus arundinaceus orientalis, Charadrius dubius, Phoenicurus auroreus, Turdus naumanni, Bambusicola thoracica, Leiothrix lutea
・哺乳類
Nyctereutes procyonoides, Vulpes vulpes japonica, Mustela itatsi, Paguma larvata, Cervus nippon, Procyon lotor, Callosciurus erythraeus thaiwanensis, Ondatra zibethicus
・昆虫
Silphidae, Carabidae, Papilio memnon
・海産無脊椎動物
Penaeus japonicus, Mytilus galloprovincialis, Amphibalanus amphitrite
・植物
Quercus myrsinifolia, Eurya japonica, Aucuba japonica, Pleioblastus chino, Phyllostachys edulis, Quercus acutissima, Quercus serrata, Aster kantoensis, Prunus × yedoensis, Eragrostis curvula, Robinia pseudoacacia</v>
      </c>
      <c r="I104" s="33" t="s">
        <v>3564</v>
      </c>
      <c r="J104" s="33" t="s">
        <v>3565</v>
      </c>
      <c r="K104" s="33" t="s">
        <v>3566</v>
      </c>
      <c r="L104" s="33" t="s">
        <v>3492</v>
      </c>
      <c r="M104" s="33" t="s">
        <v>3563</v>
      </c>
    </row>
    <row r="105" spans="1:13">
      <c r="A105" s="33" t="s">
        <v>277</v>
      </c>
      <c r="B105" s="65">
        <v>2</v>
      </c>
      <c r="C105" s="65" t="s">
        <v>3009</v>
      </c>
      <c r="D105" s="65" t="s">
        <v>3010</v>
      </c>
      <c r="E105" s="65" t="s">
        <v>3047</v>
      </c>
      <c r="F105" s="65"/>
      <c r="G105" s="68" t="s">
        <v>143</v>
      </c>
      <c r="H105" s="68" t="str">
        <f t="shared" si="1"/>
        <v>Plant|Species-level|Pinus pumila|</v>
      </c>
      <c r="I105" s="33" t="s">
        <v>3009</v>
      </c>
      <c r="J105" s="33" t="s">
        <v>3010</v>
      </c>
      <c r="K105" s="33" t="s">
        <v>3047</v>
      </c>
      <c r="L105" s="65" t="s">
        <v>3047</v>
      </c>
    </row>
    <row r="106" spans="1:13">
      <c r="A106" s="33" t="s">
        <v>277</v>
      </c>
      <c r="B106" s="65">
        <v>2</v>
      </c>
      <c r="C106" s="65" t="s">
        <v>3009</v>
      </c>
      <c r="D106" s="65" t="s">
        <v>3010</v>
      </c>
      <c r="E106" s="65" t="s">
        <v>3059</v>
      </c>
      <c r="F106" s="65"/>
      <c r="G106" s="68" t="s">
        <v>143</v>
      </c>
      <c r="H106" s="68" t="str">
        <f t="shared" si="1"/>
        <v>Plant|Species-level|Abies mariesii|</v>
      </c>
      <c r="I106" s="33" t="s">
        <v>3009</v>
      </c>
      <c r="J106" s="33" t="s">
        <v>3010</v>
      </c>
      <c r="K106" s="33" t="s">
        <v>3059</v>
      </c>
      <c r="L106" s="65" t="s">
        <v>3059</v>
      </c>
    </row>
    <row r="107" spans="1:13">
      <c r="A107" s="33" t="s">
        <v>277</v>
      </c>
      <c r="B107" s="65">
        <v>2</v>
      </c>
      <c r="C107" s="65" t="s">
        <v>3009</v>
      </c>
      <c r="D107" s="65" t="s">
        <v>3010</v>
      </c>
      <c r="E107" s="65" t="s">
        <v>3060</v>
      </c>
      <c r="F107" s="65"/>
      <c r="G107" s="68" t="s">
        <v>143</v>
      </c>
      <c r="H107" s="68" t="str">
        <f t="shared" si="1"/>
        <v>Plant|Species-level|Tsuga diversifolia|</v>
      </c>
      <c r="I107" s="33" t="s">
        <v>3009</v>
      </c>
      <c r="J107" s="33" t="s">
        <v>3010</v>
      </c>
      <c r="K107" s="33" t="s">
        <v>3060</v>
      </c>
      <c r="L107" s="65" t="s">
        <v>3060</v>
      </c>
    </row>
    <row r="108" spans="1:13">
      <c r="A108" s="33" t="s">
        <v>277</v>
      </c>
      <c r="B108" s="65">
        <v>2</v>
      </c>
      <c r="C108" s="65" t="s">
        <v>3009</v>
      </c>
      <c r="D108" s="65" t="s">
        <v>3010</v>
      </c>
      <c r="E108" s="65" t="s">
        <v>3061</v>
      </c>
      <c r="F108" s="65"/>
      <c r="G108" s="68" t="s">
        <v>143</v>
      </c>
      <c r="H108" s="68" t="str">
        <f t="shared" si="1"/>
        <v>Plant|Species-level|Betula ermanii|</v>
      </c>
      <c r="I108" s="33" t="s">
        <v>3009</v>
      </c>
      <c r="J108" s="33" t="s">
        <v>3010</v>
      </c>
      <c r="K108" s="33" t="s">
        <v>3061</v>
      </c>
      <c r="L108" s="65" t="s">
        <v>3061</v>
      </c>
    </row>
    <row r="109" spans="1:13">
      <c r="A109" s="33" t="s">
        <v>277</v>
      </c>
      <c r="B109" s="65">
        <v>2</v>
      </c>
      <c r="C109" s="65" t="s">
        <v>3009</v>
      </c>
      <c r="D109" s="65" t="s">
        <v>3010</v>
      </c>
      <c r="E109" s="65" t="s">
        <v>3062</v>
      </c>
      <c r="F109" s="65"/>
      <c r="G109" s="68" t="s">
        <v>143</v>
      </c>
      <c r="H109" s="68" t="str">
        <f t="shared" si="1"/>
        <v>Plant|Species-level|Quercus mongolica var. undulatifolia|</v>
      </c>
      <c r="I109" s="33" t="s">
        <v>3009</v>
      </c>
      <c r="J109" s="33" t="s">
        <v>3010</v>
      </c>
      <c r="K109" s="33" t="s">
        <v>3062</v>
      </c>
      <c r="L109" s="81" t="s">
        <v>3900</v>
      </c>
      <c r="M109" s="80" t="s">
        <v>3901</v>
      </c>
    </row>
    <row r="110" spans="1:13">
      <c r="A110" s="33" t="s">
        <v>277</v>
      </c>
      <c r="B110" s="65">
        <v>2</v>
      </c>
      <c r="C110" s="65" t="s">
        <v>3009</v>
      </c>
      <c r="D110" s="65" t="s">
        <v>3010</v>
      </c>
      <c r="E110" s="65" t="s">
        <v>3063</v>
      </c>
      <c r="F110" s="65"/>
      <c r="G110" s="68" t="s">
        <v>143</v>
      </c>
      <c r="H110" s="68" t="str">
        <f t="shared" si="1"/>
        <v>Plant|Species-level|Fagus crenata|</v>
      </c>
      <c r="I110" s="33" t="s">
        <v>3009</v>
      </c>
      <c r="J110" s="33" t="s">
        <v>3010</v>
      </c>
      <c r="K110" s="33" t="s">
        <v>3063</v>
      </c>
      <c r="L110" s="65" t="s">
        <v>3063</v>
      </c>
    </row>
    <row r="111" spans="1:13">
      <c r="A111" s="33" t="s">
        <v>277</v>
      </c>
      <c r="B111" s="65">
        <v>2</v>
      </c>
      <c r="C111" s="65" t="s">
        <v>3034</v>
      </c>
      <c r="D111" s="65" t="s">
        <v>3010</v>
      </c>
      <c r="E111" s="65" t="s">
        <v>3066</v>
      </c>
      <c r="F111" s="65"/>
      <c r="G111" s="68" t="s">
        <v>143</v>
      </c>
      <c r="H111" s="68" t="str">
        <f t="shared" si="1"/>
        <v>Animal|Species-level|Colias palaeno|</v>
      </c>
      <c r="I111" s="33" t="s">
        <v>3034</v>
      </c>
      <c r="J111" s="33" t="s">
        <v>3010</v>
      </c>
      <c r="K111" s="33" t="s">
        <v>3066</v>
      </c>
      <c r="L111" s="65" t="s">
        <v>3066</v>
      </c>
    </row>
    <row r="112" spans="1:13">
      <c r="A112" s="33" t="s">
        <v>277</v>
      </c>
      <c r="B112" s="65">
        <v>2</v>
      </c>
      <c r="C112" s="65" t="s">
        <v>3009</v>
      </c>
      <c r="D112" s="69" t="s">
        <v>3067</v>
      </c>
      <c r="E112" s="65" t="s">
        <v>3068</v>
      </c>
      <c r="F112" s="69"/>
      <c r="G112" s="68" t="s">
        <v>143</v>
      </c>
      <c r="H112" s="68" t="str">
        <f t="shared" si="1"/>
        <v>Plant|Vetetation-type-level|Alpine vegetation|</v>
      </c>
      <c r="I112" s="33" t="s">
        <v>3009</v>
      </c>
      <c r="J112" s="33" t="s">
        <v>3067</v>
      </c>
      <c r="K112" s="33" t="s">
        <v>3068</v>
      </c>
      <c r="L112" s="69" t="s">
        <v>2019</v>
      </c>
      <c r="M112" s="33" t="s">
        <v>3568</v>
      </c>
    </row>
    <row r="113" spans="1:12">
      <c r="A113" s="33" t="s">
        <v>277</v>
      </c>
      <c r="B113" s="65">
        <v>2</v>
      </c>
      <c r="C113" s="65" t="s">
        <v>3009</v>
      </c>
      <c r="D113" s="65" t="s">
        <v>3010</v>
      </c>
      <c r="E113" s="65" t="s">
        <v>3071</v>
      </c>
      <c r="F113" s="65"/>
      <c r="G113" s="68" t="s">
        <v>379</v>
      </c>
      <c r="H113" s="68" t="str">
        <f t="shared" si="1"/>
        <v>Plant|Species-level|Cryptomeria japonica|</v>
      </c>
      <c r="I113" s="33" t="s">
        <v>3009</v>
      </c>
      <c r="J113" s="33" t="s">
        <v>3010</v>
      </c>
      <c r="K113" s="33" t="s">
        <v>3071</v>
      </c>
      <c r="L113" s="65" t="s">
        <v>3071</v>
      </c>
    </row>
    <row r="114" spans="1:12">
      <c r="A114" s="33" t="s">
        <v>277</v>
      </c>
      <c r="B114" s="65">
        <v>2</v>
      </c>
      <c r="C114" s="65" t="s">
        <v>3034</v>
      </c>
      <c r="D114" s="65" t="s">
        <v>3010</v>
      </c>
      <c r="E114" s="65" t="s">
        <v>3078</v>
      </c>
      <c r="F114" s="65"/>
      <c r="G114" s="68" t="s">
        <v>379</v>
      </c>
      <c r="H114" s="68" t="str">
        <f t="shared" si="1"/>
        <v>Animal|Species-level|Grylloblattodea: Grylloblattidae|</v>
      </c>
      <c r="I114" s="33" t="s">
        <v>3034</v>
      </c>
      <c r="J114" s="33" t="s">
        <v>3010</v>
      </c>
      <c r="K114" s="33" t="s">
        <v>3078</v>
      </c>
      <c r="L114" s="65" t="s">
        <v>3569</v>
      </c>
    </row>
    <row r="115" spans="1:12">
      <c r="A115" s="33" t="s">
        <v>277</v>
      </c>
      <c r="B115" s="65">
        <v>2</v>
      </c>
      <c r="C115" s="65" t="s">
        <v>3009</v>
      </c>
      <c r="D115" s="65" t="s">
        <v>3010</v>
      </c>
      <c r="E115" s="65" t="s">
        <v>3084</v>
      </c>
      <c r="F115" s="65"/>
      <c r="G115" s="68" t="s">
        <v>379</v>
      </c>
      <c r="H115" s="68" t="str">
        <f t="shared" si="1"/>
        <v>Plant|Species-level|Cypripedium japonicum|</v>
      </c>
      <c r="I115" s="33" t="s">
        <v>3009</v>
      </c>
      <c r="J115" s="33" t="s">
        <v>3010</v>
      </c>
      <c r="K115" s="33" t="s">
        <v>3084</v>
      </c>
      <c r="L115" s="65" t="s">
        <v>3084</v>
      </c>
    </row>
    <row r="116" spans="1:12">
      <c r="A116" s="33" t="s">
        <v>277</v>
      </c>
      <c r="B116" s="65">
        <v>2</v>
      </c>
      <c r="C116" s="65" t="s">
        <v>3009</v>
      </c>
      <c r="D116" s="65" t="s">
        <v>3010</v>
      </c>
      <c r="E116" s="65" t="s">
        <v>3086</v>
      </c>
      <c r="F116" s="65"/>
      <c r="G116" s="68" t="s">
        <v>379</v>
      </c>
      <c r="H116" s="68" t="str">
        <f t="shared" si="1"/>
        <v>Plant|Species-level|Pterocarya rhoifolia|</v>
      </c>
      <c r="I116" s="33" t="s">
        <v>3009</v>
      </c>
      <c r="J116" s="33" t="s">
        <v>3010</v>
      </c>
      <c r="K116" s="33" t="s">
        <v>3086</v>
      </c>
      <c r="L116" s="65" t="s">
        <v>3086</v>
      </c>
    </row>
    <row r="117" spans="1:12">
      <c r="A117" s="33" t="s">
        <v>277</v>
      </c>
      <c r="B117" s="65">
        <v>2</v>
      </c>
      <c r="C117" s="65" t="s">
        <v>3009</v>
      </c>
      <c r="D117" s="65" t="s">
        <v>3010</v>
      </c>
      <c r="E117" s="65" t="s">
        <v>3088</v>
      </c>
      <c r="F117" s="65"/>
      <c r="G117" s="68" t="s">
        <v>379</v>
      </c>
      <c r="H117" s="68" t="str">
        <f t="shared" si="1"/>
        <v>Plant|Species-level|Rubus palmatus|</v>
      </c>
      <c r="I117" s="33" t="s">
        <v>3009</v>
      </c>
      <c r="J117" s="33" t="s">
        <v>3010</v>
      </c>
      <c r="K117" s="33" t="s">
        <v>3088</v>
      </c>
      <c r="L117" s="65" t="s">
        <v>3088</v>
      </c>
    </row>
    <row r="118" spans="1:12">
      <c r="A118" s="33" t="s">
        <v>277</v>
      </c>
      <c r="B118" s="65">
        <v>2</v>
      </c>
      <c r="C118" s="65" t="s">
        <v>3009</v>
      </c>
      <c r="D118" s="65" t="s">
        <v>3010</v>
      </c>
      <c r="E118" s="65" t="s">
        <v>3091</v>
      </c>
      <c r="F118" s="65"/>
      <c r="G118" s="68" t="s">
        <v>379</v>
      </c>
      <c r="H118" s="68" t="str">
        <f t="shared" si="1"/>
        <v>Plant|Species-level|Rubus grayanus|</v>
      </c>
      <c r="I118" s="33" t="s">
        <v>3009</v>
      </c>
      <c r="J118" s="33" t="s">
        <v>3010</v>
      </c>
      <c r="K118" s="33" t="s">
        <v>3091</v>
      </c>
      <c r="L118" s="65" t="s">
        <v>3091</v>
      </c>
    </row>
    <row r="119" spans="1:12">
      <c r="A119" s="33" t="s">
        <v>277</v>
      </c>
      <c r="B119" s="65">
        <v>2</v>
      </c>
      <c r="C119" s="65" t="s">
        <v>3034</v>
      </c>
      <c r="D119" s="65" t="s">
        <v>3010</v>
      </c>
      <c r="E119" s="65" t="s">
        <v>3108</v>
      </c>
      <c r="F119" s="65"/>
      <c r="G119" s="68" t="s">
        <v>3109</v>
      </c>
      <c r="H119" s="68" t="str">
        <f t="shared" si="1"/>
        <v>Animal|Species-level|Nezara viridula|</v>
      </c>
      <c r="I119" s="33" t="s">
        <v>3034</v>
      </c>
      <c r="J119" s="33" t="s">
        <v>3010</v>
      </c>
      <c r="K119" s="33" t="s">
        <v>3108</v>
      </c>
      <c r="L119" s="65" t="s">
        <v>3108</v>
      </c>
    </row>
    <row r="120" spans="1:12">
      <c r="A120" s="33" t="s">
        <v>277</v>
      </c>
      <c r="B120" s="65">
        <v>2</v>
      </c>
      <c r="C120" s="65" t="s">
        <v>3034</v>
      </c>
      <c r="D120" s="65" t="s">
        <v>3010</v>
      </c>
      <c r="E120" s="65" t="s">
        <v>3122</v>
      </c>
      <c r="F120" s="65"/>
      <c r="G120" s="68" t="s">
        <v>3123</v>
      </c>
      <c r="H120" s="68" t="str">
        <f t="shared" si="1"/>
        <v>Animal|Species-level|Chrysozephyrus hisamatsusanus |</v>
      </c>
      <c r="I120" s="33" t="s">
        <v>3034</v>
      </c>
      <c r="J120" s="33" t="s">
        <v>3010</v>
      </c>
      <c r="K120" s="33" t="s">
        <v>3122</v>
      </c>
      <c r="L120" s="65" t="s">
        <v>3122</v>
      </c>
    </row>
    <row r="121" spans="1:12">
      <c r="A121" s="33" t="s">
        <v>277</v>
      </c>
      <c r="B121" s="65">
        <v>2</v>
      </c>
      <c r="C121" s="65" t="s">
        <v>3126</v>
      </c>
      <c r="D121" s="65" t="s">
        <v>3010</v>
      </c>
      <c r="E121" s="65" t="s">
        <v>3127</v>
      </c>
      <c r="F121" s="65"/>
      <c r="G121" s="68" t="s">
        <v>3128</v>
      </c>
      <c r="H121" s="68" t="str">
        <f t="shared" si="1"/>
        <v>Animalia|Species-level|Trithemis aurora|</v>
      </c>
      <c r="I121" s="33" t="s">
        <v>3126</v>
      </c>
      <c r="J121" s="33" t="s">
        <v>3010</v>
      </c>
      <c r="K121" s="33" t="s">
        <v>3127</v>
      </c>
      <c r="L121" s="65" t="s">
        <v>3127</v>
      </c>
    </row>
    <row r="122" spans="1:12">
      <c r="A122" s="33" t="s">
        <v>277</v>
      </c>
      <c r="B122" s="65">
        <v>2</v>
      </c>
      <c r="C122" s="65" t="s">
        <v>3009</v>
      </c>
      <c r="D122" s="65" t="s">
        <v>3010</v>
      </c>
      <c r="E122" s="65" t="s">
        <v>3245</v>
      </c>
      <c r="F122" s="65"/>
      <c r="G122" s="68" t="s">
        <v>172</v>
      </c>
      <c r="H122" s="68" t="str">
        <f t="shared" si="1"/>
        <v>Plant|Species-level|Sargassum horneri|</v>
      </c>
      <c r="I122" s="33" t="s">
        <v>3009</v>
      </c>
      <c r="J122" s="33" t="s">
        <v>3010</v>
      </c>
      <c r="K122" s="33" t="s">
        <v>3245</v>
      </c>
      <c r="L122" s="65" t="s">
        <v>3245</v>
      </c>
    </row>
    <row r="123" spans="1:12">
      <c r="A123" s="33" t="s">
        <v>277</v>
      </c>
      <c r="B123" s="65">
        <v>2</v>
      </c>
      <c r="C123" s="65" t="s">
        <v>3034</v>
      </c>
      <c r="D123" s="65" t="s">
        <v>3010</v>
      </c>
      <c r="E123" s="65" t="s">
        <v>3252</v>
      </c>
      <c r="F123" s="65"/>
      <c r="G123" s="68" t="s">
        <v>172</v>
      </c>
      <c r="H123" s="68" t="str">
        <f t="shared" si="1"/>
        <v>Animal|Species-level|Etmopterus lucifer|</v>
      </c>
      <c r="I123" s="33" t="s">
        <v>3034</v>
      </c>
      <c r="J123" s="33" t="s">
        <v>3010</v>
      </c>
      <c r="K123" s="33" t="s">
        <v>3252</v>
      </c>
      <c r="L123" s="65" t="s">
        <v>3252</v>
      </c>
    </row>
    <row r="124" spans="1:12">
      <c r="A124" s="33" t="s">
        <v>277</v>
      </c>
      <c r="B124" s="65">
        <v>2</v>
      </c>
      <c r="C124" s="65" t="s">
        <v>3034</v>
      </c>
      <c r="D124" s="65" t="s">
        <v>3010</v>
      </c>
      <c r="E124" s="65" t="s">
        <v>3256</v>
      </c>
      <c r="F124" s="65"/>
      <c r="G124" s="68" t="s">
        <v>172</v>
      </c>
      <c r="H124" s="68" t="str">
        <f t="shared" si="1"/>
        <v>Animal|Species-level|Abyssicola macrochir|</v>
      </c>
      <c r="I124" s="33" t="s">
        <v>3034</v>
      </c>
      <c r="J124" s="33" t="s">
        <v>3010</v>
      </c>
      <c r="K124" s="33" t="s">
        <v>3256</v>
      </c>
      <c r="L124" s="65" t="s">
        <v>3256</v>
      </c>
    </row>
    <row r="125" spans="1:12">
      <c r="A125" s="33" t="s">
        <v>277</v>
      </c>
      <c r="B125" s="65">
        <v>2</v>
      </c>
      <c r="C125" s="65" t="s">
        <v>3034</v>
      </c>
      <c r="D125" s="65" t="s">
        <v>3010</v>
      </c>
      <c r="E125" s="65" t="s">
        <v>3257</v>
      </c>
      <c r="F125" s="65"/>
      <c r="G125" s="68" t="s">
        <v>172</v>
      </c>
      <c r="H125" s="68" t="str">
        <f t="shared" si="1"/>
        <v>Animal|Species-level|Pterothrissus gissu|</v>
      </c>
      <c r="I125" s="33" t="s">
        <v>3034</v>
      </c>
      <c r="J125" s="33" t="s">
        <v>3010</v>
      </c>
      <c r="K125" s="33" t="s">
        <v>3257</v>
      </c>
      <c r="L125" s="65" t="s">
        <v>3257</v>
      </c>
    </row>
    <row r="126" spans="1:12">
      <c r="A126" s="33" t="s">
        <v>277</v>
      </c>
      <c r="B126" s="65">
        <v>2</v>
      </c>
      <c r="C126" s="65" t="s">
        <v>3034</v>
      </c>
      <c r="D126" s="65" t="s">
        <v>3010</v>
      </c>
      <c r="E126" s="65" t="s">
        <v>3258</v>
      </c>
      <c r="F126" s="65"/>
      <c r="G126" s="68" t="s">
        <v>172</v>
      </c>
      <c r="H126" s="68" t="str">
        <f t="shared" si="1"/>
        <v>Animal|Species-level|Malacocottus zonurus|</v>
      </c>
      <c r="I126" s="33" t="s">
        <v>3034</v>
      </c>
      <c r="J126" s="33" t="s">
        <v>3010</v>
      </c>
      <c r="K126" s="33" t="s">
        <v>3258</v>
      </c>
      <c r="L126" s="65" t="s">
        <v>3258</v>
      </c>
    </row>
    <row r="127" spans="1:12">
      <c r="A127" s="33" t="s">
        <v>277</v>
      </c>
      <c r="B127" s="65">
        <v>2</v>
      </c>
      <c r="C127" s="65" t="s">
        <v>3034</v>
      </c>
      <c r="D127" s="65" t="s">
        <v>3010</v>
      </c>
      <c r="E127" s="65" t="s">
        <v>3259</v>
      </c>
      <c r="F127" s="65"/>
      <c r="G127" s="68" t="s">
        <v>172</v>
      </c>
      <c r="H127" s="68" t="str">
        <f t="shared" si="1"/>
        <v>Animal|Species-level|Bothrocara tanakae|</v>
      </c>
      <c r="I127" s="33" t="s">
        <v>3034</v>
      </c>
      <c r="J127" s="33" t="s">
        <v>3010</v>
      </c>
      <c r="K127" s="33" t="s">
        <v>3259</v>
      </c>
      <c r="L127" s="65" t="s">
        <v>3259</v>
      </c>
    </row>
    <row r="128" spans="1:12">
      <c r="A128" s="33" t="s">
        <v>277</v>
      </c>
      <c r="B128" s="65">
        <v>2</v>
      </c>
      <c r="C128" s="65" t="s">
        <v>3034</v>
      </c>
      <c r="D128" s="65" t="s">
        <v>3010</v>
      </c>
      <c r="E128" s="65" t="s">
        <v>3260</v>
      </c>
      <c r="F128" s="65"/>
      <c r="G128" s="68" t="s">
        <v>172</v>
      </c>
      <c r="H128" s="68" t="str">
        <f t="shared" si="1"/>
        <v>Animal|Species-level|Acanthopleura japonica|</v>
      </c>
      <c r="I128" s="33" t="s">
        <v>3034</v>
      </c>
      <c r="J128" s="33" t="s">
        <v>3010</v>
      </c>
      <c r="K128" s="33" t="s">
        <v>3260</v>
      </c>
      <c r="L128" s="65" t="s">
        <v>3260</v>
      </c>
    </row>
    <row r="129" spans="1:13">
      <c r="A129" s="33" t="s">
        <v>277</v>
      </c>
      <c r="B129" s="65">
        <v>2</v>
      </c>
      <c r="C129" s="65" t="s">
        <v>3034</v>
      </c>
      <c r="D129" s="65" t="s">
        <v>3010</v>
      </c>
      <c r="E129" s="65" t="s">
        <v>3264</v>
      </c>
      <c r="F129" s="65"/>
      <c r="G129" s="68" t="s">
        <v>172</v>
      </c>
      <c r="H129" s="68" t="str">
        <f t="shared" si="1"/>
        <v>Animal|Species-level|Acanthochitona achates|</v>
      </c>
      <c r="I129" s="33" t="s">
        <v>3034</v>
      </c>
      <c r="J129" s="33" t="s">
        <v>3010</v>
      </c>
      <c r="K129" s="33" t="s">
        <v>3264</v>
      </c>
      <c r="L129" s="65" t="s">
        <v>3264</v>
      </c>
    </row>
    <row r="130" spans="1:13">
      <c r="A130" s="33" t="s">
        <v>277</v>
      </c>
      <c r="B130" s="65">
        <v>2</v>
      </c>
      <c r="C130" s="65" t="s">
        <v>3034</v>
      </c>
      <c r="D130" s="65" t="s">
        <v>3010</v>
      </c>
      <c r="E130" s="65" t="s">
        <v>3265</v>
      </c>
      <c r="F130" s="65"/>
      <c r="G130" s="68" t="s">
        <v>172</v>
      </c>
      <c r="H130" s="68" t="str">
        <f t="shared" si="1"/>
        <v>Animal|Species-level|Cellana grata|</v>
      </c>
      <c r="I130" s="33" t="s">
        <v>3034</v>
      </c>
      <c r="J130" s="33" t="s">
        <v>3010</v>
      </c>
      <c r="K130" s="33" t="s">
        <v>3265</v>
      </c>
      <c r="L130" s="65" t="s">
        <v>3265</v>
      </c>
    </row>
    <row r="131" spans="1:13">
      <c r="A131" s="33" t="s">
        <v>277</v>
      </c>
      <c r="B131" s="65">
        <v>2</v>
      </c>
      <c r="C131" s="65" t="s">
        <v>3034</v>
      </c>
      <c r="D131" s="65" t="s">
        <v>3010</v>
      </c>
      <c r="E131" s="65" t="s">
        <v>3266</v>
      </c>
      <c r="F131" s="65"/>
      <c r="G131" s="68" t="s">
        <v>172</v>
      </c>
      <c r="H131" s="68" t="str">
        <f t="shared" ref="H131:H194" si="2">C131 &amp; "|" &amp; D131 &amp; "|" &amp; E131 &amp; "|" &amp; F131</f>
        <v>Animal|Species-level|Cellana nigrolineata|</v>
      </c>
      <c r="I131" s="33" t="s">
        <v>3034</v>
      </c>
      <c r="J131" s="33" t="s">
        <v>3010</v>
      </c>
      <c r="K131" s="33" t="s">
        <v>3266</v>
      </c>
      <c r="L131" s="65" t="s">
        <v>3266</v>
      </c>
    </row>
    <row r="132" spans="1:13">
      <c r="A132" s="33" t="s">
        <v>277</v>
      </c>
      <c r="B132" s="65">
        <v>2</v>
      </c>
      <c r="C132" s="65" t="s">
        <v>3034</v>
      </c>
      <c r="D132" s="65" t="s">
        <v>3010</v>
      </c>
      <c r="E132" s="65" t="s">
        <v>3267</v>
      </c>
      <c r="F132" s="65"/>
      <c r="G132" s="68" t="s">
        <v>172</v>
      </c>
      <c r="H132" s="68" t="str">
        <f t="shared" si="2"/>
        <v>Animal|Species-level|Cellana toreuma|</v>
      </c>
      <c r="I132" s="33" t="s">
        <v>3034</v>
      </c>
      <c r="J132" s="33" t="s">
        <v>3010</v>
      </c>
      <c r="K132" s="33" t="s">
        <v>3267</v>
      </c>
      <c r="L132" s="65" t="s">
        <v>3267</v>
      </c>
    </row>
    <row r="133" spans="1:13">
      <c r="A133" s="33" t="s">
        <v>277</v>
      </c>
      <c r="B133" s="65">
        <v>2</v>
      </c>
      <c r="C133" s="65" t="s">
        <v>3034</v>
      </c>
      <c r="D133" s="65" t="s">
        <v>3010</v>
      </c>
      <c r="E133" s="65" t="s">
        <v>3268</v>
      </c>
      <c r="F133" s="65"/>
      <c r="G133" s="68" t="s">
        <v>172</v>
      </c>
      <c r="H133" s="68" t="str">
        <f t="shared" si="2"/>
        <v>Animal|Species-level|Patelloida saccharina form lanx|</v>
      </c>
      <c r="I133" s="33" t="s">
        <v>3034</v>
      </c>
      <c r="J133" s="33" t="s">
        <v>3010</v>
      </c>
      <c r="K133" s="33" t="s">
        <v>3268</v>
      </c>
      <c r="L133" s="65" t="s">
        <v>3570</v>
      </c>
    </row>
    <row r="134" spans="1:13">
      <c r="A134" s="33" t="s">
        <v>277</v>
      </c>
      <c r="B134" s="65">
        <v>2</v>
      </c>
      <c r="C134" s="65" t="s">
        <v>3034</v>
      </c>
      <c r="D134" s="65" t="s">
        <v>3010</v>
      </c>
      <c r="E134" s="65" t="s">
        <v>3269</v>
      </c>
      <c r="F134" s="65"/>
      <c r="G134" s="68" t="s">
        <v>172</v>
      </c>
      <c r="H134" s="68" t="str">
        <f t="shared" si="2"/>
        <v>Animal|Species-level|Montfortula picta|</v>
      </c>
      <c r="I134" s="33" t="s">
        <v>3034</v>
      </c>
      <c r="J134" s="33" t="s">
        <v>3010</v>
      </c>
      <c r="K134" s="33" t="s">
        <v>3269</v>
      </c>
      <c r="L134" s="65" t="s">
        <v>3269</v>
      </c>
    </row>
    <row r="135" spans="1:13">
      <c r="A135" s="33" t="s">
        <v>277</v>
      </c>
      <c r="B135" s="65">
        <v>2</v>
      </c>
      <c r="C135" s="65" t="s">
        <v>3034</v>
      </c>
      <c r="D135" s="65" t="s">
        <v>3010</v>
      </c>
      <c r="E135" s="65" t="s">
        <v>3270</v>
      </c>
      <c r="F135" s="65"/>
      <c r="G135" s="68" t="s">
        <v>172</v>
      </c>
      <c r="H135" s="68" t="str">
        <f t="shared" si="2"/>
        <v>Animal|Species-level|Chlorostoma lischkei|</v>
      </c>
      <c r="I135" s="33" t="s">
        <v>3034</v>
      </c>
      <c r="J135" s="33" t="s">
        <v>3010</v>
      </c>
      <c r="K135" s="33" t="s">
        <v>3270</v>
      </c>
      <c r="L135" s="65" t="s">
        <v>3270</v>
      </c>
    </row>
    <row r="136" spans="1:13">
      <c r="A136" s="33" t="s">
        <v>277</v>
      </c>
      <c r="B136" s="65">
        <v>2</v>
      </c>
      <c r="C136" s="65" t="s">
        <v>3034</v>
      </c>
      <c r="D136" s="65" t="s">
        <v>3010</v>
      </c>
      <c r="E136" s="65" t="s">
        <v>3271</v>
      </c>
      <c r="F136" s="65"/>
      <c r="G136" s="68" t="s">
        <v>172</v>
      </c>
      <c r="H136" s="68" t="str">
        <f t="shared" si="2"/>
        <v>Animal|Species-level|Monodonta labio form confusa|</v>
      </c>
      <c r="I136" s="33" t="s">
        <v>3034</v>
      </c>
      <c r="J136" s="33" t="s">
        <v>3010</v>
      </c>
      <c r="K136" s="33" t="s">
        <v>3271</v>
      </c>
      <c r="L136" s="65" t="s">
        <v>3571</v>
      </c>
    </row>
    <row r="137" spans="1:13">
      <c r="A137" s="33" t="s">
        <v>277</v>
      </c>
      <c r="B137" s="65">
        <v>2</v>
      </c>
      <c r="C137" s="65" t="s">
        <v>3034</v>
      </c>
      <c r="D137" s="65" t="s">
        <v>3010</v>
      </c>
      <c r="E137" s="65" t="s">
        <v>3272</v>
      </c>
      <c r="F137" s="65"/>
      <c r="G137" s="68" t="s">
        <v>172</v>
      </c>
      <c r="H137" s="68" t="str">
        <f t="shared" si="2"/>
        <v>Animal|Species-level|Monodonta perplexa perplexa|</v>
      </c>
      <c r="I137" s="33" t="s">
        <v>3034</v>
      </c>
      <c r="J137" s="33" t="s">
        <v>3010</v>
      </c>
      <c r="K137" s="33" t="s">
        <v>3272</v>
      </c>
      <c r="L137" s="65" t="s">
        <v>3272</v>
      </c>
    </row>
    <row r="138" spans="1:13">
      <c r="A138" s="33" t="s">
        <v>277</v>
      </c>
      <c r="B138" s="65">
        <v>2</v>
      </c>
      <c r="C138" s="65" t="s">
        <v>3034</v>
      </c>
      <c r="D138" s="65" t="s">
        <v>3010</v>
      </c>
      <c r="E138" s="65" t="s">
        <v>3273</v>
      </c>
      <c r="F138" s="65"/>
      <c r="G138" s="68" t="s">
        <v>172</v>
      </c>
      <c r="H138" s="68" t="str">
        <f t="shared" si="2"/>
        <v>Animal|Species-level|Diloma suavis|</v>
      </c>
      <c r="I138" s="33" t="s">
        <v>3034</v>
      </c>
      <c r="J138" s="33" t="s">
        <v>3010</v>
      </c>
      <c r="K138" s="33" t="s">
        <v>3273</v>
      </c>
      <c r="L138" s="65" t="s">
        <v>3273</v>
      </c>
    </row>
    <row r="139" spans="1:13">
      <c r="A139" s="33" t="s">
        <v>277</v>
      </c>
      <c r="B139" s="65">
        <v>2</v>
      </c>
      <c r="C139" s="65" t="s">
        <v>3034</v>
      </c>
      <c r="D139" s="65" t="s">
        <v>3010</v>
      </c>
      <c r="E139" s="65" t="s">
        <v>3274</v>
      </c>
      <c r="F139" s="65"/>
      <c r="G139" s="68" t="s">
        <v>172</v>
      </c>
      <c r="H139" s="68" t="str">
        <f t="shared" si="2"/>
        <v>Animal|Species-level|Turbo (Marmarostoma) stenogyrus|</v>
      </c>
      <c r="I139" s="33" t="s">
        <v>3034</v>
      </c>
      <c r="J139" s="33" t="s">
        <v>3010</v>
      </c>
      <c r="K139" s="33" t="s">
        <v>3274</v>
      </c>
      <c r="L139" s="65" t="s">
        <v>3572</v>
      </c>
    </row>
    <row r="140" spans="1:13">
      <c r="A140" s="33" t="s">
        <v>277</v>
      </c>
      <c r="B140" s="65">
        <v>2</v>
      </c>
      <c r="C140" s="65" t="s">
        <v>3034</v>
      </c>
      <c r="D140" s="65" t="s">
        <v>3010</v>
      </c>
      <c r="E140" s="65" t="s">
        <v>3275</v>
      </c>
      <c r="F140" s="65"/>
      <c r="G140" s="68" t="s">
        <v>172</v>
      </c>
      <c r="H140" s="68" t="str">
        <f t="shared" si="2"/>
        <v>Animal|Species-level|Turbo (Lunella) coronatus coreensis|</v>
      </c>
      <c r="I140" s="33" t="s">
        <v>3034</v>
      </c>
      <c r="J140" s="33" t="s">
        <v>3010</v>
      </c>
      <c r="K140" s="33" t="s">
        <v>3275</v>
      </c>
      <c r="L140" s="81" t="s">
        <v>3896</v>
      </c>
      <c r="M140" s="80" t="s">
        <v>3898</v>
      </c>
    </row>
    <row r="141" spans="1:13">
      <c r="A141" s="33" t="s">
        <v>277</v>
      </c>
      <c r="B141" s="65">
        <v>2</v>
      </c>
      <c r="C141" s="65" t="s">
        <v>3034</v>
      </c>
      <c r="D141" s="65" t="s">
        <v>3010</v>
      </c>
      <c r="E141" s="65" t="s">
        <v>3276</v>
      </c>
      <c r="F141" s="65"/>
      <c r="G141" s="68" t="s">
        <v>172</v>
      </c>
      <c r="H141" s="68" t="str">
        <f t="shared" si="2"/>
        <v>Animal|Species-level|Nerita (Nerita) helicinoides|</v>
      </c>
      <c r="I141" s="33" t="s">
        <v>3034</v>
      </c>
      <c r="J141" s="33" t="s">
        <v>3010</v>
      </c>
      <c r="K141" s="33" t="s">
        <v>3276</v>
      </c>
      <c r="L141" s="65" t="s">
        <v>3573</v>
      </c>
    </row>
    <row r="142" spans="1:13">
      <c r="A142" s="33" t="s">
        <v>277</v>
      </c>
      <c r="B142" s="65">
        <v>2</v>
      </c>
      <c r="C142" s="65" t="s">
        <v>3034</v>
      </c>
      <c r="D142" s="65" t="s">
        <v>3010</v>
      </c>
      <c r="E142" s="65" t="s">
        <v>3277</v>
      </c>
      <c r="F142" s="65"/>
      <c r="G142" s="68" t="s">
        <v>172</v>
      </c>
      <c r="H142" s="68" t="str">
        <f t="shared" si="2"/>
        <v>Animal|Species-level|Nerita (Theliostyla) albicilla|</v>
      </c>
      <c r="I142" s="33" t="s">
        <v>3034</v>
      </c>
      <c r="J142" s="33" t="s">
        <v>3010</v>
      </c>
      <c r="K142" s="33" t="s">
        <v>3277</v>
      </c>
      <c r="L142" s="81" t="s">
        <v>3886</v>
      </c>
      <c r="M142" s="80" t="s">
        <v>3898</v>
      </c>
    </row>
    <row r="143" spans="1:13">
      <c r="A143" s="33" t="s">
        <v>277</v>
      </c>
      <c r="B143" s="65">
        <v>2</v>
      </c>
      <c r="C143" s="65" t="s">
        <v>3034</v>
      </c>
      <c r="D143" s="65" t="s">
        <v>3010</v>
      </c>
      <c r="E143" s="65" t="s">
        <v>3278</v>
      </c>
      <c r="F143" s="65"/>
      <c r="G143" s="68" t="s">
        <v>172</v>
      </c>
      <c r="H143" s="68" t="str">
        <f t="shared" si="2"/>
        <v>Animal|Species-level|Batillaria cumingii|</v>
      </c>
      <c r="I143" s="33" t="s">
        <v>3034</v>
      </c>
      <c r="J143" s="33" t="s">
        <v>3010</v>
      </c>
      <c r="K143" s="33" t="s">
        <v>3278</v>
      </c>
      <c r="L143" s="65" t="s">
        <v>3278</v>
      </c>
    </row>
    <row r="144" spans="1:13">
      <c r="A144" s="33" t="s">
        <v>277</v>
      </c>
      <c r="B144" s="65">
        <v>2</v>
      </c>
      <c r="C144" s="65" t="s">
        <v>3034</v>
      </c>
      <c r="D144" s="65" t="s">
        <v>3010</v>
      </c>
      <c r="E144" s="65" t="s">
        <v>3279</v>
      </c>
      <c r="F144" s="65"/>
      <c r="G144" s="68" t="s">
        <v>172</v>
      </c>
      <c r="H144" s="68" t="str">
        <f t="shared" si="2"/>
        <v>Animal|Species-level|Echininus cumingii spinulosus|</v>
      </c>
      <c r="I144" s="33" t="s">
        <v>3034</v>
      </c>
      <c r="J144" s="33" t="s">
        <v>3010</v>
      </c>
      <c r="K144" s="33" t="s">
        <v>3279</v>
      </c>
      <c r="L144" s="65" t="s">
        <v>3279</v>
      </c>
    </row>
    <row r="145" spans="1:13">
      <c r="A145" s="33" t="s">
        <v>277</v>
      </c>
      <c r="B145" s="65">
        <v>2</v>
      </c>
      <c r="C145" s="65" t="s">
        <v>3034</v>
      </c>
      <c r="D145" s="65" t="s">
        <v>3010</v>
      </c>
      <c r="E145" s="65" t="s">
        <v>3280</v>
      </c>
      <c r="F145" s="65"/>
      <c r="G145" s="68" t="s">
        <v>172</v>
      </c>
      <c r="H145" s="68" t="str">
        <f t="shared" si="2"/>
        <v>Animal|Species-level|Nodilittorina radiata|</v>
      </c>
      <c r="I145" s="33" t="s">
        <v>3034</v>
      </c>
      <c r="J145" s="33" t="s">
        <v>3010</v>
      </c>
      <c r="K145" s="33" t="s">
        <v>3280</v>
      </c>
      <c r="L145" s="65" t="s">
        <v>3280</v>
      </c>
    </row>
    <row r="146" spans="1:13">
      <c r="A146" s="33" t="s">
        <v>277</v>
      </c>
      <c r="B146" s="65">
        <v>2</v>
      </c>
      <c r="C146" s="65" t="s">
        <v>3034</v>
      </c>
      <c r="D146" s="65" t="s">
        <v>3010</v>
      </c>
      <c r="E146" s="65" t="s">
        <v>3281</v>
      </c>
      <c r="F146" s="65"/>
      <c r="G146" s="68" t="s">
        <v>172</v>
      </c>
      <c r="H146" s="68" t="str">
        <f t="shared" si="2"/>
        <v>Animal|Species-level|Nodilittorina trochoides|</v>
      </c>
      <c r="I146" s="33" t="s">
        <v>3034</v>
      </c>
      <c r="J146" s="33" t="s">
        <v>3010</v>
      </c>
      <c r="K146" s="33" t="s">
        <v>3281</v>
      </c>
      <c r="L146" s="65" t="s">
        <v>3281</v>
      </c>
    </row>
    <row r="147" spans="1:13">
      <c r="A147" s="33" t="s">
        <v>277</v>
      </c>
      <c r="B147" s="65">
        <v>2</v>
      </c>
      <c r="C147" s="65" t="s">
        <v>3034</v>
      </c>
      <c r="D147" s="65" t="s">
        <v>3010</v>
      </c>
      <c r="E147" s="65" t="s">
        <v>3282</v>
      </c>
      <c r="F147" s="65"/>
      <c r="G147" s="68" t="s">
        <v>172</v>
      </c>
      <c r="H147" s="68" t="str">
        <f t="shared" si="2"/>
        <v>Animal|Species-level|Littorina (Neritrema) sitkana|</v>
      </c>
      <c r="I147" s="33" t="s">
        <v>3034</v>
      </c>
      <c r="J147" s="33" t="s">
        <v>3010</v>
      </c>
      <c r="K147" s="33" t="s">
        <v>3282</v>
      </c>
      <c r="L147" s="81" t="s">
        <v>3888</v>
      </c>
      <c r="M147" s="80" t="s">
        <v>3898</v>
      </c>
    </row>
    <row r="148" spans="1:13">
      <c r="A148" s="33" t="s">
        <v>277</v>
      </c>
      <c r="B148" s="65">
        <v>2</v>
      </c>
      <c r="C148" s="65" t="s">
        <v>3034</v>
      </c>
      <c r="D148" s="65" t="s">
        <v>3010</v>
      </c>
      <c r="E148" s="65" t="s">
        <v>3283</v>
      </c>
      <c r="F148" s="65"/>
      <c r="G148" s="68" t="s">
        <v>172</v>
      </c>
      <c r="H148" s="68" t="str">
        <f t="shared" si="2"/>
        <v>Animal|Species-level|Littorina (Littorina) brevicula|</v>
      </c>
      <c r="I148" s="33" t="s">
        <v>3034</v>
      </c>
      <c r="J148" s="33" t="s">
        <v>3010</v>
      </c>
      <c r="K148" s="33" t="s">
        <v>3283</v>
      </c>
      <c r="L148" s="65" t="s">
        <v>3574</v>
      </c>
    </row>
    <row r="149" spans="1:13">
      <c r="A149" s="33" t="s">
        <v>277</v>
      </c>
      <c r="B149" s="65">
        <v>2</v>
      </c>
      <c r="C149" s="65" t="s">
        <v>3034</v>
      </c>
      <c r="D149" s="65" t="s">
        <v>3010</v>
      </c>
      <c r="E149" s="65" t="s">
        <v>3284</v>
      </c>
      <c r="F149" s="65"/>
      <c r="G149" s="68" t="s">
        <v>172</v>
      </c>
      <c r="H149" s="68" t="str">
        <f t="shared" si="2"/>
        <v>Animal|Species-level|Serpulorbis imbricatus|</v>
      </c>
      <c r="I149" s="33" t="s">
        <v>3034</v>
      </c>
      <c r="J149" s="33" t="s">
        <v>3010</v>
      </c>
      <c r="K149" s="33" t="s">
        <v>3284</v>
      </c>
      <c r="L149" s="65" t="s">
        <v>3284</v>
      </c>
    </row>
    <row r="150" spans="1:13">
      <c r="A150" s="33" t="s">
        <v>277</v>
      </c>
      <c r="B150" s="65">
        <v>2</v>
      </c>
      <c r="C150" s="65" t="s">
        <v>3034</v>
      </c>
      <c r="D150" s="65" t="s">
        <v>3010</v>
      </c>
      <c r="E150" s="65" t="s">
        <v>3285</v>
      </c>
      <c r="F150" s="65"/>
      <c r="G150" s="68" t="s">
        <v>172</v>
      </c>
      <c r="H150" s="68" t="str">
        <f t="shared" si="2"/>
        <v>Animal|Species-level|Morula granulata|</v>
      </c>
      <c r="I150" s="33" t="s">
        <v>3034</v>
      </c>
      <c r="J150" s="33" t="s">
        <v>3010</v>
      </c>
      <c r="K150" s="33" t="s">
        <v>3285</v>
      </c>
      <c r="L150" s="65" t="s">
        <v>3285</v>
      </c>
    </row>
    <row r="151" spans="1:13">
      <c r="A151" s="33" t="s">
        <v>277</v>
      </c>
      <c r="B151" s="65">
        <v>2</v>
      </c>
      <c r="C151" s="65" t="s">
        <v>3034</v>
      </c>
      <c r="D151" s="65" t="s">
        <v>3010</v>
      </c>
      <c r="E151" s="65" t="s">
        <v>3286</v>
      </c>
      <c r="F151" s="65"/>
      <c r="G151" s="68" t="s">
        <v>172</v>
      </c>
      <c r="H151" s="68" t="str">
        <f t="shared" si="2"/>
        <v>Animal|Species-level|Thais (Reishia) clavigera|</v>
      </c>
      <c r="I151" s="33" t="s">
        <v>3034</v>
      </c>
      <c r="J151" s="33" t="s">
        <v>3010</v>
      </c>
      <c r="K151" s="33" t="s">
        <v>3286</v>
      </c>
      <c r="L151" s="65" t="s">
        <v>3575</v>
      </c>
    </row>
    <row r="152" spans="1:13">
      <c r="A152" s="33" t="s">
        <v>277</v>
      </c>
      <c r="B152" s="65">
        <v>2</v>
      </c>
      <c r="C152" s="65" t="s">
        <v>3034</v>
      </c>
      <c r="D152" s="65" t="s">
        <v>3010</v>
      </c>
      <c r="E152" s="65" t="s">
        <v>3287</v>
      </c>
      <c r="F152" s="65"/>
      <c r="G152" s="68" t="s">
        <v>172</v>
      </c>
      <c r="H152" s="68" t="str">
        <f t="shared" si="2"/>
        <v>Animal|Species-level|Thais (Reishia) bronni|</v>
      </c>
      <c r="I152" s="33" t="s">
        <v>3034</v>
      </c>
      <c r="J152" s="33" t="s">
        <v>3010</v>
      </c>
      <c r="K152" s="33" t="s">
        <v>3287</v>
      </c>
      <c r="L152" s="65" t="s">
        <v>3576</v>
      </c>
    </row>
    <row r="153" spans="1:13">
      <c r="A153" s="33" t="s">
        <v>277</v>
      </c>
      <c r="B153" s="65">
        <v>2</v>
      </c>
      <c r="C153" s="65" t="s">
        <v>3034</v>
      </c>
      <c r="D153" s="65" t="s">
        <v>3010</v>
      </c>
      <c r="E153" s="65" t="s">
        <v>3288</v>
      </c>
      <c r="F153" s="65"/>
      <c r="G153" s="68" t="s">
        <v>172</v>
      </c>
      <c r="H153" s="68" t="str">
        <f t="shared" si="2"/>
        <v>Animal|Species-level|Eugina mendicaria|</v>
      </c>
      <c r="I153" s="33" t="s">
        <v>3034</v>
      </c>
      <c r="J153" s="33" t="s">
        <v>3010</v>
      </c>
      <c r="K153" s="33" t="s">
        <v>3288</v>
      </c>
      <c r="L153" s="65" t="s">
        <v>3288</v>
      </c>
    </row>
    <row r="154" spans="1:13">
      <c r="A154" s="33" t="s">
        <v>277</v>
      </c>
      <c r="B154" s="65">
        <v>2</v>
      </c>
      <c r="C154" s="65" t="s">
        <v>3034</v>
      </c>
      <c r="D154" s="65" t="s">
        <v>3010</v>
      </c>
      <c r="E154" s="65" t="s">
        <v>3289</v>
      </c>
      <c r="F154" s="65"/>
      <c r="G154" s="68" t="s">
        <v>172</v>
      </c>
      <c r="H154" s="68" t="str">
        <f t="shared" si="2"/>
        <v>Animal|Species-level|Strigatella retusa|</v>
      </c>
      <c r="I154" s="33" t="s">
        <v>3034</v>
      </c>
      <c r="J154" s="33" t="s">
        <v>3010</v>
      </c>
      <c r="K154" s="33" t="s">
        <v>3289</v>
      </c>
      <c r="L154" s="65" t="s">
        <v>3289</v>
      </c>
    </row>
    <row r="155" spans="1:13">
      <c r="A155" s="33" t="s">
        <v>277</v>
      </c>
      <c r="B155" s="65">
        <v>2</v>
      </c>
      <c r="C155" s="65" t="s">
        <v>3034</v>
      </c>
      <c r="D155" s="65" t="s">
        <v>3010</v>
      </c>
      <c r="E155" s="65" t="s">
        <v>3290</v>
      </c>
      <c r="F155" s="65"/>
      <c r="G155" s="68" t="s">
        <v>172</v>
      </c>
      <c r="H155" s="68" t="str">
        <f t="shared" si="2"/>
        <v>Animal|Species-level|Strigatella paupercula|</v>
      </c>
      <c r="I155" s="33" t="s">
        <v>3034</v>
      </c>
      <c r="J155" s="33" t="s">
        <v>3010</v>
      </c>
      <c r="K155" s="33" t="s">
        <v>3290</v>
      </c>
      <c r="L155" s="65" t="s">
        <v>3290</v>
      </c>
    </row>
    <row r="156" spans="1:13">
      <c r="A156" s="33" t="s">
        <v>277</v>
      </c>
      <c r="B156" s="65">
        <v>2</v>
      </c>
      <c r="C156" s="65" t="s">
        <v>3034</v>
      </c>
      <c r="D156" s="65" t="s">
        <v>3010</v>
      </c>
      <c r="E156" s="65" t="s">
        <v>3291</v>
      </c>
      <c r="F156" s="65"/>
      <c r="G156" s="68" t="s">
        <v>172</v>
      </c>
      <c r="H156" s="68" t="str">
        <f t="shared" si="2"/>
        <v>Animal|Species-level|Strigatella litterata|</v>
      </c>
      <c r="I156" s="33" t="s">
        <v>3034</v>
      </c>
      <c r="J156" s="33" t="s">
        <v>3010</v>
      </c>
      <c r="K156" s="33" t="s">
        <v>3291</v>
      </c>
      <c r="L156" s="65" t="s">
        <v>3291</v>
      </c>
    </row>
    <row r="157" spans="1:13">
      <c r="A157" s="33" t="s">
        <v>277</v>
      </c>
      <c r="B157" s="65">
        <v>2</v>
      </c>
      <c r="C157" s="65" t="s">
        <v>3034</v>
      </c>
      <c r="D157" s="65" t="s">
        <v>3010</v>
      </c>
      <c r="E157" s="65" t="s">
        <v>3292</v>
      </c>
      <c r="F157" s="65"/>
      <c r="G157" s="68" t="s">
        <v>172</v>
      </c>
      <c r="H157" s="68" t="str">
        <f t="shared" si="2"/>
        <v>Animal|Species-level|Conus (Virroconus) ebraeus|</v>
      </c>
      <c r="I157" s="33" t="s">
        <v>3034</v>
      </c>
      <c r="J157" s="33" t="s">
        <v>3010</v>
      </c>
      <c r="K157" s="33" t="s">
        <v>3292</v>
      </c>
      <c r="L157" s="81" t="s">
        <v>3890</v>
      </c>
      <c r="M157" s="80" t="s">
        <v>3898</v>
      </c>
    </row>
    <row r="158" spans="1:13">
      <c r="A158" s="33" t="s">
        <v>277</v>
      </c>
      <c r="B158" s="65">
        <v>2</v>
      </c>
      <c r="C158" s="65" t="s">
        <v>3034</v>
      </c>
      <c r="D158" s="65" t="s">
        <v>3010</v>
      </c>
      <c r="E158" s="65" t="s">
        <v>3293</v>
      </c>
      <c r="F158" s="65"/>
      <c r="G158" s="68" t="s">
        <v>172</v>
      </c>
      <c r="H158" s="68" t="str">
        <f t="shared" si="2"/>
        <v>Animal|Species-level|Siphonaria laciniosa|</v>
      </c>
      <c r="I158" s="33" t="s">
        <v>3034</v>
      </c>
      <c r="J158" s="33" t="s">
        <v>3010</v>
      </c>
      <c r="K158" s="33" t="s">
        <v>3293</v>
      </c>
      <c r="L158" s="65" t="s">
        <v>3293</v>
      </c>
    </row>
    <row r="159" spans="1:13">
      <c r="A159" s="33" t="s">
        <v>277</v>
      </c>
      <c r="B159" s="65">
        <v>2</v>
      </c>
      <c r="C159" s="65" t="s">
        <v>3034</v>
      </c>
      <c r="D159" s="65" t="s">
        <v>3010</v>
      </c>
      <c r="E159" s="65" t="s">
        <v>3294</v>
      </c>
      <c r="F159" s="65"/>
      <c r="G159" s="68" t="s">
        <v>172</v>
      </c>
      <c r="H159" s="68" t="str">
        <f t="shared" si="2"/>
        <v>Animal|Species-level|Siphonaria (Sacculosiphonaria) japonica|</v>
      </c>
      <c r="I159" s="33" t="s">
        <v>3034</v>
      </c>
      <c r="J159" s="33" t="s">
        <v>3010</v>
      </c>
      <c r="K159" s="33" t="s">
        <v>3294</v>
      </c>
      <c r="L159" s="65" t="s">
        <v>3577</v>
      </c>
    </row>
    <row r="160" spans="1:13">
      <c r="A160" s="33" t="s">
        <v>277</v>
      </c>
      <c r="B160" s="65">
        <v>2</v>
      </c>
      <c r="C160" s="65" t="s">
        <v>3034</v>
      </c>
      <c r="D160" s="65" t="s">
        <v>3010</v>
      </c>
      <c r="E160" s="65" t="s">
        <v>3295</v>
      </c>
      <c r="F160" s="65"/>
      <c r="G160" s="68" t="s">
        <v>172</v>
      </c>
      <c r="H160" s="68" t="str">
        <f t="shared" si="2"/>
        <v>Animal|Species-level|Siphonaria (Anthosiphonaria) sirius|</v>
      </c>
      <c r="I160" s="33" t="s">
        <v>3034</v>
      </c>
      <c r="J160" s="33" t="s">
        <v>3010</v>
      </c>
      <c r="K160" s="33" t="s">
        <v>3295</v>
      </c>
      <c r="L160" s="81" t="s">
        <v>3892</v>
      </c>
      <c r="M160" s="80" t="s">
        <v>3898</v>
      </c>
    </row>
    <row r="161" spans="1:13">
      <c r="A161" s="33" t="s">
        <v>277</v>
      </c>
      <c r="B161" s="65">
        <v>2</v>
      </c>
      <c r="C161" s="65" t="s">
        <v>3034</v>
      </c>
      <c r="D161" s="65" t="s">
        <v>3010</v>
      </c>
      <c r="E161" s="65" t="s">
        <v>3296</v>
      </c>
      <c r="F161" s="65"/>
      <c r="G161" s="68" t="s">
        <v>172</v>
      </c>
      <c r="H161" s="68" t="str">
        <f t="shared" si="2"/>
        <v>Animal|Species-level|Barbatia (Savignyarca) virescens|</v>
      </c>
      <c r="I161" s="33" t="s">
        <v>3034</v>
      </c>
      <c r="J161" s="33" t="s">
        <v>3010</v>
      </c>
      <c r="K161" s="33" t="s">
        <v>3296</v>
      </c>
      <c r="L161" s="81" t="s">
        <v>3894</v>
      </c>
      <c r="M161" s="80" t="s">
        <v>3898</v>
      </c>
    </row>
    <row r="162" spans="1:13">
      <c r="A162" s="33" t="s">
        <v>277</v>
      </c>
      <c r="B162" s="65">
        <v>2</v>
      </c>
      <c r="C162" s="65" t="s">
        <v>3034</v>
      </c>
      <c r="D162" s="65" t="s">
        <v>3010</v>
      </c>
      <c r="E162" s="65" t="s">
        <v>3297</v>
      </c>
      <c r="F162" s="65"/>
      <c r="G162" s="68" t="s">
        <v>172</v>
      </c>
      <c r="H162" s="68" t="str">
        <f t="shared" si="2"/>
        <v>Animal|Species-level|Mytilus galloprovincialis|</v>
      </c>
      <c r="I162" s="33" t="s">
        <v>3034</v>
      </c>
      <c r="J162" s="33" t="s">
        <v>3010</v>
      </c>
      <c r="K162" s="33" t="s">
        <v>3297</v>
      </c>
      <c r="L162" s="65" t="s">
        <v>3297</v>
      </c>
    </row>
    <row r="163" spans="1:13">
      <c r="A163" s="33" t="s">
        <v>277</v>
      </c>
      <c r="B163" s="65">
        <v>2</v>
      </c>
      <c r="C163" s="65" t="s">
        <v>3034</v>
      </c>
      <c r="D163" s="65" t="s">
        <v>3010</v>
      </c>
      <c r="E163" s="65" t="s">
        <v>3298</v>
      </c>
      <c r="F163" s="65"/>
      <c r="G163" s="68" t="s">
        <v>172</v>
      </c>
      <c r="H163" s="68" t="str">
        <f t="shared" si="2"/>
        <v>Animal|Species-level|Septifer bilocularis|</v>
      </c>
      <c r="I163" s="33" t="s">
        <v>3034</v>
      </c>
      <c r="J163" s="33" t="s">
        <v>3010</v>
      </c>
      <c r="K163" s="33" t="s">
        <v>3298</v>
      </c>
      <c r="L163" s="65" t="s">
        <v>3298</v>
      </c>
    </row>
    <row r="164" spans="1:13">
      <c r="A164" s="33" t="s">
        <v>277</v>
      </c>
      <c r="B164" s="65">
        <v>2</v>
      </c>
      <c r="C164" s="65" t="s">
        <v>3034</v>
      </c>
      <c r="D164" s="65" t="s">
        <v>3010</v>
      </c>
      <c r="E164" s="65" t="s">
        <v>3299</v>
      </c>
      <c r="F164" s="65"/>
      <c r="G164" s="68" t="s">
        <v>172</v>
      </c>
      <c r="H164" s="68" t="str">
        <f t="shared" si="2"/>
        <v>Animal|Species-level|Hormomya mutabilis|</v>
      </c>
      <c r="I164" s="33" t="s">
        <v>3034</v>
      </c>
      <c r="J164" s="33" t="s">
        <v>3010</v>
      </c>
      <c r="K164" s="33" t="s">
        <v>3299</v>
      </c>
      <c r="L164" s="65" t="s">
        <v>3299</v>
      </c>
    </row>
    <row r="165" spans="1:13">
      <c r="A165" s="33" t="s">
        <v>277</v>
      </c>
      <c r="B165" s="65">
        <v>2</v>
      </c>
      <c r="C165" s="65" t="s">
        <v>3034</v>
      </c>
      <c r="D165" s="65" t="s">
        <v>3010</v>
      </c>
      <c r="E165" s="65" t="s">
        <v>3300</v>
      </c>
      <c r="F165" s="65"/>
      <c r="G165" s="68" t="s">
        <v>172</v>
      </c>
      <c r="H165" s="68" t="str">
        <f t="shared" si="2"/>
        <v>Animal|Species-level|Septifer virgatus|</v>
      </c>
      <c r="I165" s="33" t="s">
        <v>3034</v>
      </c>
      <c r="J165" s="33" t="s">
        <v>3010</v>
      </c>
      <c r="K165" s="33" t="s">
        <v>3300</v>
      </c>
      <c r="L165" s="65" t="s">
        <v>3300</v>
      </c>
    </row>
    <row r="166" spans="1:13">
      <c r="A166" s="33" t="s">
        <v>277</v>
      </c>
      <c r="B166" s="65">
        <v>2</v>
      </c>
      <c r="C166" s="65" t="s">
        <v>3034</v>
      </c>
      <c r="D166" s="65" t="s">
        <v>3010</v>
      </c>
      <c r="E166" s="65" t="s">
        <v>3301</v>
      </c>
      <c r="F166" s="65"/>
      <c r="G166" s="68" t="s">
        <v>172</v>
      </c>
      <c r="H166" s="68" t="str">
        <f t="shared" si="2"/>
        <v>Animal|Species-level|Modiolus auriculatus|</v>
      </c>
      <c r="I166" s="33" t="s">
        <v>3034</v>
      </c>
      <c r="J166" s="33" t="s">
        <v>3010</v>
      </c>
      <c r="K166" s="33" t="s">
        <v>3301</v>
      </c>
      <c r="L166" s="65" t="s">
        <v>3301</v>
      </c>
    </row>
    <row r="167" spans="1:13">
      <c r="A167" s="33" t="s">
        <v>277</v>
      </c>
      <c r="B167" s="65">
        <v>2</v>
      </c>
      <c r="C167" s="65" t="s">
        <v>3034</v>
      </c>
      <c r="D167" s="65" t="s">
        <v>3010</v>
      </c>
      <c r="E167" s="65" t="s">
        <v>3302</v>
      </c>
      <c r="F167" s="65"/>
      <c r="G167" s="68" t="s">
        <v>172</v>
      </c>
      <c r="H167" s="68" t="str">
        <f t="shared" si="2"/>
        <v>Animal|Species-level|Musculista senhousia|</v>
      </c>
      <c r="I167" s="33" t="s">
        <v>3034</v>
      </c>
      <c r="J167" s="33" t="s">
        <v>3010</v>
      </c>
      <c r="K167" s="33" t="s">
        <v>3302</v>
      </c>
      <c r="L167" s="65" t="s">
        <v>3302</v>
      </c>
    </row>
    <row r="168" spans="1:13">
      <c r="A168" s="33" t="s">
        <v>277</v>
      </c>
      <c r="B168" s="65">
        <v>2</v>
      </c>
      <c r="C168" s="65" t="s">
        <v>3034</v>
      </c>
      <c r="D168" s="65" t="s">
        <v>3010</v>
      </c>
      <c r="E168" s="65" t="s">
        <v>3303</v>
      </c>
      <c r="F168" s="65"/>
      <c r="G168" s="68" t="s">
        <v>172</v>
      </c>
      <c r="H168" s="68" t="str">
        <f t="shared" si="2"/>
        <v>Animal|Species-level|Saccostrea kegaki|</v>
      </c>
      <c r="I168" s="33" t="s">
        <v>3034</v>
      </c>
      <c r="J168" s="33" t="s">
        <v>3010</v>
      </c>
      <c r="K168" s="33" t="s">
        <v>3303</v>
      </c>
      <c r="L168" s="65" t="s">
        <v>3303</v>
      </c>
    </row>
    <row r="169" spans="1:13">
      <c r="A169" s="33" t="s">
        <v>277</v>
      </c>
      <c r="B169" s="65">
        <v>2</v>
      </c>
      <c r="C169" s="65" t="s">
        <v>3034</v>
      </c>
      <c r="D169" s="65" t="s">
        <v>3010</v>
      </c>
      <c r="E169" s="65" t="s">
        <v>3304</v>
      </c>
      <c r="F169" s="65"/>
      <c r="G169" s="68" t="s">
        <v>172</v>
      </c>
      <c r="H169" s="68" t="str">
        <f t="shared" si="2"/>
        <v>Animal|Species-level|Cardita leana|</v>
      </c>
      <c r="I169" s="33" t="s">
        <v>3034</v>
      </c>
      <c r="J169" s="33" t="s">
        <v>3010</v>
      </c>
      <c r="K169" s="33" t="s">
        <v>3304</v>
      </c>
      <c r="L169" s="65" t="s">
        <v>3304</v>
      </c>
    </row>
    <row r="170" spans="1:13">
      <c r="A170" s="33" t="s">
        <v>277</v>
      </c>
      <c r="B170" s="65">
        <v>2</v>
      </c>
      <c r="C170" s="65" t="s">
        <v>3034</v>
      </c>
      <c r="D170" s="65" t="s">
        <v>3010</v>
      </c>
      <c r="E170" s="65" t="s">
        <v>3305</v>
      </c>
      <c r="F170" s="65"/>
      <c r="G170" s="68" t="s">
        <v>172</v>
      </c>
      <c r="H170" s="68" t="str">
        <f t="shared" si="2"/>
        <v>Animal|Species-level|Irus mitis|</v>
      </c>
      <c r="I170" s="33" t="s">
        <v>3034</v>
      </c>
      <c r="J170" s="33" t="s">
        <v>3010</v>
      </c>
      <c r="K170" s="33" t="s">
        <v>3305</v>
      </c>
      <c r="L170" s="65" t="s">
        <v>3305</v>
      </c>
    </row>
    <row r="171" spans="1:13">
      <c r="A171" s="33"/>
      <c r="B171" s="65"/>
      <c r="C171" s="65" t="s">
        <v>3126</v>
      </c>
      <c r="D171" s="65" t="s">
        <v>3046</v>
      </c>
      <c r="E171" s="65" t="s">
        <v>3332</v>
      </c>
      <c r="F171" s="65" t="s">
        <v>3332</v>
      </c>
      <c r="G171" s="68"/>
      <c r="H171" s="68" t="str">
        <f t="shared" si="2"/>
        <v>Animalia|Species|Gadus macrocephalus|Gadus macrocephalus</v>
      </c>
      <c r="I171" t="s">
        <v>3126</v>
      </c>
      <c r="J171" t="s">
        <v>3046</v>
      </c>
      <c r="K171" t="s">
        <v>3332</v>
      </c>
      <c r="L171" t="s">
        <v>3332</v>
      </c>
    </row>
    <row r="172" spans="1:13">
      <c r="A172" s="33"/>
      <c r="B172" s="65"/>
      <c r="C172" s="65" t="s">
        <v>3126</v>
      </c>
      <c r="D172" s="65" t="s">
        <v>3046</v>
      </c>
      <c r="E172" s="65" t="s">
        <v>3339</v>
      </c>
      <c r="F172" s="65" t="s">
        <v>3340</v>
      </c>
      <c r="G172" s="68"/>
      <c r="H172" s="68" t="str">
        <f t="shared" si="2"/>
        <v>Animalia|Species|Theragra chalcogramma|Gadus chalcogrammus</v>
      </c>
      <c r="I172" t="s">
        <v>3126</v>
      </c>
      <c r="J172" t="s">
        <v>3046</v>
      </c>
      <c r="K172" t="s">
        <v>3339</v>
      </c>
      <c r="L172" t="s">
        <v>3340</v>
      </c>
    </row>
    <row r="173" spans="1:13">
      <c r="A173" s="33"/>
      <c r="B173" s="65"/>
      <c r="C173" s="65" t="s">
        <v>3126</v>
      </c>
      <c r="D173" s="65" t="s">
        <v>3046</v>
      </c>
      <c r="E173" s="65" t="s">
        <v>3341</v>
      </c>
      <c r="F173" s="65" t="s">
        <v>3341</v>
      </c>
      <c r="G173" s="68"/>
      <c r="H173" s="68" t="str">
        <f t="shared" si="2"/>
        <v>Animalia|Species|Pleurogrammus azonus|Pleurogrammus azonus</v>
      </c>
      <c r="I173" t="s">
        <v>3126</v>
      </c>
      <c r="J173" t="s">
        <v>3046</v>
      </c>
      <c r="K173" t="s">
        <v>3341</v>
      </c>
      <c r="L173" t="s">
        <v>3341</v>
      </c>
    </row>
    <row r="174" spans="1:13">
      <c r="A174" s="33"/>
      <c r="B174" s="65"/>
      <c r="C174" s="65" t="s">
        <v>3126</v>
      </c>
      <c r="D174" s="65" t="s">
        <v>3046</v>
      </c>
      <c r="E174" s="65" t="s">
        <v>3342</v>
      </c>
      <c r="F174" s="65" t="s">
        <v>3342</v>
      </c>
      <c r="G174" s="68"/>
      <c r="H174" s="68" t="str">
        <f t="shared" si="2"/>
        <v>Animalia|Species|Arctoscopus japonicus|Arctoscopus japonicus</v>
      </c>
      <c r="I174" t="s">
        <v>3126</v>
      </c>
      <c r="J174" t="s">
        <v>3046</v>
      </c>
      <c r="K174" t="s">
        <v>3342</v>
      </c>
      <c r="L174" t="s">
        <v>3342</v>
      </c>
    </row>
    <row r="175" spans="1:13">
      <c r="A175" s="33"/>
      <c r="B175" s="65"/>
      <c r="C175" s="65" t="s">
        <v>3126</v>
      </c>
      <c r="D175" s="65" t="s">
        <v>3046</v>
      </c>
      <c r="E175" s="65" t="s">
        <v>3343</v>
      </c>
      <c r="F175" s="65" t="s">
        <v>3343</v>
      </c>
      <c r="G175" s="68"/>
      <c r="H175" s="68" t="str">
        <f t="shared" si="2"/>
        <v>Animalia|Species|Squalus acanthias|Squalus acanthias</v>
      </c>
      <c r="I175" t="s">
        <v>3126</v>
      </c>
      <c r="J175" t="s">
        <v>3046</v>
      </c>
      <c r="K175" t="s">
        <v>3343</v>
      </c>
      <c r="L175" t="s">
        <v>3343</v>
      </c>
    </row>
    <row r="176" spans="1:13">
      <c r="A176" s="33"/>
      <c r="B176" s="65"/>
      <c r="C176" s="65" t="s">
        <v>3126</v>
      </c>
      <c r="D176" s="65" t="s">
        <v>3046</v>
      </c>
      <c r="E176" s="65" t="s">
        <v>3344</v>
      </c>
      <c r="F176" s="65" t="s">
        <v>3344</v>
      </c>
      <c r="G176" s="68"/>
      <c r="H176" s="68" t="str">
        <f t="shared" si="2"/>
        <v>Animalia|Species|Glyptocephalus stelleri|Glyptocephalus stelleri</v>
      </c>
      <c r="I176" t="s">
        <v>3126</v>
      </c>
      <c r="J176" t="s">
        <v>3046</v>
      </c>
      <c r="K176" t="s">
        <v>3344</v>
      </c>
      <c r="L176" t="s">
        <v>3344</v>
      </c>
    </row>
    <row r="177" spans="1:12">
      <c r="A177" s="33"/>
      <c r="B177" s="65"/>
      <c r="C177" s="65" t="s">
        <v>3126</v>
      </c>
      <c r="D177" s="65" t="s">
        <v>3046</v>
      </c>
      <c r="E177" s="65" t="s">
        <v>3345</v>
      </c>
      <c r="F177" s="65" t="s">
        <v>3345</v>
      </c>
      <c r="G177" s="68"/>
      <c r="H177" s="68" t="str">
        <f t="shared" si="2"/>
        <v>Animalia|Species|Hippoglossoides dubius|Hippoglossoides dubius</v>
      </c>
      <c r="I177" t="s">
        <v>3126</v>
      </c>
      <c r="J177" t="s">
        <v>3046</v>
      </c>
      <c r="K177" t="s">
        <v>3345</v>
      </c>
      <c r="L177" t="s">
        <v>3345</v>
      </c>
    </row>
    <row r="178" spans="1:12">
      <c r="A178" s="33"/>
      <c r="B178" s="65"/>
      <c r="C178" s="65" t="s">
        <v>3126</v>
      </c>
      <c r="D178" s="65" t="s">
        <v>3046</v>
      </c>
      <c r="E178" s="65" t="s">
        <v>3346</v>
      </c>
      <c r="F178" s="65" t="s">
        <v>3347</v>
      </c>
      <c r="G178" s="68"/>
      <c r="H178" s="68" t="str">
        <f t="shared" si="2"/>
        <v>Animalia|Species|Pleuronectes herzensteini|Pseudopleuronectes herzensteini</v>
      </c>
      <c r="I178" t="s">
        <v>3126</v>
      </c>
      <c r="J178" t="s">
        <v>3046</v>
      </c>
      <c r="K178" t="s">
        <v>3346</v>
      </c>
      <c r="L178" t="s">
        <v>3347</v>
      </c>
    </row>
    <row r="179" spans="1:12">
      <c r="A179" s="33"/>
      <c r="B179" s="65"/>
      <c r="C179" s="65" t="s">
        <v>3126</v>
      </c>
      <c r="D179" s="65" t="s">
        <v>3046</v>
      </c>
      <c r="E179" s="65" t="s">
        <v>3348</v>
      </c>
      <c r="F179" s="65" t="s">
        <v>3348</v>
      </c>
      <c r="G179" s="68"/>
      <c r="H179" s="68" t="str">
        <f t="shared" si="2"/>
        <v>Animalia|Species|Microstomus achne|Microstomus achne</v>
      </c>
      <c r="I179" t="s">
        <v>3126</v>
      </c>
      <c r="J179" t="s">
        <v>3046</v>
      </c>
      <c r="K179" t="s">
        <v>3348</v>
      </c>
      <c r="L179" t="s">
        <v>3348</v>
      </c>
    </row>
    <row r="180" spans="1:12">
      <c r="A180" s="33"/>
      <c r="B180" s="65"/>
      <c r="C180" s="65" t="s">
        <v>3126</v>
      </c>
      <c r="D180" s="65" t="s">
        <v>3046</v>
      </c>
      <c r="E180" s="65" t="s">
        <v>3349</v>
      </c>
      <c r="F180" s="65" t="s">
        <v>3350</v>
      </c>
      <c r="G180" s="68"/>
      <c r="H180" s="68" t="str">
        <f t="shared" si="2"/>
        <v>Animalia|Species|Hippoglossoides pinetorum|Cleisthenes pinetorum</v>
      </c>
      <c r="I180" t="s">
        <v>3126</v>
      </c>
      <c r="J180" t="s">
        <v>3046</v>
      </c>
      <c r="K180" t="s">
        <v>3349</v>
      </c>
      <c r="L180" t="s">
        <v>3350</v>
      </c>
    </row>
    <row r="181" spans="1:12">
      <c r="A181" s="33"/>
      <c r="B181" s="65"/>
      <c r="C181" s="65" t="s">
        <v>3126</v>
      </c>
      <c r="D181" s="65" t="s">
        <v>3046</v>
      </c>
      <c r="E181" s="65" t="s">
        <v>3351</v>
      </c>
      <c r="F181" s="65" t="s">
        <v>3351</v>
      </c>
      <c r="G181" s="68"/>
      <c r="H181" s="68" t="str">
        <f t="shared" si="2"/>
        <v>Animalia|Species|Eopsetta grigorjewi|Eopsetta grigorjewi</v>
      </c>
      <c r="I181" t="s">
        <v>3126</v>
      </c>
      <c r="J181" t="s">
        <v>3046</v>
      </c>
      <c r="K181" t="s">
        <v>3351</v>
      </c>
      <c r="L181" t="s">
        <v>3351</v>
      </c>
    </row>
    <row r="182" spans="1:12">
      <c r="A182" s="33"/>
      <c r="B182" s="65"/>
      <c r="C182" s="65" t="s">
        <v>3126</v>
      </c>
      <c r="D182" s="65" t="s">
        <v>3046</v>
      </c>
      <c r="E182" s="65" t="s">
        <v>3352</v>
      </c>
      <c r="F182" s="65" t="s">
        <v>3353</v>
      </c>
      <c r="G182" s="68"/>
      <c r="H182" s="68" t="str">
        <f t="shared" si="2"/>
        <v>Animalia|Species|Tanakius kitaharai|Tanakius kitaharae</v>
      </c>
      <c r="I182" t="s">
        <v>3126</v>
      </c>
      <c r="J182" t="s">
        <v>3046</v>
      </c>
      <c r="K182" t="s">
        <v>3352</v>
      </c>
      <c r="L182" t="s">
        <v>3353</v>
      </c>
    </row>
    <row r="183" spans="1:12">
      <c r="A183" s="33"/>
      <c r="B183" s="65"/>
      <c r="C183" s="65" t="s">
        <v>3126</v>
      </c>
      <c r="D183" s="65" t="s">
        <v>3046</v>
      </c>
      <c r="E183" s="65" t="s">
        <v>3354</v>
      </c>
      <c r="F183" s="65" t="s">
        <v>3354</v>
      </c>
      <c r="G183" s="68"/>
      <c r="H183" s="68" t="str">
        <f t="shared" si="2"/>
        <v>Animalia|Species|Glossanodon semifasciatus|Glossanodon semifasciatus</v>
      </c>
      <c r="I183" t="s">
        <v>3126</v>
      </c>
      <c r="J183" t="s">
        <v>3046</v>
      </c>
      <c r="K183" t="s">
        <v>3354</v>
      </c>
      <c r="L183" t="s">
        <v>3354</v>
      </c>
    </row>
    <row r="184" spans="1:12">
      <c r="A184" s="33"/>
      <c r="B184" s="65"/>
      <c r="C184" s="65" t="s">
        <v>3126</v>
      </c>
      <c r="D184" s="65" t="s">
        <v>3046</v>
      </c>
      <c r="E184" s="65" t="s">
        <v>3355</v>
      </c>
      <c r="F184" s="65" t="s">
        <v>3355</v>
      </c>
      <c r="G184" s="68"/>
      <c r="H184" s="68" t="str">
        <f t="shared" si="2"/>
        <v>Animalia|Species|Paralichthys olivaceus|Paralichthys olivaceus</v>
      </c>
      <c r="I184" t="s">
        <v>3126</v>
      </c>
      <c r="J184" t="s">
        <v>3046</v>
      </c>
      <c r="K184" t="s">
        <v>3355</v>
      </c>
      <c r="L184" t="s">
        <v>3355</v>
      </c>
    </row>
    <row r="185" spans="1:12">
      <c r="A185" s="33"/>
      <c r="B185" s="65"/>
      <c r="C185" s="65" t="s">
        <v>3126</v>
      </c>
      <c r="D185" s="65" t="s">
        <v>3046</v>
      </c>
      <c r="E185" s="65" t="s">
        <v>3356</v>
      </c>
      <c r="F185" s="65" t="s">
        <v>3356</v>
      </c>
      <c r="G185" s="68"/>
      <c r="H185" s="68" t="str">
        <f t="shared" si="2"/>
        <v>Animalia|Species|Pagrus major|Pagrus major</v>
      </c>
      <c r="I185" t="s">
        <v>3126</v>
      </c>
      <c r="J185" t="s">
        <v>3046</v>
      </c>
      <c r="K185" t="s">
        <v>3356</v>
      </c>
      <c r="L185" t="s">
        <v>3356</v>
      </c>
    </row>
    <row r="186" spans="1:12">
      <c r="A186" s="33"/>
      <c r="B186" s="65"/>
      <c r="C186" s="65" t="s">
        <v>3126</v>
      </c>
      <c r="D186" s="65" t="s">
        <v>3046</v>
      </c>
      <c r="E186" s="65" t="s">
        <v>3357</v>
      </c>
      <c r="F186" s="65" t="s">
        <v>3358</v>
      </c>
      <c r="G186" s="68"/>
      <c r="H186" s="68" t="str">
        <f t="shared" si="2"/>
        <v>Animalia|Species|Evynnis japonica|Evynnis tumifrons</v>
      </c>
      <c r="I186" t="s">
        <v>3126</v>
      </c>
      <c r="J186" t="s">
        <v>3046</v>
      </c>
      <c r="K186" t="s">
        <v>3357</v>
      </c>
      <c r="L186" t="s">
        <v>3358</v>
      </c>
    </row>
    <row r="187" spans="1:12">
      <c r="A187" s="33"/>
      <c r="B187" s="65"/>
      <c r="C187" s="65" t="s">
        <v>3126</v>
      </c>
      <c r="D187" s="65" t="s">
        <v>3046</v>
      </c>
      <c r="E187" s="65" t="s">
        <v>3359</v>
      </c>
      <c r="F187" s="65" t="s">
        <v>3358</v>
      </c>
      <c r="G187" s="68"/>
      <c r="H187" s="68" t="str">
        <f t="shared" si="2"/>
        <v>Animalia|Species|Dentex tumifrons|Evynnis tumifrons</v>
      </c>
      <c r="I187" t="s">
        <v>3126</v>
      </c>
      <c r="J187" t="s">
        <v>3046</v>
      </c>
      <c r="K187" t="s">
        <v>3359</v>
      </c>
      <c r="L187" t="s">
        <v>3358</v>
      </c>
    </row>
    <row r="188" spans="1:12">
      <c r="A188" s="33"/>
      <c r="B188" s="65"/>
      <c r="C188" s="65" t="s">
        <v>3126</v>
      </c>
      <c r="D188" s="65" t="s">
        <v>3046</v>
      </c>
      <c r="E188" s="65" t="s">
        <v>3360</v>
      </c>
      <c r="F188" s="65" t="s">
        <v>3360</v>
      </c>
      <c r="G188" s="68"/>
      <c r="H188" s="68" t="str">
        <f t="shared" si="2"/>
        <v>Animalia|Species|Lepidotrigla microptera|Lepidotrigla microptera</v>
      </c>
      <c r="I188" t="s">
        <v>3126</v>
      </c>
      <c r="J188" t="s">
        <v>3046</v>
      </c>
      <c r="K188" t="s">
        <v>3360</v>
      </c>
      <c r="L188" t="s">
        <v>3360</v>
      </c>
    </row>
    <row r="189" spans="1:12">
      <c r="A189" s="33"/>
      <c r="B189" s="65"/>
      <c r="C189" s="65" t="s">
        <v>3126</v>
      </c>
      <c r="D189" s="65" t="s">
        <v>3046</v>
      </c>
      <c r="E189" s="65" t="s">
        <v>3361</v>
      </c>
      <c r="F189" s="65" t="s">
        <v>3361</v>
      </c>
      <c r="G189" s="68"/>
      <c r="H189" s="68" t="str">
        <f t="shared" si="2"/>
        <v>Animalia|Species|Trichiurus japonicus|Trichiurus japonicus</v>
      </c>
      <c r="I189" t="s">
        <v>3126</v>
      </c>
      <c r="J189" t="s">
        <v>3046</v>
      </c>
      <c r="K189" t="s">
        <v>3361</v>
      </c>
      <c r="L189" t="s">
        <v>3361</v>
      </c>
    </row>
    <row r="190" spans="1:12">
      <c r="A190" s="33"/>
      <c r="B190" s="65"/>
      <c r="C190" s="65" t="s">
        <v>3126</v>
      </c>
      <c r="D190" s="65" t="s">
        <v>3046</v>
      </c>
      <c r="E190" s="65" t="s">
        <v>3363</v>
      </c>
      <c r="F190" s="65" t="s">
        <v>3363</v>
      </c>
      <c r="G190" s="68"/>
      <c r="H190" s="68" t="str">
        <f t="shared" si="2"/>
        <v>Animalia|Species|Acropora hyacinthus|Acropora hyacinthus</v>
      </c>
      <c r="I190" t="s">
        <v>3126</v>
      </c>
      <c r="J190" t="s">
        <v>3046</v>
      </c>
      <c r="K190" t="s">
        <v>3363</v>
      </c>
      <c r="L190" t="s">
        <v>3363</v>
      </c>
    </row>
    <row r="191" spans="1:12">
      <c r="A191" s="33"/>
      <c r="B191" s="65"/>
      <c r="C191" s="65" t="s">
        <v>3126</v>
      </c>
      <c r="D191" s="65" t="s">
        <v>3046</v>
      </c>
      <c r="E191" s="65" t="s">
        <v>3374</v>
      </c>
      <c r="F191" s="65" t="s">
        <v>3374</v>
      </c>
      <c r="G191" s="68"/>
      <c r="H191" s="68" t="str">
        <f t="shared" si="2"/>
        <v>Animalia|Species|Doederleinia berycoides|Doederleinia berycoides</v>
      </c>
      <c r="I191" t="s">
        <v>3126</v>
      </c>
      <c r="J191" t="s">
        <v>3046</v>
      </c>
      <c r="K191" t="s">
        <v>3374</v>
      </c>
      <c r="L191" t="s">
        <v>3374</v>
      </c>
    </row>
    <row r="192" spans="1:12">
      <c r="A192" s="33"/>
      <c r="B192" s="65"/>
      <c r="C192" s="65" t="s">
        <v>3126</v>
      </c>
      <c r="D192" s="65" t="s">
        <v>3046</v>
      </c>
      <c r="E192" s="65" t="s">
        <v>3350</v>
      </c>
      <c r="F192" s="65" t="s">
        <v>3350</v>
      </c>
      <c r="G192" s="68"/>
      <c r="H192" s="68" t="str">
        <f t="shared" si="2"/>
        <v>Animalia|Species|Cleisthenes pinetorum|Cleisthenes pinetorum</v>
      </c>
      <c r="I192" t="s">
        <v>3126</v>
      </c>
      <c r="J192" t="s">
        <v>3046</v>
      </c>
      <c r="K192" t="s">
        <v>3350</v>
      </c>
      <c r="L192" t="s">
        <v>3350</v>
      </c>
    </row>
    <row r="193" spans="1:13">
      <c r="A193" s="33"/>
      <c r="B193" s="65"/>
      <c r="C193" s="65" t="s">
        <v>3126</v>
      </c>
      <c r="D193" s="65" t="s">
        <v>3046</v>
      </c>
      <c r="E193" s="65" t="s">
        <v>3375</v>
      </c>
      <c r="F193" s="65" t="s">
        <v>3375</v>
      </c>
      <c r="G193" s="68"/>
      <c r="H193" s="68" t="str">
        <f t="shared" si="2"/>
        <v>Animalia|Species|Chionoecetes opilio|Chionoecetes opilio</v>
      </c>
      <c r="I193" t="s">
        <v>3126</v>
      </c>
      <c r="J193" t="s">
        <v>3046</v>
      </c>
      <c r="K193" t="s">
        <v>3375</v>
      </c>
      <c r="L193" t="s">
        <v>3375</v>
      </c>
    </row>
    <row r="194" spans="1:13">
      <c r="A194" s="33"/>
      <c r="B194" s="65"/>
      <c r="C194" s="65" t="s">
        <v>3126</v>
      </c>
      <c r="D194" s="65" t="s">
        <v>3010</v>
      </c>
      <c r="E194" s="65" t="s">
        <v>3377</v>
      </c>
      <c r="F194" s="65" t="s">
        <v>3378</v>
      </c>
      <c r="G194" s="68"/>
      <c r="H194" s="68" t="str">
        <f t="shared" si="2"/>
        <v>Animalia|Species-level|Sardinops melanostictus| Sardinops sagax</v>
      </c>
      <c r="I194" t="s">
        <v>3126</v>
      </c>
      <c r="J194" t="s">
        <v>3010</v>
      </c>
      <c r="K194" t="s">
        <v>3377</v>
      </c>
      <c r="L194" t="s">
        <v>3378</v>
      </c>
    </row>
    <row r="195" spans="1:13">
      <c r="A195" s="33"/>
      <c r="B195" s="65"/>
      <c r="C195" s="65" t="s">
        <v>3126</v>
      </c>
      <c r="D195" s="65" t="s">
        <v>3010</v>
      </c>
      <c r="E195" s="65" t="s">
        <v>3226</v>
      </c>
      <c r="F195" s="65" t="s">
        <v>3226</v>
      </c>
      <c r="G195" s="68"/>
      <c r="H195" s="68" t="str">
        <f t="shared" ref="H195:H211" si="3">C195 &amp; "|" &amp; D195 &amp; "|" &amp; E195 &amp; "|" &amp; F195</f>
        <v>Animalia|Species-level|Engraulis japonicus|Engraulis japonicus</v>
      </c>
      <c r="I195" t="s">
        <v>3126</v>
      </c>
      <c r="J195" t="s">
        <v>3010</v>
      </c>
      <c r="K195" t="s">
        <v>3226</v>
      </c>
      <c r="L195" t="s">
        <v>3226</v>
      </c>
    </row>
    <row r="196" spans="1:13">
      <c r="A196" s="33"/>
      <c r="B196" s="65"/>
      <c r="C196" s="65" t="s">
        <v>3009</v>
      </c>
      <c r="D196" s="65" t="s">
        <v>3010</v>
      </c>
      <c r="E196" s="65" t="s">
        <v>3386</v>
      </c>
      <c r="F196" s="65" t="s">
        <v>3387</v>
      </c>
      <c r="G196" s="68"/>
      <c r="H196" s="68" t="str">
        <f t="shared" si="3"/>
        <v>Plant|Species-level|Glycine soja|Glycine soja Siebold &amp; Zuccarini</v>
      </c>
      <c r="I196" t="s">
        <v>3009</v>
      </c>
      <c r="J196" t="s">
        <v>3010</v>
      </c>
      <c r="K196" t="s">
        <v>3386</v>
      </c>
      <c r="L196" t="s">
        <v>3387</v>
      </c>
    </row>
    <row r="197" spans="1:13">
      <c r="A197" s="33"/>
      <c r="B197" s="65"/>
      <c r="C197" s="65" t="s">
        <v>3034</v>
      </c>
      <c r="D197" s="65" t="s">
        <v>3010</v>
      </c>
      <c r="E197" s="65" t="s">
        <v>3108</v>
      </c>
      <c r="F197" s="65" t="s">
        <v>3393</v>
      </c>
      <c r="G197" s="68"/>
      <c r="H197" s="68" t="str">
        <f t="shared" si="3"/>
        <v>Animal|Species-level|Nezara viridula|Nezara viridula (Linnaeus, 1758)</v>
      </c>
      <c r="I197" t="s">
        <v>3034</v>
      </c>
      <c r="J197" t="s">
        <v>3010</v>
      </c>
      <c r="K197" t="s">
        <v>3108</v>
      </c>
      <c r="L197" s="82" t="s">
        <v>3897</v>
      </c>
      <c r="M197" s="77" t="s">
        <v>3883</v>
      </c>
    </row>
    <row r="198" spans="1:13">
      <c r="A198" s="33"/>
      <c r="B198" s="65"/>
      <c r="C198" s="65" t="s">
        <v>3310</v>
      </c>
      <c r="D198" s="65" t="s">
        <v>3010</v>
      </c>
      <c r="E198" s="65" t="s">
        <v>3401</v>
      </c>
      <c r="F198" s="65" t="s">
        <v>3402</v>
      </c>
      <c r="G198" s="68"/>
      <c r="H198" s="68" t="str">
        <f t="shared" si="3"/>
        <v>animal|Species-level|Papilio memnon thunbergii Siebold, 1824|Papilio memnon</v>
      </c>
      <c r="I198" t="s">
        <v>3310</v>
      </c>
      <c r="J198" t="s">
        <v>3010</v>
      </c>
      <c r="K198" t="s">
        <v>3401</v>
      </c>
      <c r="L198" t="s">
        <v>3402</v>
      </c>
    </row>
    <row r="199" spans="1:13">
      <c r="A199" s="77" t="s">
        <v>3880</v>
      </c>
      <c r="B199" s="65">
        <v>3</v>
      </c>
      <c r="C199" s="65" t="s">
        <v>3310</v>
      </c>
      <c r="D199" s="65" t="s">
        <v>3010</v>
      </c>
      <c r="E199" s="65" t="s">
        <v>3410</v>
      </c>
      <c r="F199" s="65" t="s">
        <v>3410</v>
      </c>
      <c r="G199" s="68"/>
      <c r="H199" s="68" t="str">
        <f t="shared" si="3"/>
        <v>animal|Species-level|Papilio memnon Linnaeus|Papilio memnon Linnaeus</v>
      </c>
      <c r="I199" t="s">
        <v>3310</v>
      </c>
      <c r="J199" t="s">
        <v>3010</v>
      </c>
      <c r="K199" t="s">
        <v>3410</v>
      </c>
      <c r="L199" s="78" t="s">
        <v>3882</v>
      </c>
      <c r="M199" s="77" t="s">
        <v>3883</v>
      </c>
    </row>
    <row r="200" spans="1:13">
      <c r="B200" s="65"/>
      <c r="C200" s="65" t="s">
        <v>3126</v>
      </c>
      <c r="D200" s="65" t="s">
        <v>3046</v>
      </c>
      <c r="E200" s="65" t="s">
        <v>3108</v>
      </c>
      <c r="F200" s="65" t="s">
        <v>3108</v>
      </c>
      <c r="G200" s="68"/>
      <c r="H200" s="68" t="str">
        <f t="shared" si="3"/>
        <v>Animalia|Species|Nezara viridula|Nezara viridula</v>
      </c>
      <c r="I200" t="s">
        <v>3126</v>
      </c>
      <c r="J200" t="s">
        <v>3046</v>
      </c>
      <c r="K200" t="s">
        <v>3108</v>
      </c>
      <c r="L200" t="s">
        <v>3108</v>
      </c>
    </row>
    <row r="201" spans="1:13">
      <c r="B201" s="65"/>
      <c r="C201" s="65" t="s">
        <v>3126</v>
      </c>
      <c r="D201" s="65" t="s">
        <v>3046</v>
      </c>
      <c r="E201" s="65" t="s">
        <v>3425</v>
      </c>
      <c r="F201" s="65" t="s">
        <v>3425</v>
      </c>
      <c r="G201" s="68"/>
      <c r="H201" s="68" t="str">
        <f t="shared" si="3"/>
        <v>Animalia|Species|Bombus diversus|Bombus diversus</v>
      </c>
      <c r="I201" t="s">
        <v>3126</v>
      </c>
      <c r="J201" t="s">
        <v>3046</v>
      </c>
      <c r="K201" t="s">
        <v>3425</v>
      </c>
      <c r="L201" t="s">
        <v>3425</v>
      </c>
    </row>
    <row r="202" spans="1:13">
      <c r="B202" s="65"/>
      <c r="C202" s="65" t="s">
        <v>3126</v>
      </c>
      <c r="D202" s="65" t="s">
        <v>3046</v>
      </c>
      <c r="E202" s="65" t="s">
        <v>3434</v>
      </c>
      <c r="F202" s="65" t="s">
        <v>3434</v>
      </c>
      <c r="G202" s="68"/>
      <c r="H202" s="68" t="str">
        <f t="shared" si="3"/>
        <v>Animalia|Species|Bombus hypocrita|Bombus hypocrita</v>
      </c>
      <c r="I202" t="s">
        <v>3126</v>
      </c>
      <c r="J202" t="s">
        <v>3046</v>
      </c>
      <c r="K202" t="s">
        <v>3434</v>
      </c>
      <c r="L202" t="s">
        <v>3434</v>
      </c>
    </row>
    <row r="203" spans="1:13">
      <c r="B203" s="65"/>
      <c r="C203" s="65" t="s">
        <v>3126</v>
      </c>
      <c r="D203" s="65" t="s">
        <v>3046</v>
      </c>
      <c r="E203" s="65" t="s">
        <v>3435</v>
      </c>
      <c r="F203" s="65" t="s">
        <v>3435</v>
      </c>
      <c r="G203" s="68"/>
      <c r="H203" s="68" t="str">
        <f t="shared" si="3"/>
        <v>Animalia|Species|Bombus ignitus|Bombus ignitus</v>
      </c>
      <c r="I203" t="s">
        <v>3126</v>
      </c>
      <c r="J203" t="s">
        <v>3046</v>
      </c>
      <c r="K203" t="s">
        <v>3435</v>
      </c>
      <c r="L203" t="s">
        <v>3435</v>
      </c>
    </row>
    <row r="204" spans="1:13">
      <c r="B204" s="65"/>
      <c r="C204" s="65" t="s">
        <v>3126</v>
      </c>
      <c r="D204" s="65" t="s">
        <v>3046</v>
      </c>
      <c r="E204" s="65" t="s">
        <v>3436</v>
      </c>
      <c r="F204" s="65" t="s">
        <v>3436</v>
      </c>
      <c r="G204" s="68"/>
      <c r="H204" s="68" t="str">
        <f t="shared" si="3"/>
        <v>Animalia|Species|Bombus honshuensis|Bombus honshuensis</v>
      </c>
      <c r="I204" t="s">
        <v>3126</v>
      </c>
      <c r="J204" t="s">
        <v>3046</v>
      </c>
      <c r="K204" t="s">
        <v>3436</v>
      </c>
      <c r="L204" t="s">
        <v>3436</v>
      </c>
    </row>
    <row r="205" spans="1:13">
      <c r="B205" s="65"/>
      <c r="C205" s="65" t="s">
        <v>3126</v>
      </c>
      <c r="D205" s="65" t="s">
        <v>3046</v>
      </c>
      <c r="E205" s="65" t="s">
        <v>3437</v>
      </c>
      <c r="F205" s="65" t="s">
        <v>3437</v>
      </c>
      <c r="G205" s="68"/>
      <c r="H205" s="68" t="str">
        <f t="shared" si="3"/>
        <v>Animalia|Species|Bombus beaticola|Bombus beaticola</v>
      </c>
      <c r="I205" t="s">
        <v>3126</v>
      </c>
      <c r="J205" t="s">
        <v>3046</v>
      </c>
      <c r="K205" t="s">
        <v>3437</v>
      </c>
      <c r="L205" t="s">
        <v>3437</v>
      </c>
    </row>
    <row r="206" spans="1:13">
      <c r="B206" s="65"/>
      <c r="C206" s="65" t="s">
        <v>3126</v>
      </c>
      <c r="D206" s="65" t="s">
        <v>3046</v>
      </c>
      <c r="E206" s="65" t="s">
        <v>3438</v>
      </c>
      <c r="F206" s="65" t="s">
        <v>3438</v>
      </c>
      <c r="G206" s="68"/>
      <c r="H206" s="68" t="str">
        <f t="shared" si="3"/>
        <v>Animalia|Species|Bombus ardens|Bombus ardens</v>
      </c>
      <c r="I206" t="s">
        <v>3126</v>
      </c>
      <c r="J206" t="s">
        <v>3046</v>
      </c>
      <c r="K206" t="s">
        <v>3438</v>
      </c>
      <c r="L206" t="s">
        <v>3438</v>
      </c>
    </row>
    <row r="207" spans="1:13">
      <c r="A207" s="33"/>
      <c r="B207" s="65"/>
      <c r="C207" s="65" t="s">
        <v>3126</v>
      </c>
      <c r="D207" s="65" t="s">
        <v>3010</v>
      </c>
      <c r="E207" s="65" t="s">
        <v>3445</v>
      </c>
      <c r="F207" s="65" t="s">
        <v>3445</v>
      </c>
      <c r="G207" s="68"/>
      <c r="H207" s="68" t="str">
        <f t="shared" si="3"/>
        <v>Animalia|Species-level|Cheilomenes sexmaculata|Cheilomenes sexmaculata</v>
      </c>
      <c r="I207" t="s">
        <v>3126</v>
      </c>
      <c r="J207" t="s">
        <v>3010</v>
      </c>
      <c r="K207" t="s">
        <v>3445</v>
      </c>
      <c r="L207" t="s">
        <v>3445</v>
      </c>
    </row>
    <row r="208" spans="1:13">
      <c r="A208" s="77" t="s">
        <v>3880</v>
      </c>
      <c r="B208" s="65">
        <v>3</v>
      </c>
      <c r="C208" s="65" t="s">
        <v>3034</v>
      </c>
      <c r="D208" s="65" t="s">
        <v>3010</v>
      </c>
      <c r="E208" s="65" t="s">
        <v>3461</v>
      </c>
      <c r="F208" s="65" t="s">
        <v>3462</v>
      </c>
      <c r="G208" s="68"/>
      <c r="H208" s="68" t="str">
        <f t="shared" si="3"/>
        <v>Animal|Species-level|Platalea minor|Platalea minor Temminck &amp; Schlegel, 1849</v>
      </c>
      <c r="I208" t="s">
        <v>3034</v>
      </c>
      <c r="J208" t="s">
        <v>3010</v>
      </c>
      <c r="K208" t="s">
        <v>3461</v>
      </c>
      <c r="L208" s="78" t="s">
        <v>3884</v>
      </c>
      <c r="M208" s="77" t="s">
        <v>3883</v>
      </c>
    </row>
    <row r="209" spans="1:13">
      <c r="B209" s="65"/>
      <c r="C209" s="65" t="s">
        <v>3559</v>
      </c>
      <c r="D209" s="65" t="s">
        <v>3484</v>
      </c>
      <c r="E209" s="65" t="s">
        <v>3063</v>
      </c>
      <c r="F209" s="65" t="s">
        <v>3063</v>
      </c>
      <c r="G209" s="68"/>
      <c r="H209" s="68" t="str">
        <f t="shared" si="3"/>
        <v>植物|種レベル|Fagus crenata|Fagus crenata</v>
      </c>
      <c r="I209" t="s">
        <v>3559</v>
      </c>
      <c r="J209" t="s">
        <v>3484</v>
      </c>
      <c r="K209" t="s">
        <v>3063</v>
      </c>
      <c r="L209" t="s">
        <v>3063</v>
      </c>
    </row>
    <row r="210" spans="1:13">
      <c r="B210" s="65"/>
      <c r="C210" s="65" t="s">
        <v>3556</v>
      </c>
      <c r="D210" s="65" t="s">
        <v>3484</v>
      </c>
      <c r="E210" s="65" t="s">
        <v>3095</v>
      </c>
      <c r="F210" s="65" t="s">
        <v>3095</v>
      </c>
      <c r="G210" s="68"/>
      <c r="H210" s="68" t="str">
        <f t="shared" si="3"/>
        <v>動物|種レベル|Cervus nippon|Cervus nippon</v>
      </c>
      <c r="I210" t="s">
        <v>3556</v>
      </c>
      <c r="J210" t="s">
        <v>3484</v>
      </c>
      <c r="K210" t="s">
        <v>3095</v>
      </c>
      <c r="L210" t="s">
        <v>3095</v>
      </c>
    </row>
    <row r="211" spans="1:13">
      <c r="A211" s="33" t="s">
        <v>277</v>
      </c>
      <c r="B211" s="65">
        <v>2</v>
      </c>
      <c r="C211" s="65" t="s">
        <v>3034</v>
      </c>
      <c r="D211" s="69" t="s">
        <v>3010</v>
      </c>
      <c r="E211" s="65" t="s">
        <v>3413</v>
      </c>
      <c r="F211" s="69"/>
      <c r="G211" s="68" t="s">
        <v>3414</v>
      </c>
      <c r="H211" s="68" t="str">
        <f t="shared" si="3"/>
        <v>Animal|Species-level|309 species|</v>
      </c>
      <c r="I211" s="33" t="s">
        <v>3034</v>
      </c>
      <c r="J211" s="33" t="s">
        <v>3010</v>
      </c>
      <c r="K211" s="33" t="s">
        <v>3413</v>
      </c>
      <c r="L211" s="69" t="s">
        <v>3320</v>
      </c>
      <c r="M211" s="33" t="s">
        <v>3568</v>
      </c>
    </row>
    <row r="422" spans="1:6">
      <c r="A422" s="33"/>
      <c r="B422" s="33"/>
      <c r="C422" s="33"/>
      <c r="D422" s="33"/>
      <c r="E422" s="33"/>
      <c r="F422" s="33"/>
    </row>
    <row r="423" spans="1:6">
      <c r="A423" s="33"/>
      <c r="B423" s="33"/>
      <c r="C423" s="33"/>
      <c r="D423" s="33"/>
      <c r="E423" s="33"/>
      <c r="F423" s="33"/>
    </row>
    <row r="424" spans="1:6">
      <c r="A424" s="33"/>
      <c r="B424" s="33"/>
      <c r="C424" s="33"/>
      <c r="D424" s="33"/>
      <c r="E424" s="33"/>
      <c r="F424" s="33"/>
    </row>
    <row r="425" spans="1:6">
      <c r="A425" s="33"/>
      <c r="B425" s="33"/>
      <c r="C425" s="33"/>
      <c r="D425" s="33"/>
      <c r="E425" s="33"/>
      <c r="F425" s="33"/>
    </row>
    <row r="426" spans="1:6">
      <c r="A426" s="33"/>
      <c r="B426" s="33"/>
      <c r="C426" s="33"/>
      <c r="D426" s="33"/>
      <c r="E426" s="33"/>
      <c r="F426" s="33"/>
    </row>
    <row r="427" spans="1:6">
      <c r="A427" s="33"/>
      <c r="B427" s="33"/>
      <c r="C427" s="33"/>
      <c r="D427" s="33"/>
      <c r="E427" s="33"/>
      <c r="F427" s="33"/>
    </row>
    <row r="428" spans="1:6">
      <c r="A428" s="33"/>
      <c r="B428" s="33"/>
      <c r="C428" s="33"/>
      <c r="D428" s="33"/>
      <c r="E428" s="33"/>
      <c r="F428" s="33"/>
    </row>
    <row r="429" spans="1:6">
      <c r="A429" s="33"/>
      <c r="B429" s="33"/>
      <c r="C429" s="33"/>
      <c r="D429" s="33"/>
      <c r="E429" s="33"/>
      <c r="F429" s="33"/>
    </row>
    <row r="430" spans="1:6">
      <c r="A430" s="33"/>
      <c r="B430" s="33"/>
      <c r="C430" s="33"/>
      <c r="D430" s="33"/>
      <c r="E430" s="33"/>
      <c r="F430" s="33"/>
    </row>
    <row r="431" spans="1:6">
      <c r="A431" s="33"/>
      <c r="B431" s="33"/>
      <c r="C431" s="33"/>
      <c r="D431" s="33"/>
      <c r="E431" s="33"/>
      <c r="F431" s="33"/>
    </row>
    <row r="432" spans="1:6">
      <c r="A432" s="33"/>
      <c r="B432" s="33"/>
      <c r="C432" s="33"/>
      <c r="D432" s="33"/>
      <c r="E432" s="33"/>
      <c r="F432" s="33"/>
    </row>
    <row r="433" spans="1:6">
      <c r="A433" s="33"/>
      <c r="B433" s="33"/>
      <c r="C433" s="33"/>
      <c r="D433" s="33"/>
      <c r="E433" s="33"/>
      <c r="F433" s="33"/>
    </row>
    <row r="434" spans="1:6">
      <c r="A434" s="33"/>
      <c r="B434" s="33"/>
      <c r="C434" s="33"/>
      <c r="D434" s="33"/>
      <c r="E434" s="33"/>
      <c r="F434" s="33"/>
    </row>
    <row r="435" spans="1:6">
      <c r="A435" s="33"/>
      <c r="B435" s="33"/>
      <c r="C435" s="33"/>
      <c r="D435" s="33"/>
      <c r="E435" s="33"/>
      <c r="F435" s="33"/>
    </row>
    <row r="436" spans="1:6">
      <c r="A436" s="33"/>
      <c r="B436" s="33"/>
      <c r="C436" s="33"/>
      <c r="D436" s="33"/>
      <c r="E436" s="33"/>
      <c r="F436" s="33"/>
    </row>
    <row r="437" spans="1:6">
      <c r="A437" s="33"/>
      <c r="B437" s="33"/>
      <c r="C437" s="33"/>
      <c r="D437" s="33"/>
      <c r="E437" s="33"/>
      <c r="F437" s="33"/>
    </row>
    <row r="438" spans="1:6">
      <c r="A438" s="33"/>
      <c r="B438" s="33"/>
      <c r="C438" s="33"/>
      <c r="D438" s="33"/>
      <c r="E438" s="33"/>
      <c r="F438" s="33"/>
    </row>
    <row r="439" spans="1:6">
      <c r="A439" s="33"/>
      <c r="B439" s="33"/>
      <c r="C439" s="33"/>
      <c r="D439" s="33"/>
      <c r="E439" s="33"/>
      <c r="F439" s="33"/>
    </row>
    <row r="440" spans="1:6">
      <c r="A440" s="33"/>
      <c r="B440" s="33"/>
      <c r="C440" s="33"/>
      <c r="D440" s="33"/>
      <c r="E440" s="33"/>
      <c r="F440" s="33"/>
    </row>
    <row r="441" spans="1:6">
      <c r="A441" s="33"/>
      <c r="B441" s="33"/>
      <c r="C441" s="33"/>
      <c r="D441" s="33"/>
      <c r="E441" s="33"/>
      <c r="F441" s="33"/>
    </row>
    <row r="442" spans="1:6">
      <c r="A442" s="33"/>
      <c r="B442" s="33"/>
      <c r="C442" s="33"/>
      <c r="D442" s="33"/>
      <c r="E442" s="33"/>
      <c r="F442" s="33"/>
    </row>
    <row r="443" spans="1:6">
      <c r="A443" s="33"/>
      <c r="B443" s="33"/>
      <c r="C443" s="33"/>
      <c r="D443" s="33"/>
      <c r="E443" s="33"/>
      <c r="F443" s="33"/>
    </row>
    <row r="444" spans="1:6">
      <c r="A444" s="33"/>
      <c r="B444" s="33"/>
      <c r="C444" s="33"/>
      <c r="D444" s="33"/>
      <c r="E444" s="33"/>
      <c r="F444" s="33"/>
    </row>
    <row r="445" spans="1:6">
      <c r="A445" s="33"/>
      <c r="B445" s="33"/>
      <c r="C445" s="33"/>
      <c r="D445" s="33"/>
      <c r="E445" s="33"/>
      <c r="F445" s="33"/>
    </row>
    <row r="446" spans="1:6">
      <c r="A446" s="33"/>
      <c r="B446" s="33"/>
      <c r="C446" s="33"/>
      <c r="D446" s="33"/>
      <c r="E446" s="33"/>
      <c r="F446" s="33"/>
    </row>
    <row r="447" spans="1:6">
      <c r="A447" s="33"/>
      <c r="B447" s="33"/>
      <c r="C447" s="33"/>
      <c r="D447" s="33"/>
      <c r="E447" s="33"/>
      <c r="F447" s="33"/>
    </row>
    <row r="448" spans="1:6">
      <c r="A448" s="33"/>
      <c r="B448" s="33"/>
      <c r="C448" s="33"/>
      <c r="D448" s="33"/>
      <c r="E448" s="33"/>
      <c r="F448" s="33"/>
    </row>
    <row r="449" spans="1:6">
      <c r="A449" s="33"/>
      <c r="B449" s="33"/>
      <c r="C449" s="33"/>
      <c r="D449" s="33"/>
      <c r="E449" s="33"/>
      <c r="F449" s="33"/>
    </row>
    <row r="450" spans="1:6">
      <c r="A450" s="33"/>
      <c r="B450" s="33"/>
      <c r="C450" s="33"/>
      <c r="D450" s="33"/>
      <c r="E450" s="33"/>
      <c r="F450" s="33"/>
    </row>
    <row r="451" spans="1:6">
      <c r="A451" s="33"/>
      <c r="B451" s="33"/>
      <c r="C451" s="33"/>
      <c r="D451" s="33"/>
      <c r="E451" s="33"/>
      <c r="F451" s="33"/>
    </row>
    <row r="452" spans="1:6">
      <c r="A452" s="33"/>
      <c r="B452" s="33"/>
      <c r="C452" s="33"/>
      <c r="D452" s="33"/>
      <c r="E452" s="33"/>
      <c r="F452" s="33"/>
    </row>
    <row r="453" spans="1:6">
      <c r="A453" s="33"/>
      <c r="B453" s="33"/>
      <c r="C453" s="33"/>
      <c r="D453" s="33"/>
      <c r="E453" s="33"/>
      <c r="F453" s="33"/>
    </row>
    <row r="454" spans="1:6">
      <c r="A454" s="33"/>
      <c r="B454" s="33"/>
      <c r="C454" s="33"/>
      <c r="D454" s="33"/>
      <c r="E454" s="33"/>
      <c r="F454" s="33"/>
    </row>
    <row r="455" spans="1:6">
      <c r="A455" s="33"/>
      <c r="B455" s="33"/>
      <c r="C455" s="33"/>
      <c r="D455" s="33"/>
      <c r="E455" s="33"/>
      <c r="F455" s="33"/>
    </row>
    <row r="456" spans="1:6">
      <c r="A456" s="33"/>
      <c r="B456" s="33"/>
      <c r="C456" s="33"/>
      <c r="D456" s="33"/>
      <c r="E456" s="33"/>
      <c r="F456" s="33"/>
    </row>
    <row r="457" spans="1:6">
      <c r="A457" s="33"/>
      <c r="B457" s="33"/>
      <c r="C457" s="33"/>
      <c r="D457" s="33"/>
      <c r="E457" s="33"/>
      <c r="F457" s="33"/>
    </row>
    <row r="458" spans="1:6">
      <c r="A458" s="33"/>
      <c r="B458" s="33"/>
      <c r="C458" s="33"/>
      <c r="D458" s="33"/>
      <c r="E458" s="33"/>
      <c r="F458" s="33"/>
    </row>
    <row r="459" spans="1:6">
      <c r="A459" s="33"/>
      <c r="B459" s="33"/>
      <c r="C459" s="33"/>
      <c r="D459" s="33"/>
      <c r="E459" s="33"/>
      <c r="F459" s="33"/>
    </row>
    <row r="460" spans="1:6">
      <c r="A460" s="33"/>
      <c r="B460" s="33"/>
      <c r="C460" s="33"/>
      <c r="D460" s="33"/>
      <c r="E460" s="33"/>
      <c r="F460" s="33"/>
    </row>
    <row r="461" spans="1:6">
      <c r="A461" s="33"/>
      <c r="B461" s="33"/>
      <c r="C461" s="33"/>
      <c r="D461" s="33"/>
      <c r="E461" s="33"/>
      <c r="F461" s="33"/>
    </row>
    <row r="462" spans="1:6">
      <c r="A462" s="33"/>
      <c r="B462" s="33"/>
      <c r="C462" s="33"/>
      <c r="D462" s="33"/>
      <c r="E462" s="33"/>
      <c r="F462" s="33"/>
    </row>
    <row r="463" spans="1:6">
      <c r="A463" s="33"/>
      <c r="B463" s="33"/>
      <c r="C463" s="33"/>
      <c r="D463" s="33"/>
      <c r="E463" s="33"/>
      <c r="F463" s="33"/>
    </row>
    <row r="464" spans="1:6">
      <c r="A464" s="33"/>
      <c r="B464" s="33"/>
      <c r="C464" s="33"/>
      <c r="D464" s="33"/>
      <c r="E464" s="33"/>
      <c r="F464" s="33"/>
    </row>
    <row r="465" spans="1:6">
      <c r="A465" s="33"/>
      <c r="B465" s="33"/>
      <c r="C465" s="33"/>
      <c r="D465" s="33"/>
      <c r="E465" s="33"/>
      <c r="F465" s="33"/>
    </row>
    <row r="466" spans="1:6">
      <c r="A466" s="33"/>
      <c r="B466" s="33"/>
      <c r="C466" s="33"/>
      <c r="D466" s="33"/>
      <c r="E466" s="33"/>
      <c r="F466" s="33"/>
    </row>
    <row r="467" spans="1:6">
      <c r="A467" s="33"/>
      <c r="B467" s="33"/>
      <c r="C467" s="33"/>
      <c r="D467" s="33"/>
      <c r="E467" s="33"/>
      <c r="F467" s="33"/>
    </row>
    <row r="468" spans="1:6">
      <c r="A468" s="33"/>
      <c r="B468" s="33"/>
      <c r="C468" s="33"/>
      <c r="D468" s="33"/>
      <c r="E468" s="33"/>
      <c r="F468" s="33"/>
    </row>
    <row r="469" spans="1:6">
      <c r="A469" s="33"/>
      <c r="B469" s="33"/>
      <c r="C469" s="33"/>
      <c r="D469" s="33"/>
      <c r="E469" s="33"/>
      <c r="F469" s="33"/>
    </row>
    <row r="470" spans="1:6">
      <c r="A470" s="33"/>
      <c r="B470" s="33"/>
      <c r="C470" s="33"/>
      <c r="D470" s="33"/>
      <c r="E470" s="33"/>
      <c r="F470" s="33"/>
    </row>
    <row r="471" spans="1:6">
      <c r="A471" s="33"/>
      <c r="B471" s="33"/>
      <c r="C471" s="33"/>
      <c r="D471" s="33"/>
      <c r="E471" s="33"/>
      <c r="F471" s="33"/>
    </row>
    <row r="472" spans="1:6">
      <c r="A472" s="33"/>
      <c r="B472" s="33"/>
      <c r="C472" s="33"/>
      <c r="D472" s="33"/>
      <c r="E472" s="33"/>
      <c r="F472" s="33"/>
    </row>
    <row r="473" spans="1:6">
      <c r="A473" s="33"/>
      <c r="B473" s="33"/>
      <c r="C473" s="33"/>
      <c r="D473" s="33"/>
      <c r="E473" s="33"/>
      <c r="F473" s="33"/>
    </row>
    <row r="474" spans="1:6">
      <c r="A474" s="33"/>
      <c r="B474" s="33"/>
      <c r="C474" s="33"/>
      <c r="D474" s="33"/>
      <c r="E474" s="33"/>
      <c r="F474" s="33"/>
    </row>
    <row r="475" spans="1:6">
      <c r="A475" s="33"/>
      <c r="B475" s="33"/>
      <c r="C475" s="33"/>
      <c r="D475" s="33"/>
      <c r="E475" s="33"/>
      <c r="F475" s="33"/>
    </row>
    <row r="476" spans="1:6">
      <c r="A476" s="33"/>
      <c r="B476" s="33"/>
      <c r="C476" s="33"/>
      <c r="D476" s="33"/>
      <c r="E476" s="33"/>
      <c r="F476" s="33"/>
    </row>
    <row r="477" spans="1:6">
      <c r="A477" s="33"/>
      <c r="B477" s="33"/>
      <c r="C477" s="33"/>
      <c r="D477" s="33"/>
      <c r="E477" s="33"/>
      <c r="F477" s="33"/>
    </row>
    <row r="478" spans="1:6">
      <c r="A478" s="33"/>
      <c r="B478" s="33"/>
      <c r="C478" s="33"/>
      <c r="D478" s="33"/>
      <c r="E478" s="33"/>
      <c r="F478" s="33"/>
    </row>
    <row r="479" spans="1:6">
      <c r="A479" s="33"/>
      <c r="B479" s="33"/>
      <c r="C479" s="33"/>
      <c r="D479" s="33"/>
      <c r="E479" s="33"/>
      <c r="F479" s="33"/>
    </row>
    <row r="480" spans="1:6">
      <c r="A480" s="33"/>
      <c r="B480" s="33"/>
      <c r="C480" s="33"/>
      <c r="D480" s="33"/>
      <c r="E480" s="33"/>
      <c r="F480" s="33"/>
    </row>
    <row r="481" spans="1:6">
      <c r="A481" s="33"/>
      <c r="B481" s="33"/>
      <c r="C481" s="33"/>
      <c r="D481" s="33"/>
      <c r="E481" s="33"/>
      <c r="F481" s="33"/>
    </row>
    <row r="482" spans="1:6">
      <c r="A482" s="33"/>
      <c r="B482" s="33"/>
      <c r="C482" s="33"/>
      <c r="D482" s="33"/>
      <c r="E482" s="33"/>
      <c r="F482" s="33"/>
    </row>
    <row r="483" spans="1:6">
      <c r="A483" s="33"/>
      <c r="B483" s="33"/>
      <c r="C483" s="33"/>
      <c r="D483" s="33"/>
      <c r="E483" s="33"/>
      <c r="F483" s="33"/>
    </row>
    <row r="484" spans="1:6">
      <c r="A484" s="33"/>
      <c r="B484" s="33"/>
      <c r="C484" s="33"/>
      <c r="D484" s="33"/>
      <c r="E484" s="33"/>
      <c r="F484" s="33"/>
    </row>
    <row r="485" spans="1:6">
      <c r="A485" s="33"/>
      <c r="B485" s="33"/>
      <c r="C485" s="33"/>
      <c r="D485" s="33"/>
      <c r="E485" s="33"/>
      <c r="F485" s="33"/>
    </row>
    <row r="486" spans="1:6">
      <c r="A486" s="33"/>
      <c r="B486" s="33"/>
      <c r="C486" s="33"/>
      <c r="D486" s="33"/>
      <c r="E486" s="33"/>
      <c r="F486" s="33"/>
    </row>
    <row r="487" spans="1:6">
      <c r="A487" s="33"/>
      <c r="B487" s="33"/>
      <c r="C487" s="33"/>
      <c r="D487" s="33"/>
      <c r="E487" s="33"/>
      <c r="F487" s="33"/>
    </row>
    <row r="488" spans="1:6">
      <c r="A488" s="33"/>
      <c r="B488" s="33"/>
      <c r="C488" s="33"/>
      <c r="D488" s="33"/>
      <c r="E488" s="33"/>
      <c r="F488" s="33"/>
    </row>
    <row r="489" spans="1:6">
      <c r="A489" s="33"/>
      <c r="B489" s="33"/>
      <c r="C489" s="33"/>
      <c r="D489" s="33"/>
      <c r="E489" s="33"/>
      <c r="F489" s="33"/>
    </row>
    <row r="490" spans="1:6">
      <c r="A490" s="33"/>
      <c r="B490" s="33"/>
      <c r="C490" s="33"/>
      <c r="D490" s="33"/>
      <c r="E490" s="33"/>
      <c r="F490" s="33"/>
    </row>
    <row r="491" spans="1:6">
      <c r="A491" s="33"/>
      <c r="B491" s="33"/>
      <c r="C491" s="33"/>
      <c r="D491" s="33"/>
      <c r="E491" s="33"/>
      <c r="F491" s="33"/>
    </row>
    <row r="492" spans="1:6">
      <c r="A492" s="33"/>
      <c r="B492" s="33"/>
      <c r="C492" s="33"/>
      <c r="D492" s="33"/>
      <c r="E492" s="33"/>
      <c r="F492" s="33"/>
    </row>
    <row r="493" spans="1:6">
      <c r="A493" s="33"/>
      <c r="B493" s="33"/>
      <c r="C493" s="33"/>
      <c r="D493" s="33"/>
      <c r="E493" s="33"/>
      <c r="F493" s="33"/>
    </row>
    <row r="494" spans="1:6">
      <c r="A494" s="33"/>
      <c r="B494" s="33"/>
      <c r="C494" s="33"/>
      <c r="D494" s="33"/>
      <c r="E494" s="33"/>
      <c r="F494" s="33"/>
    </row>
    <row r="495" spans="1:6">
      <c r="A495" s="33"/>
      <c r="B495" s="33"/>
      <c r="C495" s="33"/>
      <c r="D495" s="33"/>
      <c r="E495" s="33"/>
      <c r="F495" s="33"/>
    </row>
    <row r="496" spans="1:6">
      <c r="A496" s="33"/>
      <c r="B496" s="33"/>
      <c r="C496" s="33"/>
      <c r="D496" s="33"/>
      <c r="E496" s="33"/>
      <c r="F496" s="33"/>
    </row>
    <row r="497" spans="1:6">
      <c r="A497" s="33"/>
      <c r="B497" s="33"/>
      <c r="C497" s="33"/>
      <c r="D497" s="33"/>
      <c r="E497" s="33"/>
      <c r="F497" s="33"/>
    </row>
    <row r="498" spans="1:6">
      <c r="A498" s="33"/>
      <c r="B498" s="33"/>
      <c r="C498" s="33"/>
      <c r="D498" s="33"/>
      <c r="E498" s="33"/>
      <c r="F498" s="33"/>
    </row>
    <row r="499" spans="1:6">
      <c r="A499" s="33"/>
      <c r="B499" s="33"/>
      <c r="C499" s="33"/>
      <c r="D499" s="33"/>
      <c r="E499" s="33"/>
      <c r="F499" s="33"/>
    </row>
    <row r="500" spans="1:6">
      <c r="A500" s="33"/>
      <c r="B500" s="33"/>
      <c r="C500" s="33"/>
      <c r="D500" s="33"/>
      <c r="E500" s="33"/>
      <c r="F500" s="33"/>
    </row>
    <row r="501" spans="1:6">
      <c r="A501" s="33"/>
      <c r="B501" s="33"/>
      <c r="C501" s="33"/>
      <c r="D501" s="33"/>
      <c r="E501" s="33"/>
      <c r="F501" s="33"/>
    </row>
    <row r="502" spans="1:6">
      <c r="A502" s="33"/>
      <c r="B502" s="33"/>
      <c r="C502" s="33"/>
      <c r="D502" s="33"/>
      <c r="E502" s="33"/>
      <c r="F502" s="33"/>
    </row>
    <row r="503" spans="1:6">
      <c r="A503" s="33"/>
      <c r="B503" s="33"/>
      <c r="C503" s="33"/>
      <c r="D503" s="33"/>
      <c r="E503" s="33"/>
      <c r="F503" s="33"/>
    </row>
    <row r="504" spans="1:6">
      <c r="A504" s="33"/>
      <c r="B504" s="33"/>
      <c r="C504" s="33"/>
      <c r="D504" s="33"/>
      <c r="E504" s="33"/>
      <c r="F504" s="33"/>
    </row>
    <row r="505" spans="1:6">
      <c r="A505" s="33"/>
      <c r="B505" s="33"/>
      <c r="C505" s="33"/>
      <c r="D505" s="33"/>
      <c r="E505" s="33"/>
      <c r="F505" s="33"/>
    </row>
    <row r="506" spans="1:6">
      <c r="A506" s="33"/>
      <c r="B506" s="33"/>
      <c r="C506" s="33"/>
      <c r="D506" s="33"/>
      <c r="E506" s="33"/>
      <c r="F506" s="33"/>
    </row>
    <row r="507" spans="1:6">
      <c r="A507" s="33"/>
      <c r="B507" s="33"/>
      <c r="C507" s="33"/>
      <c r="D507" s="33"/>
      <c r="E507" s="33"/>
      <c r="F507" s="33"/>
    </row>
    <row r="508" spans="1:6">
      <c r="A508" s="33"/>
      <c r="B508" s="33"/>
      <c r="C508" s="33"/>
      <c r="D508" s="33"/>
      <c r="E508" s="33"/>
      <c r="F508" s="33"/>
    </row>
    <row r="509" spans="1:6">
      <c r="A509" s="33"/>
      <c r="B509" s="33"/>
      <c r="C509" s="33"/>
      <c r="D509" s="33"/>
      <c r="E509" s="33"/>
      <c r="F509" s="33"/>
    </row>
    <row r="510" spans="1:6">
      <c r="A510" s="33"/>
      <c r="B510" s="33"/>
      <c r="C510" s="33"/>
      <c r="D510" s="33"/>
      <c r="E510" s="33"/>
      <c r="F510" s="33"/>
    </row>
    <row r="511" spans="1:6">
      <c r="A511" s="33"/>
      <c r="B511" s="33"/>
      <c r="C511" s="33"/>
      <c r="D511" s="33"/>
      <c r="E511" s="33"/>
      <c r="F511" s="33"/>
    </row>
    <row r="512" spans="1:6">
      <c r="A512" s="33"/>
      <c r="B512" s="33"/>
      <c r="C512" s="33"/>
      <c r="D512" s="33"/>
      <c r="E512" s="33"/>
      <c r="F512" s="33"/>
    </row>
    <row r="513" spans="1:6">
      <c r="A513" s="33"/>
      <c r="B513" s="33"/>
      <c r="C513" s="33"/>
      <c r="D513" s="33"/>
      <c r="E513" s="33"/>
      <c r="F513" s="33"/>
    </row>
    <row r="514" spans="1:6">
      <c r="A514" s="33"/>
      <c r="B514" s="33"/>
      <c r="C514" s="33"/>
      <c r="D514" s="33"/>
      <c r="E514" s="33"/>
      <c r="F514" s="33"/>
    </row>
    <row r="515" spans="1:6">
      <c r="A515" s="33"/>
      <c r="B515" s="33"/>
      <c r="C515" s="33"/>
      <c r="D515" s="33"/>
      <c r="E515" s="33"/>
      <c r="F515" s="33"/>
    </row>
    <row r="516" spans="1:6">
      <c r="A516" s="33"/>
      <c r="B516" s="33"/>
      <c r="C516" s="33"/>
      <c r="D516" s="33"/>
      <c r="E516" s="33"/>
      <c r="F516" s="33"/>
    </row>
    <row r="517" spans="1:6">
      <c r="A517" s="33"/>
      <c r="B517" s="33"/>
      <c r="C517" s="33"/>
      <c r="D517" s="33"/>
      <c r="E517" s="33"/>
      <c r="F517" s="33"/>
    </row>
    <row r="518" spans="1:6">
      <c r="A518" s="33"/>
      <c r="B518" s="33"/>
      <c r="C518" s="33"/>
      <c r="D518" s="33"/>
      <c r="E518" s="33"/>
      <c r="F518" s="33"/>
    </row>
    <row r="519" spans="1:6">
      <c r="A519" s="33"/>
      <c r="B519" s="33"/>
      <c r="C519" s="33"/>
      <c r="D519" s="33"/>
      <c r="E519" s="33"/>
      <c r="F519" s="33"/>
    </row>
    <row r="520" spans="1:6">
      <c r="A520" s="33"/>
      <c r="B520" s="33"/>
      <c r="C520" s="33"/>
      <c r="D520" s="33"/>
      <c r="E520" s="33"/>
      <c r="F520" s="33"/>
    </row>
    <row r="521" spans="1:6">
      <c r="A521" s="33"/>
      <c r="B521" s="33"/>
      <c r="C521" s="33"/>
      <c r="D521" s="33"/>
      <c r="E521" s="33"/>
      <c r="F521" s="33"/>
    </row>
    <row r="522" spans="1:6">
      <c r="A522" s="33"/>
      <c r="B522" s="33"/>
      <c r="C522" s="33"/>
      <c r="D522" s="33"/>
      <c r="E522" s="33"/>
      <c r="F522" s="33"/>
    </row>
    <row r="523" spans="1:6">
      <c r="A523" s="33"/>
      <c r="B523" s="33"/>
      <c r="C523" s="33"/>
      <c r="D523" s="33"/>
      <c r="E523" s="33"/>
      <c r="F523" s="33"/>
    </row>
    <row r="524" spans="1:6">
      <c r="A524" s="33"/>
      <c r="B524" s="33"/>
      <c r="C524" s="33"/>
      <c r="D524" s="33"/>
      <c r="E524" s="33"/>
      <c r="F524" s="33"/>
    </row>
    <row r="525" spans="1:6">
      <c r="A525" s="33"/>
      <c r="B525" s="33"/>
      <c r="C525" s="33"/>
      <c r="D525" s="33"/>
      <c r="E525" s="33"/>
      <c r="F525" s="33"/>
    </row>
    <row r="526" spans="1:6">
      <c r="A526" s="33"/>
      <c r="B526" s="33"/>
      <c r="C526" s="33"/>
      <c r="D526" s="33"/>
      <c r="E526" s="33"/>
      <c r="F526" s="33"/>
    </row>
    <row r="527" spans="1:6">
      <c r="A527" s="33"/>
      <c r="B527" s="33"/>
      <c r="C527" s="33"/>
      <c r="D527" s="33"/>
      <c r="E527" s="33"/>
      <c r="F527" s="33"/>
    </row>
    <row r="528" spans="1:6">
      <c r="A528" s="33"/>
      <c r="B528" s="33"/>
      <c r="C528" s="33"/>
      <c r="D528" s="33"/>
      <c r="E528" s="33"/>
      <c r="F528" s="33"/>
    </row>
    <row r="529" spans="1:6">
      <c r="A529" s="33"/>
      <c r="B529" s="33"/>
      <c r="C529" s="33"/>
      <c r="D529" s="33"/>
      <c r="E529" s="33"/>
      <c r="F529" s="33"/>
    </row>
    <row r="530" spans="1:6">
      <c r="A530" s="33"/>
      <c r="B530" s="33"/>
      <c r="C530" s="33"/>
      <c r="D530" s="33"/>
      <c r="E530" s="33"/>
      <c r="F530" s="33"/>
    </row>
    <row r="531" spans="1:6">
      <c r="A531" s="33"/>
      <c r="B531" s="33"/>
      <c r="C531" s="33"/>
      <c r="D531" s="33"/>
      <c r="E531" s="33"/>
      <c r="F531" s="33"/>
    </row>
    <row r="532" spans="1:6">
      <c r="A532" s="33"/>
      <c r="B532" s="33"/>
      <c r="C532" s="33"/>
      <c r="D532" s="33"/>
      <c r="E532" s="33"/>
      <c r="F532" s="33"/>
    </row>
    <row r="533" spans="1:6">
      <c r="A533" s="33"/>
      <c r="B533" s="33"/>
      <c r="C533" s="33"/>
      <c r="D533" s="33"/>
      <c r="E533" s="33"/>
      <c r="F533" s="33"/>
    </row>
    <row r="534" spans="1:6">
      <c r="A534" s="33"/>
      <c r="B534" s="33"/>
      <c r="C534" s="33"/>
      <c r="D534" s="33"/>
      <c r="E534" s="33"/>
      <c r="F534" s="33"/>
    </row>
    <row r="535" spans="1:6">
      <c r="A535" s="33"/>
      <c r="B535" s="33"/>
      <c r="C535" s="33"/>
      <c r="D535" s="33"/>
      <c r="E535" s="33"/>
      <c r="F535" s="33"/>
    </row>
    <row r="536" spans="1:6">
      <c r="A536" s="33"/>
      <c r="B536" s="33"/>
      <c r="C536" s="33"/>
      <c r="D536" s="33"/>
      <c r="E536" s="33"/>
      <c r="F536" s="33"/>
    </row>
    <row r="537" spans="1:6">
      <c r="A537" s="33"/>
      <c r="B537" s="33"/>
      <c r="C537" s="33"/>
      <c r="D537" s="33"/>
      <c r="E537" s="33"/>
      <c r="F537" s="33"/>
    </row>
    <row r="538" spans="1:6">
      <c r="A538" s="33"/>
      <c r="B538" s="33"/>
      <c r="C538" s="33"/>
      <c r="D538" s="33"/>
      <c r="E538" s="33"/>
      <c r="F538" s="33"/>
    </row>
    <row r="539" spans="1:6">
      <c r="A539" s="33"/>
      <c r="B539" s="33"/>
      <c r="C539" s="33"/>
      <c r="D539" s="33"/>
      <c r="E539" s="33"/>
      <c r="F539" s="33"/>
    </row>
    <row r="540" spans="1:6">
      <c r="A540" s="33"/>
      <c r="B540" s="33"/>
      <c r="C540" s="33"/>
      <c r="D540" s="33"/>
      <c r="E540" s="33"/>
      <c r="F540" s="33"/>
    </row>
    <row r="541" spans="1:6">
      <c r="A541" s="33"/>
      <c r="B541" s="33"/>
      <c r="C541" s="33"/>
      <c r="D541" s="33"/>
      <c r="E541" s="33"/>
      <c r="F541" s="33"/>
    </row>
    <row r="542" spans="1:6">
      <c r="A542" s="33"/>
      <c r="B542" s="33"/>
      <c r="C542" s="33"/>
      <c r="D542" s="33"/>
      <c r="E542" s="33"/>
      <c r="F542" s="33"/>
    </row>
    <row r="543" spans="1:6">
      <c r="A543" s="33"/>
      <c r="B543" s="33"/>
      <c r="C543" s="33"/>
      <c r="D543" s="33"/>
      <c r="E543" s="33"/>
      <c r="F543" s="33"/>
    </row>
    <row r="544" spans="1:6">
      <c r="A544" s="33"/>
      <c r="B544" s="33"/>
      <c r="C544" s="33"/>
      <c r="D544" s="33"/>
      <c r="E544" s="33"/>
      <c r="F544" s="33"/>
    </row>
    <row r="545" spans="1:6">
      <c r="A545" s="33"/>
      <c r="B545" s="33"/>
      <c r="C545" s="33"/>
      <c r="D545" s="33"/>
      <c r="E545" s="33"/>
      <c r="F545" s="33"/>
    </row>
    <row r="546" spans="1:6">
      <c r="A546" s="33"/>
      <c r="B546" s="33"/>
      <c r="C546" s="33"/>
      <c r="D546" s="33"/>
      <c r="E546" s="33"/>
      <c r="F546" s="33"/>
    </row>
    <row r="547" spans="1:6">
      <c r="A547" s="33"/>
      <c r="B547" s="33"/>
      <c r="C547" s="33"/>
      <c r="D547" s="33"/>
      <c r="E547" s="33"/>
      <c r="F547" s="33"/>
    </row>
    <row r="548" spans="1:6">
      <c r="A548" s="33"/>
      <c r="B548" s="33"/>
      <c r="C548" s="33"/>
      <c r="D548" s="33"/>
      <c r="E548" s="33"/>
      <c r="F548" s="33"/>
    </row>
    <row r="549" spans="1:6">
      <c r="A549" s="33"/>
      <c r="B549" s="33"/>
      <c r="C549" s="33"/>
      <c r="D549" s="33"/>
      <c r="E549" s="33"/>
      <c r="F549" s="33"/>
    </row>
    <row r="550" spans="1:6">
      <c r="A550" s="33"/>
      <c r="B550" s="33"/>
      <c r="C550" s="33"/>
      <c r="D550" s="33"/>
      <c r="E550" s="33"/>
      <c r="F550" s="33"/>
    </row>
    <row r="551" spans="1:6">
      <c r="A551" s="33"/>
      <c r="B551" s="33"/>
      <c r="C551" s="33"/>
      <c r="D551" s="33"/>
      <c r="E551" s="33"/>
      <c r="F551" s="33"/>
    </row>
    <row r="552" spans="1:6">
      <c r="A552" s="33"/>
      <c r="B552" s="33"/>
      <c r="C552" s="33"/>
      <c r="D552" s="33"/>
      <c r="E552" s="33"/>
      <c r="F552" s="33"/>
    </row>
    <row r="553" spans="1:6">
      <c r="A553" s="33"/>
      <c r="B553" s="33"/>
      <c r="C553" s="33"/>
      <c r="D553" s="33"/>
      <c r="E553" s="33"/>
      <c r="F553" s="33"/>
    </row>
    <row r="554" spans="1:6">
      <c r="A554" s="33"/>
      <c r="B554" s="33"/>
      <c r="C554" s="33"/>
      <c r="D554" s="33"/>
      <c r="E554" s="33"/>
      <c r="F554" s="33"/>
    </row>
    <row r="555" spans="1:6">
      <c r="A555" s="33"/>
      <c r="B555" s="33"/>
      <c r="C555" s="33"/>
      <c r="D555" s="33"/>
      <c r="E555" s="33"/>
      <c r="F555" s="33"/>
    </row>
    <row r="556" spans="1:6">
      <c r="A556" s="33"/>
      <c r="B556" s="33"/>
      <c r="C556" s="33"/>
      <c r="D556" s="33"/>
      <c r="E556" s="33"/>
      <c r="F556" s="33"/>
    </row>
    <row r="557" spans="1:6">
      <c r="A557" s="33"/>
      <c r="B557" s="33"/>
      <c r="C557" s="33"/>
      <c r="D557" s="33"/>
      <c r="E557" s="33"/>
      <c r="F557" s="33"/>
    </row>
    <row r="558" spans="1:6">
      <c r="A558" s="33"/>
      <c r="B558" s="33"/>
      <c r="C558" s="33"/>
      <c r="D558" s="33"/>
      <c r="E558" s="33"/>
      <c r="F558" s="33"/>
    </row>
    <row r="559" spans="1:6">
      <c r="A559" s="33"/>
      <c r="B559" s="33"/>
      <c r="C559" s="33"/>
      <c r="D559" s="33"/>
      <c r="E559" s="33"/>
      <c r="F559" s="33"/>
    </row>
    <row r="560" spans="1:6">
      <c r="A560" s="33"/>
      <c r="B560" s="33"/>
      <c r="C560" s="33"/>
      <c r="D560" s="33"/>
      <c r="E560" s="33"/>
      <c r="F560" s="33"/>
    </row>
    <row r="561" spans="1:6">
      <c r="A561" s="33"/>
      <c r="B561" s="33"/>
      <c r="C561" s="33"/>
      <c r="D561" s="33"/>
      <c r="E561" s="33"/>
      <c r="F561" s="33"/>
    </row>
    <row r="562" spans="1:6">
      <c r="A562" s="33"/>
      <c r="B562" s="33"/>
      <c r="C562" s="33"/>
      <c r="D562" s="33"/>
      <c r="E562" s="33"/>
      <c r="F562" s="33"/>
    </row>
    <row r="563" spans="1:6">
      <c r="A563" s="33"/>
      <c r="B563" s="33"/>
      <c r="C563" s="33"/>
      <c r="D563" s="33"/>
      <c r="E563" s="33"/>
      <c r="F563" s="33"/>
    </row>
    <row r="564" spans="1:6">
      <c r="A564" s="33"/>
      <c r="B564" s="33"/>
      <c r="C564" s="33"/>
      <c r="D564" s="33"/>
      <c r="E564" s="33"/>
      <c r="F564" s="33"/>
    </row>
    <row r="565" spans="1:6">
      <c r="A565" s="33"/>
      <c r="B565" s="33"/>
      <c r="C565" s="33"/>
      <c r="D565" s="33"/>
      <c r="E565" s="33"/>
      <c r="F565" s="33"/>
    </row>
    <row r="566" spans="1:6">
      <c r="A566" s="33"/>
      <c r="B566" s="33"/>
      <c r="C566" s="33"/>
      <c r="D566" s="33"/>
      <c r="E566" s="33"/>
      <c r="F566" s="33"/>
    </row>
    <row r="567" spans="1:6">
      <c r="A567" s="33"/>
      <c r="B567" s="33"/>
      <c r="C567" s="33"/>
      <c r="D567" s="33"/>
      <c r="E567" s="33"/>
      <c r="F567" s="33"/>
    </row>
    <row r="568" spans="1:6">
      <c r="A568" s="33"/>
      <c r="B568" s="33"/>
      <c r="C568" s="33"/>
      <c r="D568" s="33"/>
      <c r="E568" s="33"/>
      <c r="F568" s="33"/>
    </row>
    <row r="569" spans="1:6">
      <c r="A569" s="33"/>
      <c r="B569" s="33"/>
      <c r="C569" s="33"/>
      <c r="D569" s="33"/>
      <c r="E569" s="33"/>
      <c r="F569" s="33"/>
    </row>
    <row r="570" spans="1:6">
      <c r="A570" s="33"/>
      <c r="B570" s="33"/>
      <c r="C570" s="33"/>
      <c r="D570" s="33"/>
      <c r="E570" s="33"/>
      <c r="F570" s="33"/>
    </row>
    <row r="571" spans="1:6">
      <c r="A571" s="33"/>
      <c r="B571" s="33"/>
      <c r="C571" s="33"/>
      <c r="D571" s="33"/>
      <c r="E571" s="33"/>
      <c r="F571" s="33"/>
    </row>
    <row r="572" spans="1:6">
      <c r="A572" s="33"/>
      <c r="B572" s="33"/>
      <c r="C572" s="33"/>
      <c r="D572" s="33"/>
      <c r="E572" s="33"/>
      <c r="F572" s="33"/>
    </row>
    <row r="573" spans="1:6">
      <c r="A573" s="33"/>
      <c r="B573" s="33"/>
      <c r="C573" s="33"/>
      <c r="D573" s="33"/>
      <c r="E573" s="33"/>
      <c r="F573" s="33"/>
    </row>
    <row r="574" spans="1:6">
      <c r="A574" s="33"/>
      <c r="B574" s="33"/>
      <c r="C574" s="33"/>
      <c r="D574" s="33"/>
      <c r="E574" s="33"/>
      <c r="F574" s="33"/>
    </row>
    <row r="575" spans="1:6">
      <c r="A575" s="33"/>
      <c r="B575" s="33"/>
      <c r="C575" s="33"/>
      <c r="D575" s="33"/>
      <c r="E575" s="33"/>
      <c r="F575" s="33"/>
    </row>
    <row r="576" spans="1:6">
      <c r="A576" s="33"/>
      <c r="B576" s="33"/>
      <c r="C576" s="33"/>
      <c r="D576" s="33"/>
      <c r="E576" s="33"/>
      <c r="F576" s="33"/>
    </row>
    <row r="577" spans="1:6">
      <c r="A577" s="33"/>
      <c r="B577" s="33"/>
      <c r="C577" s="33"/>
      <c r="D577" s="33"/>
      <c r="E577" s="33"/>
      <c r="F577" s="33"/>
    </row>
    <row r="578" spans="1:6">
      <c r="A578" s="33"/>
      <c r="B578" s="33"/>
      <c r="C578" s="33"/>
      <c r="D578" s="33"/>
      <c r="E578" s="33"/>
      <c r="F578" s="33"/>
    </row>
    <row r="579" spans="1:6">
      <c r="A579" s="33"/>
      <c r="B579" s="33"/>
      <c r="C579" s="33"/>
      <c r="D579" s="33"/>
      <c r="E579" s="33"/>
      <c r="F579" s="33"/>
    </row>
    <row r="580" spans="1:6">
      <c r="A580" s="33"/>
      <c r="B580" s="33"/>
      <c r="C580" s="33"/>
      <c r="D580" s="33"/>
      <c r="E580" s="33"/>
      <c r="F580" s="33"/>
    </row>
    <row r="581" spans="1:6">
      <c r="A581" s="33"/>
      <c r="B581" s="33"/>
      <c r="C581" s="33"/>
      <c r="D581" s="33"/>
      <c r="E581" s="33"/>
      <c r="F581" s="33"/>
    </row>
    <row r="582" spans="1:6">
      <c r="A582" s="33"/>
      <c r="B582" s="33"/>
      <c r="C582" s="33"/>
      <c r="D582" s="33"/>
      <c r="E582" s="33"/>
      <c r="F582" s="33"/>
    </row>
    <row r="583" spans="1:6">
      <c r="A583" s="33"/>
      <c r="B583" s="33"/>
      <c r="C583" s="33"/>
      <c r="D583" s="33"/>
      <c r="E583" s="33"/>
      <c r="F583" s="33"/>
    </row>
    <row r="584" spans="1:6">
      <c r="A584" s="33"/>
      <c r="B584" s="33"/>
      <c r="C584" s="33"/>
      <c r="D584" s="33"/>
      <c r="E584" s="33"/>
      <c r="F584" s="33"/>
    </row>
    <row r="585" spans="1:6">
      <c r="A585" s="33"/>
      <c r="B585" s="33"/>
      <c r="C585" s="33"/>
      <c r="D585" s="33"/>
      <c r="E585" s="33"/>
      <c r="F585" s="33"/>
    </row>
    <row r="586" spans="1:6">
      <c r="A586" s="33"/>
      <c r="B586" s="33"/>
      <c r="C586" s="33"/>
      <c r="D586" s="33"/>
      <c r="E586" s="33"/>
      <c r="F586" s="33"/>
    </row>
    <row r="587" spans="1:6">
      <c r="A587" s="33"/>
      <c r="B587" s="33"/>
      <c r="C587" s="33"/>
      <c r="D587" s="33"/>
      <c r="E587" s="33"/>
      <c r="F587" s="33"/>
    </row>
    <row r="588" spans="1:6">
      <c r="A588" s="33"/>
      <c r="B588" s="33"/>
      <c r="C588" s="33"/>
      <c r="D588" s="33"/>
      <c r="E588" s="33"/>
      <c r="F588" s="33"/>
    </row>
    <row r="589" spans="1:6">
      <c r="A589" s="33"/>
      <c r="B589" s="33"/>
      <c r="C589" s="33"/>
      <c r="D589" s="33"/>
      <c r="E589" s="33"/>
      <c r="F589" s="33"/>
    </row>
    <row r="590" spans="1:6">
      <c r="A590" s="33"/>
      <c r="B590" s="33"/>
      <c r="C590" s="33"/>
      <c r="D590" s="33"/>
      <c r="E590" s="33"/>
      <c r="F590" s="33"/>
    </row>
    <row r="591" spans="1:6">
      <c r="A591" s="33"/>
      <c r="B591" s="33"/>
      <c r="C591" s="33"/>
      <c r="D591" s="33"/>
      <c r="E591" s="33"/>
      <c r="F591" s="33"/>
    </row>
    <row r="592" spans="1:6">
      <c r="A592" s="33"/>
      <c r="B592" s="33"/>
      <c r="C592" s="33"/>
      <c r="D592" s="33"/>
      <c r="E592" s="33"/>
      <c r="F592" s="33"/>
    </row>
    <row r="593" spans="1:6">
      <c r="A593" s="33"/>
      <c r="B593" s="33"/>
      <c r="C593" s="33"/>
      <c r="D593" s="33"/>
      <c r="E593" s="33"/>
      <c r="F593" s="33"/>
    </row>
    <row r="594" spans="1:6">
      <c r="A594" s="33"/>
      <c r="B594" s="33"/>
      <c r="C594" s="33"/>
      <c r="D594" s="33"/>
      <c r="E594" s="33"/>
      <c r="F594" s="33"/>
    </row>
    <row r="595" spans="1:6">
      <c r="A595" s="33"/>
      <c r="B595" s="33"/>
      <c r="C595" s="33"/>
      <c r="D595" s="33"/>
      <c r="E595" s="33"/>
      <c r="F595" s="33"/>
    </row>
    <row r="596" spans="1:6">
      <c r="A596" s="33"/>
      <c r="B596" s="33"/>
      <c r="C596" s="33"/>
      <c r="D596" s="33"/>
      <c r="E596" s="33"/>
      <c r="F596" s="33"/>
    </row>
    <row r="597" spans="1:6">
      <c r="A597" s="33"/>
      <c r="B597" s="33"/>
      <c r="C597" s="33"/>
      <c r="D597" s="33"/>
      <c r="E597" s="33"/>
      <c r="F597" s="33"/>
    </row>
    <row r="598" spans="1:6">
      <c r="A598" s="33"/>
      <c r="B598" s="33"/>
      <c r="C598" s="33"/>
      <c r="D598" s="33"/>
      <c r="E598" s="33"/>
      <c r="F598" s="33"/>
    </row>
    <row r="599" spans="1:6">
      <c r="A599" s="33"/>
      <c r="B599" s="33"/>
      <c r="C599" s="33"/>
      <c r="D599" s="33"/>
      <c r="E599" s="33"/>
      <c r="F599" s="33"/>
    </row>
    <row r="600" spans="1:6">
      <c r="A600" s="33"/>
      <c r="B600" s="33"/>
      <c r="C600" s="33"/>
      <c r="D600" s="33"/>
      <c r="E600" s="33"/>
      <c r="F600" s="33"/>
    </row>
    <row r="601" spans="1:6">
      <c r="A601" s="33"/>
      <c r="B601" s="33"/>
      <c r="C601" s="33"/>
      <c r="D601" s="33"/>
      <c r="E601" s="33"/>
      <c r="F601" s="33"/>
    </row>
    <row r="602" spans="1:6">
      <c r="A602" s="33"/>
      <c r="B602" s="33"/>
      <c r="C602" s="33"/>
      <c r="D602" s="33"/>
      <c r="E602" s="33"/>
      <c r="F602" s="33"/>
    </row>
    <row r="603" spans="1:6">
      <c r="A603" s="33"/>
      <c r="B603" s="33"/>
      <c r="C603" s="33"/>
      <c r="D603" s="33"/>
      <c r="E603" s="33"/>
      <c r="F603" s="33"/>
    </row>
    <row r="604" spans="1:6">
      <c r="A604" s="33"/>
      <c r="B604" s="33"/>
      <c r="C604" s="33"/>
      <c r="D604" s="33"/>
      <c r="E604" s="33"/>
      <c r="F604" s="33"/>
    </row>
    <row r="605" spans="1:6">
      <c r="A605" s="33"/>
      <c r="B605" s="33"/>
      <c r="C605" s="33"/>
      <c r="D605" s="33"/>
      <c r="E605" s="33"/>
      <c r="F605" s="33"/>
    </row>
    <row r="606" spans="1:6">
      <c r="A606" s="33"/>
      <c r="B606" s="33"/>
      <c r="C606" s="33"/>
      <c r="D606" s="33"/>
      <c r="E606" s="33"/>
      <c r="F606" s="33"/>
    </row>
    <row r="607" spans="1:6">
      <c r="A607" s="33"/>
      <c r="B607" s="33"/>
      <c r="C607" s="33"/>
      <c r="D607" s="33"/>
      <c r="E607" s="33"/>
      <c r="F607" s="33"/>
    </row>
    <row r="608" spans="1:6">
      <c r="A608" s="33"/>
      <c r="B608" s="33"/>
      <c r="C608" s="33"/>
      <c r="D608" s="33"/>
      <c r="E608" s="33"/>
      <c r="F608" s="33"/>
    </row>
    <row r="609" spans="1:6">
      <c r="A609" s="33"/>
      <c r="B609" s="33"/>
      <c r="C609" s="33"/>
      <c r="D609" s="33"/>
      <c r="E609" s="33"/>
      <c r="F609" s="33"/>
    </row>
    <row r="610" spans="1:6">
      <c r="A610" s="33"/>
      <c r="B610" s="33"/>
      <c r="C610" s="33"/>
      <c r="D610" s="33"/>
      <c r="E610" s="33"/>
      <c r="F610" s="33"/>
    </row>
    <row r="611" spans="1:6">
      <c r="A611" s="33"/>
      <c r="B611" s="33"/>
      <c r="C611" s="33"/>
      <c r="D611" s="33"/>
      <c r="E611" s="33"/>
      <c r="F611" s="33"/>
    </row>
    <row r="612" spans="1:6">
      <c r="A612" s="33"/>
      <c r="B612" s="33"/>
      <c r="C612" s="33"/>
      <c r="D612" s="33"/>
      <c r="E612" s="33"/>
      <c r="F612" s="33"/>
    </row>
    <row r="613" spans="1:6">
      <c r="A613" s="33"/>
      <c r="B613" s="33"/>
      <c r="C613" s="33"/>
      <c r="D613" s="33"/>
      <c r="E613" s="33"/>
      <c r="F613" s="33"/>
    </row>
    <row r="614" spans="1:6">
      <c r="A614" s="33"/>
      <c r="B614" s="33"/>
      <c r="C614" s="33"/>
      <c r="D614" s="33"/>
      <c r="E614" s="33"/>
      <c r="F614" s="33"/>
    </row>
    <row r="615" spans="1:6">
      <c r="A615" s="33"/>
      <c r="B615" s="33"/>
      <c r="C615" s="33"/>
      <c r="D615" s="33"/>
      <c r="E615" s="33"/>
      <c r="F615" s="33"/>
    </row>
    <row r="616" spans="1:6">
      <c r="A616" s="33"/>
      <c r="B616" s="33"/>
      <c r="C616" s="33"/>
      <c r="D616" s="33"/>
      <c r="E616" s="33"/>
      <c r="F616" s="33"/>
    </row>
    <row r="617" spans="1:6">
      <c r="A617" s="33"/>
      <c r="B617" s="33"/>
      <c r="C617" s="33"/>
      <c r="D617" s="33"/>
      <c r="E617" s="33"/>
      <c r="F617" s="33"/>
    </row>
    <row r="618" spans="1:6">
      <c r="A618" s="33"/>
      <c r="B618" s="33"/>
      <c r="C618" s="33"/>
      <c r="D618" s="33"/>
      <c r="E618" s="33"/>
      <c r="F618" s="33"/>
    </row>
    <row r="619" spans="1:6">
      <c r="A619" s="33"/>
      <c r="B619" s="33"/>
      <c r="C619" s="33"/>
      <c r="D619" s="33"/>
      <c r="E619" s="33"/>
      <c r="F619" s="33"/>
    </row>
    <row r="620" spans="1:6">
      <c r="A620" s="33"/>
      <c r="B620" s="33"/>
      <c r="C620" s="33"/>
      <c r="D620" s="33"/>
      <c r="E620" s="33"/>
      <c r="F620" s="33"/>
    </row>
    <row r="621" spans="1:6">
      <c r="A621" s="33"/>
      <c r="B621" s="33"/>
      <c r="C621" s="33"/>
      <c r="D621" s="33"/>
      <c r="E621" s="33"/>
      <c r="F621" s="33"/>
    </row>
    <row r="622" spans="1:6">
      <c r="A622" s="33"/>
      <c r="B622" s="33"/>
      <c r="C622" s="33"/>
      <c r="D622" s="33"/>
      <c r="E622" s="33"/>
      <c r="F622" s="33"/>
    </row>
    <row r="623" spans="1:6">
      <c r="A623" s="33"/>
      <c r="B623" s="33"/>
      <c r="C623" s="33"/>
      <c r="D623" s="33"/>
      <c r="E623" s="33"/>
      <c r="F623" s="33"/>
    </row>
    <row r="624" spans="1:6">
      <c r="A624" s="33"/>
      <c r="B624" s="33"/>
      <c r="C624" s="33"/>
      <c r="D624" s="33"/>
      <c r="E624" s="33"/>
      <c r="F624" s="33"/>
    </row>
    <row r="625" spans="1:6">
      <c r="A625" s="33"/>
      <c r="B625" s="33"/>
      <c r="C625" s="33"/>
      <c r="D625" s="33"/>
      <c r="E625" s="33"/>
      <c r="F625" s="33"/>
    </row>
    <row r="626" spans="1:6">
      <c r="A626" s="33"/>
      <c r="B626" s="33"/>
      <c r="C626" s="33"/>
      <c r="D626" s="33"/>
      <c r="E626" s="33"/>
      <c r="F626" s="33"/>
    </row>
    <row r="627" spans="1:6">
      <c r="A627" s="33"/>
      <c r="B627" s="33"/>
      <c r="C627" s="33"/>
      <c r="D627" s="33"/>
      <c r="E627" s="33"/>
      <c r="F627" s="33"/>
    </row>
    <row r="628" spans="1:6">
      <c r="A628" s="33"/>
      <c r="B628" s="33"/>
      <c r="C628" s="33"/>
      <c r="D628" s="33"/>
      <c r="E628" s="33"/>
      <c r="F628" s="33"/>
    </row>
    <row r="629" spans="1:6">
      <c r="A629" s="33"/>
      <c r="B629" s="33"/>
      <c r="C629" s="33"/>
      <c r="D629" s="33"/>
      <c r="E629" s="33"/>
      <c r="F629" s="33"/>
    </row>
    <row r="630" spans="1:6">
      <c r="A630" s="33"/>
      <c r="B630" s="33"/>
      <c r="C630" s="33"/>
      <c r="D630" s="33"/>
      <c r="E630" s="33"/>
      <c r="F630" s="33"/>
    </row>
    <row r="631" spans="1:6">
      <c r="A631" s="33"/>
      <c r="B631" s="33"/>
      <c r="C631" s="33"/>
      <c r="D631" s="33"/>
      <c r="E631" s="33"/>
      <c r="F631" s="33"/>
    </row>
    <row r="632" spans="1:6">
      <c r="A632" s="33"/>
      <c r="B632" s="33"/>
      <c r="C632" s="33"/>
      <c r="D632" s="33"/>
      <c r="E632" s="33"/>
      <c r="F632" s="33"/>
    </row>
    <row r="633" spans="1:6">
      <c r="A633" s="33"/>
      <c r="B633" s="33"/>
      <c r="C633" s="33"/>
      <c r="D633" s="33"/>
      <c r="E633" s="33"/>
      <c r="F633" s="33"/>
    </row>
    <row r="634" spans="1:6">
      <c r="A634" s="33"/>
      <c r="B634" s="33"/>
      <c r="C634" s="33"/>
      <c r="D634" s="33"/>
      <c r="E634" s="33"/>
      <c r="F634" s="33"/>
    </row>
    <row r="635" spans="1:6">
      <c r="A635" s="33"/>
      <c r="B635" s="33"/>
      <c r="C635" s="33"/>
      <c r="D635" s="33"/>
      <c r="E635" s="33"/>
      <c r="F635" s="33"/>
    </row>
    <row r="636" spans="1:6">
      <c r="A636" s="33"/>
      <c r="B636" s="33"/>
      <c r="C636" s="33"/>
      <c r="D636" s="33"/>
      <c r="E636" s="33"/>
      <c r="F636" s="33"/>
    </row>
    <row r="637" spans="1:6">
      <c r="A637" s="33"/>
      <c r="B637" s="33"/>
      <c r="C637" s="33"/>
      <c r="D637" s="33"/>
      <c r="E637" s="33"/>
      <c r="F637" s="33"/>
    </row>
    <row r="638" spans="1:6">
      <c r="A638" s="33"/>
      <c r="B638" s="33"/>
      <c r="C638" s="33"/>
      <c r="D638" s="33"/>
      <c r="E638" s="33"/>
      <c r="F638" s="33"/>
    </row>
    <row r="639" spans="1:6">
      <c r="A639" s="33"/>
      <c r="B639" s="33"/>
      <c r="C639" s="33"/>
      <c r="D639" s="33"/>
      <c r="E639" s="33"/>
      <c r="F639" s="33"/>
    </row>
    <row r="640" spans="1:6">
      <c r="A640" s="33"/>
      <c r="B640" s="33"/>
      <c r="C640" s="33"/>
      <c r="D640" s="33"/>
      <c r="E640" s="33"/>
      <c r="F640" s="33"/>
    </row>
    <row r="641" spans="1:6">
      <c r="A641" s="33"/>
      <c r="B641" s="33"/>
      <c r="C641" s="33"/>
      <c r="D641" s="33"/>
      <c r="E641" s="33"/>
      <c r="F641" s="33"/>
    </row>
    <row r="642" spans="1:6">
      <c r="A642" s="33"/>
      <c r="B642" s="33"/>
      <c r="C642" s="33"/>
      <c r="D642" s="33"/>
      <c r="E642" s="33"/>
      <c r="F642" s="33"/>
    </row>
    <row r="643" spans="1:6">
      <c r="A643" s="33"/>
      <c r="B643" s="33"/>
      <c r="C643" s="33"/>
      <c r="D643" s="33"/>
      <c r="E643" s="33"/>
      <c r="F643" s="33"/>
    </row>
    <row r="644" spans="1:6">
      <c r="A644" s="33"/>
      <c r="B644" s="33"/>
      <c r="C644" s="33"/>
      <c r="D644" s="33"/>
      <c r="E644" s="33"/>
      <c r="F644" s="33"/>
    </row>
    <row r="645" spans="1:6">
      <c r="A645" s="33"/>
      <c r="B645" s="33"/>
      <c r="C645" s="33"/>
      <c r="D645" s="33"/>
      <c r="E645" s="33"/>
      <c r="F645" s="33"/>
    </row>
    <row r="646" spans="1:6">
      <c r="A646" s="33"/>
      <c r="B646" s="33"/>
      <c r="C646" s="33"/>
      <c r="D646" s="33"/>
      <c r="E646" s="33"/>
      <c r="F646" s="33"/>
    </row>
    <row r="647" spans="1:6">
      <c r="A647" s="33"/>
      <c r="B647" s="33"/>
      <c r="C647" s="33"/>
      <c r="D647" s="33"/>
      <c r="E647" s="33"/>
      <c r="F647" s="33"/>
    </row>
    <row r="648" spans="1:6">
      <c r="A648" s="33"/>
      <c r="B648" s="33"/>
      <c r="C648" s="33"/>
      <c r="D648" s="33"/>
      <c r="E648" s="33"/>
      <c r="F648" s="33"/>
    </row>
    <row r="649" spans="1:6">
      <c r="A649" s="33"/>
      <c r="B649" s="33"/>
      <c r="C649" s="33"/>
      <c r="D649" s="33"/>
      <c r="E649" s="33"/>
      <c r="F649" s="33"/>
    </row>
    <row r="650" spans="1:6">
      <c r="A650" s="33"/>
      <c r="B650" s="33"/>
      <c r="C650" s="33"/>
      <c r="D650" s="33"/>
      <c r="E650" s="33"/>
      <c r="F650" s="33"/>
    </row>
    <row r="651" spans="1:6">
      <c r="A651" s="33"/>
      <c r="B651" s="33"/>
      <c r="C651" s="33"/>
      <c r="D651" s="33"/>
      <c r="E651" s="33"/>
      <c r="F651" s="33"/>
    </row>
    <row r="652" spans="1:6">
      <c r="A652" s="33"/>
      <c r="B652" s="33"/>
      <c r="C652" s="33"/>
      <c r="D652" s="33"/>
      <c r="E652" s="33"/>
      <c r="F652" s="33"/>
    </row>
    <row r="653" spans="1:6">
      <c r="A653" s="33"/>
      <c r="B653" s="33"/>
      <c r="C653" s="33"/>
      <c r="D653" s="33"/>
      <c r="E653" s="33"/>
      <c r="F653" s="33"/>
    </row>
    <row r="654" spans="1:6">
      <c r="A654" s="33"/>
      <c r="B654" s="33"/>
      <c r="C654" s="33"/>
      <c r="D654" s="33"/>
      <c r="E654" s="33"/>
      <c r="F654" s="33"/>
    </row>
    <row r="655" spans="1:6">
      <c r="A655" s="33"/>
      <c r="B655" s="33"/>
      <c r="C655" s="33"/>
      <c r="D655" s="33"/>
      <c r="E655" s="33"/>
      <c r="F655" s="33"/>
    </row>
    <row r="656" spans="1:6">
      <c r="A656" s="33"/>
      <c r="B656" s="33"/>
      <c r="C656" s="33"/>
      <c r="D656" s="33"/>
      <c r="E656" s="33"/>
      <c r="F656" s="33"/>
    </row>
    <row r="657" spans="1:6">
      <c r="A657" s="33"/>
      <c r="B657" s="33"/>
      <c r="C657" s="33"/>
      <c r="D657" s="33"/>
      <c r="E657" s="33"/>
      <c r="F657" s="33"/>
    </row>
    <row r="658" spans="1:6">
      <c r="A658" s="33"/>
      <c r="B658" s="33"/>
      <c r="C658" s="33"/>
      <c r="D658" s="33"/>
      <c r="E658" s="33"/>
      <c r="F658" s="33"/>
    </row>
    <row r="659" spans="1:6">
      <c r="A659" s="33"/>
      <c r="B659" s="33"/>
      <c r="C659" s="33"/>
      <c r="D659" s="33"/>
      <c r="E659" s="33"/>
      <c r="F659" s="33"/>
    </row>
    <row r="660" spans="1:6">
      <c r="A660" s="33"/>
      <c r="B660" s="33"/>
      <c r="C660" s="33"/>
      <c r="D660" s="33"/>
      <c r="E660" s="33"/>
      <c r="F660" s="33"/>
    </row>
    <row r="661" spans="1:6">
      <c r="A661" s="33"/>
      <c r="B661" s="33"/>
      <c r="C661" s="33"/>
      <c r="D661" s="33"/>
      <c r="E661" s="33"/>
      <c r="F661" s="33"/>
    </row>
    <row r="662" spans="1:6">
      <c r="A662" s="33"/>
      <c r="B662" s="33"/>
      <c r="C662" s="33"/>
      <c r="D662" s="33"/>
      <c r="E662" s="33"/>
      <c r="F662" s="33"/>
    </row>
    <row r="663" spans="1:6">
      <c r="A663" s="33"/>
      <c r="B663" s="33"/>
      <c r="C663" s="33"/>
      <c r="D663" s="33"/>
      <c r="E663" s="33"/>
      <c r="F663" s="33"/>
    </row>
    <row r="664" spans="1:6">
      <c r="A664" s="33"/>
      <c r="B664" s="33"/>
      <c r="C664" s="33"/>
      <c r="D664" s="33"/>
      <c r="E664" s="33"/>
      <c r="F664" s="33"/>
    </row>
    <row r="665" spans="1:6">
      <c r="A665" s="33"/>
      <c r="B665" s="33"/>
      <c r="C665" s="33"/>
      <c r="D665" s="33"/>
      <c r="E665" s="33"/>
      <c r="F665" s="33"/>
    </row>
    <row r="666" spans="1:6">
      <c r="A666" s="33"/>
      <c r="B666" s="33"/>
      <c r="C666" s="33"/>
      <c r="D666" s="33"/>
      <c r="E666" s="33"/>
      <c r="F666" s="33"/>
    </row>
    <row r="667" spans="1:6">
      <c r="A667" s="33"/>
      <c r="B667" s="33"/>
      <c r="C667" s="33"/>
      <c r="D667" s="33"/>
      <c r="E667" s="33"/>
      <c r="F667" s="33"/>
    </row>
    <row r="668" spans="1:6">
      <c r="A668" s="33"/>
      <c r="B668" s="33"/>
      <c r="C668" s="33"/>
      <c r="D668" s="33"/>
      <c r="E668" s="33"/>
      <c r="F668" s="33"/>
    </row>
    <row r="669" spans="1:6">
      <c r="A669" s="33"/>
      <c r="B669" s="33"/>
      <c r="C669" s="33"/>
      <c r="D669" s="33"/>
      <c r="E669" s="33"/>
      <c r="F669" s="33"/>
    </row>
    <row r="670" spans="1:6">
      <c r="A670" s="33"/>
      <c r="B670" s="33"/>
      <c r="C670" s="33"/>
      <c r="D670" s="33"/>
      <c r="E670" s="33"/>
      <c r="F670" s="33"/>
    </row>
    <row r="671" spans="1:6">
      <c r="A671" s="33"/>
      <c r="B671" s="33"/>
      <c r="C671" s="33"/>
      <c r="D671" s="33"/>
      <c r="E671" s="33"/>
      <c r="F671" s="33"/>
    </row>
    <row r="672" spans="1:6">
      <c r="A672" s="33"/>
      <c r="B672" s="33"/>
      <c r="C672" s="33"/>
      <c r="D672" s="33"/>
      <c r="E672" s="33"/>
      <c r="F672" s="33"/>
    </row>
    <row r="673" spans="1:6">
      <c r="A673" s="33"/>
      <c r="B673" s="33"/>
      <c r="C673" s="33"/>
      <c r="D673" s="33"/>
      <c r="E673" s="33"/>
      <c r="F673" s="33"/>
    </row>
    <row r="674" spans="1:6">
      <c r="A674" s="33"/>
      <c r="B674" s="33"/>
      <c r="C674" s="33"/>
      <c r="D674" s="33"/>
      <c r="E674" s="33"/>
      <c r="F674" s="33"/>
    </row>
    <row r="675" spans="1:6">
      <c r="A675" s="33"/>
      <c r="B675" s="33"/>
      <c r="C675" s="33"/>
      <c r="D675" s="33"/>
      <c r="E675" s="33"/>
      <c r="F675" s="33"/>
    </row>
    <row r="676" spans="1:6">
      <c r="A676" s="33"/>
      <c r="B676" s="33"/>
      <c r="C676" s="33"/>
      <c r="D676" s="33"/>
      <c r="E676" s="33"/>
      <c r="F676" s="33"/>
    </row>
    <row r="677" spans="1:6">
      <c r="A677" s="33"/>
      <c r="B677" s="33"/>
      <c r="C677" s="33"/>
      <c r="D677" s="33"/>
      <c r="E677" s="33"/>
      <c r="F677" s="33"/>
    </row>
    <row r="678" spans="1:6">
      <c r="A678" s="33"/>
      <c r="B678" s="33"/>
      <c r="C678" s="33"/>
      <c r="D678" s="33"/>
      <c r="E678" s="33"/>
      <c r="F678" s="33"/>
    </row>
    <row r="679" spans="1:6">
      <c r="A679" s="33"/>
      <c r="B679" s="33"/>
      <c r="C679" s="33"/>
      <c r="D679" s="33"/>
      <c r="E679" s="33"/>
      <c r="F679" s="33"/>
    </row>
    <row r="680" spans="1:6">
      <c r="A680" s="33"/>
      <c r="B680" s="33"/>
      <c r="C680" s="33"/>
      <c r="D680" s="33"/>
      <c r="E680" s="33"/>
      <c r="F680" s="33"/>
    </row>
    <row r="681" spans="1:6">
      <c r="A681" s="33"/>
      <c r="B681" s="33"/>
      <c r="C681" s="33"/>
      <c r="D681" s="33"/>
      <c r="E681" s="33"/>
      <c r="F681" s="33"/>
    </row>
    <row r="682" spans="1:6">
      <c r="A682" s="33"/>
      <c r="B682" s="33"/>
      <c r="C682" s="33"/>
      <c r="D682" s="33"/>
      <c r="E682" s="33"/>
      <c r="F682" s="33"/>
    </row>
    <row r="683" spans="1:6">
      <c r="A683" s="33"/>
      <c r="B683" s="33"/>
      <c r="C683" s="33"/>
      <c r="D683" s="33"/>
      <c r="E683" s="33"/>
      <c r="F683" s="33"/>
    </row>
    <row r="684" spans="1:6">
      <c r="A684" s="33"/>
      <c r="B684" s="33"/>
      <c r="C684" s="33"/>
      <c r="D684" s="33"/>
      <c r="E684" s="33"/>
      <c r="F684" s="33"/>
    </row>
    <row r="685" spans="1:6">
      <c r="A685" s="33"/>
      <c r="B685" s="33"/>
      <c r="C685" s="33"/>
      <c r="D685" s="33"/>
      <c r="E685" s="33"/>
      <c r="F685" s="33"/>
    </row>
    <row r="686" spans="1:6">
      <c r="A686" s="33"/>
      <c r="B686" s="33"/>
      <c r="C686" s="33"/>
      <c r="D686" s="33"/>
      <c r="E686" s="33"/>
      <c r="F686" s="33"/>
    </row>
    <row r="687" spans="1:6">
      <c r="A687" s="33"/>
      <c r="B687" s="33"/>
      <c r="C687" s="33"/>
      <c r="D687" s="33"/>
      <c r="E687" s="33"/>
      <c r="F687" s="33"/>
    </row>
    <row r="688" spans="1:6">
      <c r="A688" s="33"/>
      <c r="B688" s="33"/>
      <c r="C688" s="33"/>
      <c r="D688" s="33"/>
      <c r="E688" s="33"/>
      <c r="F688" s="33"/>
    </row>
    <row r="689" spans="1:6">
      <c r="A689" s="33"/>
      <c r="B689" s="33"/>
      <c r="C689" s="33"/>
      <c r="D689" s="33"/>
      <c r="E689" s="33"/>
      <c r="F689" s="33"/>
    </row>
    <row r="690" spans="1:6">
      <c r="A690" s="33"/>
      <c r="B690" s="33"/>
      <c r="C690" s="33"/>
      <c r="D690" s="33"/>
      <c r="E690" s="33"/>
      <c r="F690" s="33"/>
    </row>
    <row r="691" spans="1:6">
      <c r="A691" s="33"/>
      <c r="B691" s="33"/>
      <c r="C691" s="33"/>
      <c r="D691" s="33"/>
      <c r="E691" s="33"/>
      <c r="F691" s="33"/>
    </row>
    <row r="692" spans="1:6">
      <c r="A692" s="33"/>
      <c r="B692" s="33"/>
      <c r="C692" s="33"/>
      <c r="D692" s="33"/>
      <c r="E692" s="33"/>
      <c r="F692" s="33"/>
    </row>
    <row r="693" spans="1:6">
      <c r="A693" s="33"/>
      <c r="B693" s="33"/>
      <c r="C693" s="33"/>
      <c r="D693" s="33"/>
      <c r="E693" s="33"/>
      <c r="F693" s="33"/>
    </row>
    <row r="694" spans="1:6">
      <c r="A694" s="33"/>
      <c r="B694" s="33"/>
      <c r="C694" s="33"/>
      <c r="D694" s="33"/>
      <c r="E694" s="33"/>
      <c r="F694" s="33"/>
    </row>
    <row r="695" spans="1:6">
      <c r="A695" s="33"/>
      <c r="B695" s="33"/>
      <c r="C695" s="33"/>
      <c r="D695" s="33"/>
      <c r="E695" s="33"/>
      <c r="F695" s="33"/>
    </row>
    <row r="696" spans="1:6">
      <c r="A696" s="33"/>
      <c r="B696" s="33"/>
      <c r="C696" s="33"/>
      <c r="D696" s="33"/>
      <c r="E696" s="33"/>
      <c r="F696" s="33"/>
    </row>
    <row r="697" spans="1:6">
      <c r="A697" s="33"/>
      <c r="B697" s="33"/>
      <c r="C697" s="33"/>
      <c r="D697" s="33"/>
      <c r="E697" s="33"/>
      <c r="F697" s="33"/>
    </row>
    <row r="698" spans="1:6">
      <c r="A698" s="33"/>
      <c r="B698" s="33"/>
      <c r="C698" s="33"/>
      <c r="D698" s="33"/>
      <c r="E698" s="33"/>
      <c r="F698" s="33"/>
    </row>
    <row r="699" spans="1:6">
      <c r="A699" s="33"/>
      <c r="B699" s="33"/>
      <c r="C699" s="33"/>
      <c r="D699" s="33"/>
      <c r="E699" s="33"/>
      <c r="F699" s="33"/>
    </row>
    <row r="700" spans="1:6">
      <c r="A700" s="33"/>
      <c r="B700" s="33"/>
      <c r="C700" s="33"/>
      <c r="D700" s="33"/>
      <c r="E700" s="33"/>
      <c r="F700" s="33"/>
    </row>
    <row r="701" spans="1:6">
      <c r="A701" s="33"/>
      <c r="B701" s="33"/>
      <c r="C701" s="33"/>
      <c r="D701" s="33"/>
      <c r="E701" s="33"/>
      <c r="F701" s="33"/>
    </row>
    <row r="702" spans="1:6">
      <c r="A702" s="33"/>
      <c r="B702" s="33"/>
      <c r="C702" s="33"/>
      <c r="D702" s="33"/>
      <c r="E702" s="33"/>
      <c r="F702" s="33"/>
    </row>
    <row r="703" spans="1:6">
      <c r="A703" s="33"/>
      <c r="B703" s="33"/>
      <c r="C703" s="33"/>
      <c r="D703" s="33"/>
      <c r="E703" s="33"/>
      <c r="F703" s="33"/>
    </row>
    <row r="704" spans="1:6">
      <c r="A704" s="33"/>
      <c r="B704" s="33"/>
      <c r="C704" s="33"/>
      <c r="D704" s="33"/>
      <c r="E704" s="33"/>
      <c r="F704" s="33"/>
    </row>
    <row r="705" spans="1:6">
      <c r="A705" s="33"/>
      <c r="B705" s="33"/>
      <c r="C705" s="33"/>
      <c r="D705" s="33"/>
      <c r="E705" s="33"/>
      <c r="F705" s="33"/>
    </row>
    <row r="706" spans="1:6">
      <c r="A706" s="33"/>
      <c r="B706" s="33"/>
      <c r="C706" s="33"/>
      <c r="D706" s="33"/>
      <c r="E706" s="33"/>
      <c r="F706" s="33"/>
    </row>
    <row r="707" spans="1:6">
      <c r="A707" s="33"/>
      <c r="B707" s="33"/>
      <c r="C707" s="33"/>
      <c r="D707" s="33"/>
      <c r="E707" s="33"/>
      <c r="F707" s="33"/>
    </row>
    <row r="708" spans="1:6">
      <c r="A708" s="33"/>
      <c r="B708" s="33"/>
      <c r="C708" s="33"/>
      <c r="D708" s="33"/>
      <c r="E708" s="33"/>
      <c r="F708" s="33"/>
    </row>
    <row r="709" spans="1:6">
      <c r="A709" s="33"/>
      <c r="B709" s="33"/>
      <c r="C709" s="33"/>
      <c r="D709" s="33"/>
      <c r="E709" s="33"/>
      <c r="F709" s="33"/>
    </row>
    <row r="710" spans="1:6">
      <c r="A710" s="33"/>
      <c r="B710" s="33"/>
      <c r="C710" s="33"/>
      <c r="D710" s="33"/>
      <c r="E710" s="33"/>
      <c r="F710" s="33"/>
    </row>
    <row r="711" spans="1:6">
      <c r="A711" s="33"/>
      <c r="B711" s="33"/>
      <c r="C711" s="33"/>
      <c r="D711" s="33"/>
      <c r="E711" s="33"/>
      <c r="F711" s="33"/>
    </row>
    <row r="712" spans="1:6">
      <c r="A712" s="33"/>
      <c r="B712" s="33"/>
      <c r="C712" s="33"/>
      <c r="D712" s="33"/>
      <c r="E712" s="33"/>
      <c r="F712" s="33"/>
    </row>
    <row r="713" spans="1:6">
      <c r="A713" s="33"/>
      <c r="B713" s="33"/>
      <c r="C713" s="33"/>
      <c r="D713" s="33"/>
      <c r="E713" s="33"/>
      <c r="F713" s="33"/>
    </row>
    <row r="714" spans="1:6">
      <c r="A714" s="33"/>
      <c r="B714" s="33"/>
      <c r="C714" s="33"/>
      <c r="D714" s="33"/>
      <c r="E714" s="33"/>
      <c r="F714" s="33"/>
    </row>
    <row r="715" spans="1:6">
      <c r="A715" s="33"/>
      <c r="B715" s="33"/>
      <c r="C715" s="33"/>
      <c r="D715" s="33"/>
      <c r="E715" s="33"/>
      <c r="F715" s="33"/>
    </row>
    <row r="716" spans="1:6">
      <c r="A716" s="33"/>
      <c r="B716" s="33"/>
      <c r="C716" s="33"/>
      <c r="D716" s="33"/>
      <c r="E716" s="33"/>
      <c r="F716" s="33"/>
    </row>
    <row r="717" spans="1:6">
      <c r="A717" s="33"/>
      <c r="B717" s="33"/>
      <c r="C717" s="33"/>
      <c r="D717" s="33"/>
      <c r="E717" s="33"/>
      <c r="F717" s="33"/>
    </row>
    <row r="718" spans="1:6">
      <c r="A718" s="33"/>
      <c r="B718" s="33"/>
      <c r="C718" s="33"/>
      <c r="D718" s="33"/>
      <c r="E718" s="33"/>
      <c r="F718" s="33"/>
    </row>
    <row r="719" spans="1:6">
      <c r="A719" s="33"/>
      <c r="B719" s="33"/>
      <c r="C719" s="33"/>
      <c r="D719" s="33"/>
      <c r="E719" s="33"/>
      <c r="F719" s="33"/>
    </row>
    <row r="720" spans="1:6">
      <c r="A720" s="33"/>
      <c r="B720" s="33"/>
      <c r="C720" s="33"/>
      <c r="D720" s="33"/>
      <c r="E720" s="33"/>
      <c r="F720" s="33"/>
    </row>
    <row r="721" spans="1:6">
      <c r="A721" s="33"/>
      <c r="B721" s="33"/>
      <c r="C721" s="33"/>
      <c r="D721" s="33"/>
      <c r="E721" s="33"/>
      <c r="F721" s="33"/>
    </row>
    <row r="722" spans="1:6">
      <c r="A722" s="33"/>
      <c r="B722" s="33"/>
      <c r="C722" s="33"/>
      <c r="D722" s="33"/>
      <c r="E722" s="33"/>
      <c r="F722" s="33"/>
    </row>
    <row r="723" spans="1:6">
      <c r="A723" s="33"/>
      <c r="B723" s="33"/>
      <c r="C723" s="33"/>
      <c r="D723" s="33"/>
      <c r="E723" s="33"/>
      <c r="F723" s="33"/>
    </row>
    <row r="724" spans="1:6">
      <c r="A724" s="33"/>
      <c r="B724" s="33"/>
      <c r="C724" s="33"/>
      <c r="D724" s="33"/>
      <c r="E724" s="33"/>
      <c r="F724" s="33"/>
    </row>
    <row r="725" spans="1:6">
      <c r="A725" s="33"/>
      <c r="B725" s="33"/>
      <c r="C725" s="33"/>
      <c r="D725" s="33"/>
      <c r="E725" s="33"/>
      <c r="F725" s="33"/>
    </row>
    <row r="726" spans="1:6">
      <c r="A726" s="33"/>
      <c r="B726" s="33"/>
      <c r="C726" s="33"/>
      <c r="D726" s="33"/>
      <c r="E726" s="33"/>
      <c r="F726" s="33"/>
    </row>
    <row r="727" spans="1:6">
      <c r="A727" s="33"/>
      <c r="B727" s="33"/>
      <c r="C727" s="33"/>
      <c r="D727" s="33"/>
      <c r="E727" s="33"/>
      <c r="F727" s="33"/>
    </row>
    <row r="728" spans="1:6">
      <c r="A728" s="33"/>
      <c r="B728" s="33"/>
      <c r="C728" s="33"/>
      <c r="D728" s="33"/>
      <c r="E728" s="33"/>
      <c r="F728" s="33"/>
    </row>
    <row r="729" spans="1:6">
      <c r="A729" s="33"/>
      <c r="B729" s="33"/>
      <c r="C729" s="33"/>
      <c r="D729" s="33"/>
      <c r="E729" s="33"/>
      <c r="F729" s="33"/>
    </row>
    <row r="730" spans="1:6">
      <c r="A730" s="33"/>
      <c r="B730" s="33"/>
      <c r="C730" s="33"/>
      <c r="D730" s="33"/>
      <c r="E730" s="33"/>
      <c r="F730" s="33"/>
    </row>
    <row r="731" spans="1:6">
      <c r="A731" s="33"/>
      <c r="B731" s="33"/>
      <c r="C731" s="33"/>
      <c r="D731" s="33"/>
      <c r="E731" s="33"/>
      <c r="F731" s="33"/>
    </row>
    <row r="732" spans="1:6">
      <c r="A732" s="33"/>
      <c r="B732" s="33"/>
      <c r="C732" s="33"/>
      <c r="D732" s="33"/>
      <c r="E732" s="33"/>
      <c r="F732" s="33"/>
    </row>
    <row r="733" spans="1:6">
      <c r="A733" s="33"/>
      <c r="B733" s="33"/>
      <c r="C733" s="33"/>
      <c r="D733" s="33"/>
      <c r="E733" s="33"/>
      <c r="F733" s="33"/>
    </row>
    <row r="734" spans="1:6">
      <c r="A734" s="33"/>
      <c r="B734" s="33"/>
      <c r="C734" s="33"/>
      <c r="D734" s="33"/>
      <c r="E734" s="33"/>
      <c r="F734" s="33"/>
    </row>
    <row r="735" spans="1:6">
      <c r="A735" s="33"/>
      <c r="B735" s="33"/>
      <c r="C735" s="33"/>
      <c r="D735" s="33"/>
      <c r="E735" s="33"/>
      <c r="F735" s="33"/>
    </row>
    <row r="736" spans="1:6">
      <c r="A736" s="33"/>
      <c r="B736" s="33"/>
      <c r="C736" s="33"/>
      <c r="D736" s="33"/>
      <c r="E736" s="33"/>
      <c r="F736" s="33"/>
    </row>
    <row r="737" spans="1:6">
      <c r="A737" s="33"/>
      <c r="B737" s="33"/>
      <c r="C737" s="33"/>
      <c r="D737" s="33"/>
      <c r="E737" s="33"/>
      <c r="F737" s="33"/>
    </row>
    <row r="738" spans="1:6">
      <c r="A738" s="33"/>
      <c r="B738" s="33"/>
      <c r="C738" s="33"/>
      <c r="D738" s="33"/>
      <c r="E738" s="33"/>
      <c r="F738" s="33"/>
    </row>
    <row r="739" spans="1:6">
      <c r="A739" s="33"/>
      <c r="B739" s="33"/>
      <c r="C739" s="33"/>
      <c r="D739" s="33"/>
      <c r="E739" s="33"/>
      <c r="F739" s="33"/>
    </row>
    <row r="740" spans="1:6">
      <c r="A740" s="33"/>
      <c r="B740" s="33"/>
      <c r="C740" s="33"/>
      <c r="D740" s="33"/>
      <c r="E740" s="33"/>
      <c r="F740" s="33"/>
    </row>
    <row r="741" spans="1:6">
      <c r="A741" s="33"/>
      <c r="B741" s="33"/>
      <c r="C741" s="33"/>
      <c r="D741" s="33"/>
      <c r="E741" s="33"/>
      <c r="F741" s="33"/>
    </row>
    <row r="742" spans="1:6">
      <c r="A742" s="33"/>
      <c r="B742" s="33"/>
      <c r="C742" s="33"/>
      <c r="D742" s="33"/>
      <c r="E742" s="33"/>
      <c r="F742" s="33"/>
    </row>
    <row r="743" spans="1:6">
      <c r="A743" s="33"/>
      <c r="B743" s="33"/>
      <c r="C743" s="33"/>
      <c r="D743" s="33"/>
      <c r="E743" s="33"/>
      <c r="F743" s="33"/>
    </row>
    <row r="744" spans="1:6">
      <c r="A744" s="33"/>
      <c r="B744" s="33"/>
      <c r="C744" s="33"/>
      <c r="D744" s="33"/>
      <c r="E744" s="33"/>
      <c r="F744" s="33"/>
    </row>
    <row r="745" spans="1:6">
      <c r="A745" s="33"/>
      <c r="B745" s="33"/>
      <c r="C745" s="33"/>
      <c r="D745" s="33"/>
      <c r="E745" s="33"/>
      <c r="F745" s="33"/>
    </row>
    <row r="746" spans="1:6">
      <c r="A746" s="33"/>
      <c r="B746" s="33"/>
      <c r="C746" s="33"/>
      <c r="D746" s="33"/>
      <c r="E746" s="33"/>
      <c r="F746" s="33"/>
    </row>
    <row r="747" spans="1:6">
      <c r="A747" s="33"/>
      <c r="B747" s="33"/>
      <c r="C747" s="33"/>
      <c r="D747" s="33"/>
      <c r="E747" s="33"/>
      <c r="F747" s="33"/>
    </row>
    <row r="748" spans="1:6">
      <c r="A748" s="33"/>
      <c r="B748" s="33"/>
      <c r="C748" s="33"/>
      <c r="D748" s="33"/>
      <c r="E748" s="33"/>
      <c r="F748" s="33"/>
    </row>
    <row r="749" spans="1:6">
      <c r="A749" s="33"/>
      <c r="B749" s="33"/>
      <c r="C749" s="33"/>
      <c r="D749" s="33"/>
      <c r="E749" s="33"/>
      <c r="F749" s="33"/>
    </row>
    <row r="750" spans="1:6">
      <c r="A750" s="33"/>
      <c r="B750" s="33"/>
      <c r="C750" s="33"/>
      <c r="D750" s="33"/>
      <c r="E750" s="33"/>
      <c r="F750" s="33"/>
    </row>
    <row r="751" spans="1:6">
      <c r="A751" s="33"/>
      <c r="B751" s="33"/>
      <c r="C751" s="33"/>
      <c r="D751" s="33"/>
      <c r="E751" s="33"/>
      <c r="F751" s="33"/>
    </row>
    <row r="752" spans="1:6">
      <c r="A752" s="33"/>
      <c r="B752" s="33"/>
      <c r="C752" s="33"/>
      <c r="D752" s="33"/>
      <c r="E752" s="33"/>
      <c r="F752" s="33"/>
    </row>
    <row r="753" spans="1:6">
      <c r="A753" s="33"/>
      <c r="B753" s="33"/>
      <c r="C753" s="33"/>
      <c r="D753" s="33"/>
      <c r="E753" s="33"/>
      <c r="F753" s="33"/>
    </row>
    <row r="754" spans="1:6">
      <c r="A754" s="33"/>
      <c r="B754" s="33"/>
      <c r="C754" s="33"/>
      <c r="D754" s="33"/>
      <c r="E754" s="33"/>
      <c r="F754" s="33"/>
    </row>
    <row r="755" spans="1:6">
      <c r="A755" s="33"/>
      <c r="B755" s="33"/>
      <c r="C755" s="33"/>
      <c r="D755" s="33"/>
      <c r="E755" s="33"/>
      <c r="F755" s="33"/>
    </row>
    <row r="756" spans="1:6">
      <c r="A756" s="33"/>
      <c r="B756" s="33"/>
      <c r="C756" s="33"/>
      <c r="D756" s="33"/>
      <c r="E756" s="33"/>
      <c r="F756" s="33"/>
    </row>
    <row r="757" spans="1:6">
      <c r="A757" s="33"/>
      <c r="B757" s="33"/>
      <c r="C757" s="33"/>
      <c r="D757" s="33"/>
      <c r="E757" s="33"/>
      <c r="F757" s="33"/>
    </row>
    <row r="758" spans="1:6">
      <c r="A758" s="33"/>
      <c r="B758" s="33"/>
      <c r="C758" s="33"/>
      <c r="D758" s="33"/>
      <c r="E758" s="33"/>
      <c r="F758" s="33"/>
    </row>
    <row r="759" spans="1:6">
      <c r="A759" s="33"/>
      <c r="B759" s="33"/>
      <c r="C759" s="33"/>
      <c r="D759" s="33"/>
      <c r="E759" s="33"/>
      <c r="F759" s="33"/>
    </row>
    <row r="760" spans="1:6">
      <c r="A760" s="33"/>
      <c r="B760" s="33"/>
      <c r="C760" s="33"/>
      <c r="D760" s="33"/>
      <c r="E760" s="33"/>
      <c r="F760" s="33"/>
    </row>
    <row r="761" spans="1:6">
      <c r="A761" s="33"/>
      <c r="B761" s="33"/>
      <c r="C761" s="33"/>
      <c r="D761" s="33"/>
      <c r="E761" s="33"/>
      <c r="F761" s="33"/>
    </row>
    <row r="762" spans="1:6">
      <c r="A762" s="33"/>
      <c r="B762" s="33"/>
      <c r="C762" s="33"/>
      <c r="D762" s="33"/>
      <c r="E762" s="33"/>
      <c r="F762" s="33"/>
    </row>
    <row r="763" spans="1:6">
      <c r="A763" s="33"/>
      <c r="B763" s="33"/>
      <c r="C763" s="33"/>
      <c r="D763" s="33"/>
      <c r="E763" s="33"/>
      <c r="F763" s="33"/>
    </row>
    <row r="764" spans="1:6">
      <c r="A764" s="33"/>
      <c r="B764" s="33"/>
      <c r="C764" s="33"/>
      <c r="D764" s="33"/>
      <c r="E764" s="33"/>
      <c r="F764" s="33"/>
    </row>
    <row r="765" spans="1:6">
      <c r="A765" s="33"/>
      <c r="B765" s="33"/>
      <c r="C765" s="33"/>
      <c r="D765" s="33"/>
      <c r="E765" s="33"/>
      <c r="F765" s="33"/>
    </row>
    <row r="766" spans="1:6">
      <c r="A766" s="33"/>
      <c r="B766" s="33"/>
      <c r="C766" s="33"/>
      <c r="D766" s="33"/>
      <c r="E766" s="33"/>
      <c r="F766" s="33"/>
    </row>
    <row r="767" spans="1:6">
      <c r="A767" s="33"/>
      <c r="B767" s="33"/>
      <c r="C767" s="33"/>
      <c r="D767" s="33"/>
      <c r="E767" s="33"/>
      <c r="F767" s="33"/>
    </row>
    <row r="768" spans="1:6">
      <c r="A768" s="33"/>
      <c r="B768" s="33"/>
      <c r="C768" s="33"/>
      <c r="D768" s="33"/>
      <c r="E768" s="33"/>
      <c r="F768" s="33"/>
    </row>
    <row r="769" spans="1:6">
      <c r="A769" s="33"/>
      <c r="B769" s="33"/>
      <c r="C769" s="33"/>
      <c r="D769" s="33"/>
      <c r="E769" s="33"/>
      <c r="F769" s="33"/>
    </row>
    <row r="770" spans="1:6">
      <c r="A770" s="33"/>
      <c r="B770" s="33"/>
      <c r="C770" s="33"/>
      <c r="D770" s="33"/>
      <c r="E770" s="33"/>
      <c r="F770" s="33"/>
    </row>
    <row r="771" spans="1:6">
      <c r="A771" s="33"/>
      <c r="B771" s="33"/>
      <c r="C771" s="33"/>
      <c r="D771" s="33"/>
      <c r="E771" s="33"/>
      <c r="F771" s="33"/>
    </row>
    <row r="772" spans="1:6">
      <c r="A772" s="33"/>
      <c r="B772" s="33"/>
      <c r="C772" s="33"/>
      <c r="D772" s="33"/>
      <c r="E772" s="33"/>
      <c r="F772" s="33"/>
    </row>
    <row r="773" spans="1:6">
      <c r="A773" s="33"/>
      <c r="B773" s="33"/>
      <c r="C773" s="33"/>
      <c r="D773" s="33"/>
      <c r="E773" s="33"/>
      <c r="F773" s="33"/>
    </row>
    <row r="774" spans="1:6">
      <c r="A774" s="33"/>
      <c r="B774" s="33"/>
      <c r="C774" s="33"/>
      <c r="D774" s="33"/>
      <c r="E774" s="33"/>
      <c r="F774" s="33"/>
    </row>
    <row r="775" spans="1:6">
      <c r="A775" s="33"/>
      <c r="B775" s="33"/>
      <c r="C775" s="33"/>
      <c r="D775" s="33"/>
      <c r="E775" s="33"/>
      <c r="F775" s="33"/>
    </row>
    <row r="776" spans="1:6">
      <c r="A776" s="33"/>
      <c r="B776" s="33"/>
      <c r="C776" s="33"/>
      <c r="D776" s="33"/>
      <c r="E776" s="33"/>
      <c r="F776" s="33"/>
    </row>
    <row r="777" spans="1:6">
      <c r="A777" s="33"/>
      <c r="B777" s="33"/>
      <c r="C777" s="33"/>
      <c r="D777" s="33"/>
      <c r="E777" s="33"/>
      <c r="F777" s="33"/>
    </row>
    <row r="778" spans="1:6">
      <c r="A778" s="33"/>
      <c r="B778" s="33"/>
      <c r="C778" s="33"/>
      <c r="D778" s="33"/>
      <c r="E778" s="33"/>
      <c r="F778" s="33"/>
    </row>
    <row r="779" spans="1:6">
      <c r="A779" s="33"/>
      <c r="B779" s="33"/>
      <c r="C779" s="33"/>
      <c r="D779" s="33"/>
      <c r="E779" s="33"/>
      <c r="F779" s="33"/>
    </row>
    <row r="780" spans="1:6">
      <c r="A780" s="33"/>
      <c r="B780" s="33"/>
      <c r="C780" s="33"/>
      <c r="D780" s="33"/>
      <c r="E780" s="33"/>
      <c r="F780" s="33"/>
    </row>
    <row r="781" spans="1:6">
      <c r="A781" s="33"/>
      <c r="B781" s="33"/>
      <c r="C781" s="33"/>
      <c r="D781" s="33"/>
      <c r="E781" s="33"/>
      <c r="F781" s="33"/>
    </row>
    <row r="782" spans="1:6">
      <c r="A782" s="33"/>
      <c r="B782" s="33"/>
      <c r="C782" s="33"/>
      <c r="D782" s="33"/>
      <c r="E782" s="33"/>
      <c r="F782" s="33"/>
    </row>
    <row r="783" spans="1:6">
      <c r="A783" s="33"/>
      <c r="B783" s="33"/>
      <c r="C783" s="33"/>
      <c r="D783" s="33"/>
      <c r="E783" s="33"/>
      <c r="F783" s="33"/>
    </row>
    <row r="784" spans="1:6">
      <c r="A784" s="33"/>
      <c r="B784" s="33"/>
      <c r="C784" s="33"/>
      <c r="D784" s="33"/>
      <c r="E784" s="33"/>
      <c r="F784" s="33"/>
    </row>
    <row r="785" spans="1:6">
      <c r="A785" s="33"/>
      <c r="B785" s="33"/>
      <c r="C785" s="33"/>
      <c r="D785" s="33"/>
      <c r="E785" s="33"/>
      <c r="F785" s="33"/>
    </row>
    <row r="786" spans="1:6">
      <c r="A786" s="33"/>
      <c r="B786" s="33"/>
      <c r="C786" s="33"/>
      <c r="D786" s="33"/>
      <c r="E786" s="33"/>
      <c r="F786" s="33"/>
    </row>
    <row r="787" spans="1:6">
      <c r="A787" s="33"/>
      <c r="B787" s="33"/>
      <c r="C787" s="33"/>
      <c r="D787" s="33"/>
      <c r="E787" s="33"/>
      <c r="F787" s="33"/>
    </row>
    <row r="788" spans="1:6">
      <c r="A788" s="33"/>
      <c r="B788" s="33"/>
      <c r="C788" s="33"/>
      <c r="D788" s="33"/>
      <c r="E788" s="33"/>
      <c r="F788" s="33"/>
    </row>
    <row r="789" spans="1:6">
      <c r="A789" s="33"/>
      <c r="B789" s="33"/>
      <c r="C789" s="33"/>
      <c r="D789" s="33"/>
      <c r="E789" s="33"/>
      <c r="F789" s="33"/>
    </row>
    <row r="790" spans="1:6">
      <c r="A790" s="33"/>
      <c r="B790" s="33"/>
      <c r="C790" s="33"/>
      <c r="D790" s="33"/>
      <c r="E790" s="33"/>
      <c r="F790" s="33"/>
    </row>
    <row r="791" spans="1:6">
      <c r="A791" s="33"/>
      <c r="B791" s="33"/>
      <c r="C791" s="33"/>
      <c r="D791" s="33"/>
      <c r="E791" s="33"/>
      <c r="F791" s="33"/>
    </row>
    <row r="792" spans="1:6">
      <c r="A792" s="33"/>
      <c r="B792" s="33"/>
      <c r="C792" s="33"/>
      <c r="D792" s="33"/>
      <c r="E792" s="33"/>
      <c r="F792" s="33"/>
    </row>
    <row r="793" spans="1:6">
      <c r="A793" s="33"/>
      <c r="B793" s="33"/>
      <c r="C793" s="33"/>
      <c r="D793" s="33"/>
      <c r="E793" s="33"/>
      <c r="F793" s="33"/>
    </row>
    <row r="794" spans="1:6">
      <c r="A794" s="33"/>
      <c r="B794" s="33"/>
      <c r="C794" s="33"/>
      <c r="D794" s="33"/>
      <c r="E794" s="33"/>
      <c r="F794" s="33"/>
    </row>
    <row r="795" spans="1:6">
      <c r="A795" s="33"/>
      <c r="B795" s="33"/>
      <c r="C795" s="33"/>
      <c r="D795" s="33"/>
      <c r="E795" s="33"/>
      <c r="F795" s="33"/>
    </row>
    <row r="796" spans="1:6">
      <c r="A796" s="33"/>
      <c r="B796" s="33"/>
      <c r="C796" s="33"/>
      <c r="D796" s="33"/>
      <c r="E796" s="33"/>
      <c r="F796" s="33"/>
    </row>
    <row r="797" spans="1:6">
      <c r="A797" s="33"/>
      <c r="B797" s="33"/>
      <c r="C797" s="33"/>
      <c r="D797" s="33"/>
      <c r="E797" s="33"/>
      <c r="F797" s="33"/>
    </row>
    <row r="798" spans="1:6">
      <c r="A798" s="33"/>
      <c r="B798" s="33"/>
      <c r="C798" s="33"/>
      <c r="D798" s="33"/>
      <c r="E798" s="33"/>
      <c r="F798" s="33"/>
    </row>
    <row r="799" spans="1:6">
      <c r="A799" s="33"/>
      <c r="B799" s="33"/>
      <c r="C799" s="33"/>
      <c r="D799" s="33"/>
      <c r="E799" s="33"/>
      <c r="F799" s="33"/>
    </row>
    <row r="800" spans="1:6">
      <c r="A800" s="33"/>
      <c r="B800" s="33"/>
      <c r="C800" s="33"/>
      <c r="D800" s="33"/>
      <c r="E800" s="33"/>
      <c r="F800" s="33"/>
    </row>
    <row r="801" spans="1:6">
      <c r="A801" s="33"/>
      <c r="B801" s="33"/>
      <c r="C801" s="33"/>
      <c r="D801" s="33"/>
      <c r="E801" s="33"/>
      <c r="F801" s="33"/>
    </row>
    <row r="802" spans="1:6">
      <c r="A802" s="33"/>
      <c r="B802" s="33"/>
      <c r="C802" s="33"/>
      <c r="D802" s="33"/>
      <c r="E802" s="33"/>
      <c r="F802" s="33"/>
    </row>
    <row r="803" spans="1:6">
      <c r="A803" s="33"/>
      <c r="B803" s="33"/>
      <c r="C803" s="33"/>
      <c r="D803" s="33"/>
      <c r="E803" s="33"/>
      <c r="F803" s="33"/>
    </row>
    <row r="804" spans="1:6">
      <c r="A804" s="33"/>
      <c r="B804" s="33"/>
      <c r="C804" s="33"/>
      <c r="D804" s="33"/>
      <c r="E804" s="33"/>
      <c r="F804" s="33"/>
    </row>
    <row r="805" spans="1:6">
      <c r="A805" s="33"/>
      <c r="B805" s="33"/>
      <c r="C805" s="33"/>
      <c r="D805" s="33"/>
      <c r="E805" s="33"/>
      <c r="F805" s="33"/>
    </row>
    <row r="806" spans="1:6">
      <c r="A806" s="33"/>
      <c r="B806" s="33"/>
      <c r="C806" s="33"/>
      <c r="D806" s="33"/>
      <c r="E806" s="33"/>
      <c r="F806" s="33"/>
    </row>
    <row r="807" spans="1:6">
      <c r="A807" s="33"/>
      <c r="B807" s="33"/>
      <c r="C807" s="33"/>
      <c r="D807" s="33"/>
      <c r="E807" s="33"/>
      <c r="F807" s="33"/>
    </row>
    <row r="808" spans="1:6">
      <c r="A808" s="33"/>
      <c r="B808" s="33"/>
      <c r="C808" s="33"/>
      <c r="D808" s="33"/>
      <c r="E808" s="33"/>
      <c r="F808" s="33"/>
    </row>
    <row r="809" spans="1:6">
      <c r="A809" s="33"/>
      <c r="B809" s="33"/>
      <c r="C809" s="33"/>
      <c r="D809" s="33"/>
      <c r="E809" s="33"/>
      <c r="F809" s="33"/>
    </row>
    <row r="810" spans="1:6">
      <c r="A810" s="33"/>
      <c r="B810" s="33"/>
      <c r="C810" s="33"/>
      <c r="D810" s="33"/>
      <c r="E810" s="33"/>
      <c r="F810" s="33"/>
    </row>
    <row r="811" spans="1:6">
      <c r="A811" s="33"/>
      <c r="B811" s="33"/>
      <c r="C811" s="33"/>
      <c r="D811" s="33"/>
      <c r="E811" s="33"/>
      <c r="F811" s="33"/>
    </row>
    <row r="812" spans="1:6">
      <c r="A812" s="33"/>
      <c r="B812" s="33"/>
      <c r="C812" s="33"/>
      <c r="D812" s="33"/>
      <c r="E812" s="33"/>
      <c r="F812" s="33"/>
    </row>
    <row r="813" spans="1:6">
      <c r="A813" s="33"/>
      <c r="B813" s="33"/>
      <c r="C813" s="33"/>
      <c r="D813" s="33"/>
      <c r="E813" s="33"/>
      <c r="F813" s="33"/>
    </row>
    <row r="814" spans="1:6">
      <c r="A814" s="33"/>
      <c r="B814" s="33"/>
      <c r="C814" s="33"/>
      <c r="D814" s="33"/>
      <c r="E814" s="33"/>
      <c r="F814" s="33"/>
    </row>
    <row r="815" spans="1:6">
      <c r="A815" s="33"/>
      <c r="B815" s="33"/>
      <c r="C815" s="33"/>
      <c r="D815" s="33"/>
      <c r="E815" s="33"/>
      <c r="F815" s="33"/>
    </row>
    <row r="816" spans="1:6">
      <c r="A816" s="33"/>
      <c r="B816" s="33"/>
      <c r="C816" s="33"/>
      <c r="D816" s="33"/>
      <c r="E816" s="33"/>
      <c r="F816" s="33"/>
    </row>
    <row r="817" spans="1:6">
      <c r="A817" s="33"/>
      <c r="B817" s="33"/>
      <c r="C817" s="33"/>
      <c r="D817" s="33"/>
      <c r="E817" s="33"/>
      <c r="F817" s="33"/>
    </row>
    <row r="818" spans="1:6">
      <c r="A818" s="33"/>
      <c r="B818" s="33"/>
      <c r="C818" s="33"/>
      <c r="D818" s="33"/>
      <c r="E818" s="33"/>
      <c r="F818" s="33"/>
    </row>
    <row r="819" spans="1:6">
      <c r="A819" s="33"/>
      <c r="B819" s="33"/>
      <c r="C819" s="33"/>
      <c r="D819" s="33"/>
      <c r="E819" s="33"/>
      <c r="F819" s="33"/>
    </row>
    <row r="820" spans="1:6">
      <c r="A820" s="33"/>
      <c r="B820" s="33"/>
      <c r="C820" s="33"/>
      <c r="D820" s="33"/>
      <c r="E820" s="33"/>
      <c r="F820" s="33"/>
    </row>
    <row r="821" spans="1:6">
      <c r="A821" s="33"/>
      <c r="B821" s="33"/>
      <c r="C821" s="33"/>
      <c r="D821" s="33"/>
      <c r="E821" s="33"/>
      <c r="F821" s="33"/>
    </row>
    <row r="822" spans="1:6">
      <c r="A822" s="33"/>
      <c r="B822" s="33"/>
      <c r="C822" s="33"/>
      <c r="D822" s="33"/>
      <c r="E822" s="33"/>
      <c r="F822" s="33"/>
    </row>
    <row r="823" spans="1:6">
      <c r="A823" s="33"/>
      <c r="B823" s="33"/>
      <c r="C823" s="33"/>
      <c r="D823" s="33"/>
      <c r="E823" s="33"/>
      <c r="F823" s="33"/>
    </row>
    <row r="824" spans="1:6">
      <c r="A824" s="33"/>
      <c r="B824" s="33"/>
      <c r="C824" s="33"/>
      <c r="D824" s="33"/>
      <c r="E824" s="33"/>
      <c r="F824" s="33"/>
    </row>
    <row r="825" spans="1:6">
      <c r="A825" s="33"/>
      <c r="B825" s="33"/>
      <c r="C825" s="33"/>
      <c r="D825" s="33"/>
      <c r="E825" s="33"/>
      <c r="F825" s="33"/>
    </row>
    <row r="826" spans="1:6">
      <c r="A826" s="33"/>
      <c r="B826" s="33"/>
      <c r="C826" s="33"/>
      <c r="D826" s="33"/>
      <c r="E826" s="33"/>
      <c r="F826" s="33"/>
    </row>
    <row r="827" spans="1:6">
      <c r="A827" s="33"/>
      <c r="B827" s="33"/>
      <c r="C827" s="33"/>
      <c r="D827" s="33"/>
      <c r="E827" s="33"/>
      <c r="F827" s="33"/>
    </row>
    <row r="828" spans="1:6">
      <c r="A828" s="33"/>
      <c r="B828" s="33"/>
      <c r="C828" s="33"/>
      <c r="D828" s="33"/>
      <c r="E828" s="33"/>
      <c r="F828" s="33"/>
    </row>
    <row r="829" spans="1:6">
      <c r="A829" s="33"/>
      <c r="B829" s="33"/>
      <c r="C829" s="33"/>
      <c r="D829" s="33"/>
      <c r="E829" s="33"/>
      <c r="F829" s="33"/>
    </row>
    <row r="830" spans="1:6">
      <c r="A830" s="33"/>
      <c r="B830" s="33"/>
      <c r="C830" s="33"/>
      <c r="D830" s="33"/>
      <c r="E830" s="33"/>
      <c r="F830" s="33"/>
    </row>
    <row r="831" spans="1:6">
      <c r="A831" s="33"/>
      <c r="B831" s="33"/>
      <c r="C831" s="33"/>
      <c r="D831" s="33"/>
      <c r="E831" s="33"/>
      <c r="F831" s="33"/>
    </row>
    <row r="832" spans="1:6">
      <c r="A832" s="33"/>
      <c r="B832" s="33"/>
      <c r="C832" s="33"/>
      <c r="D832" s="33"/>
      <c r="E832" s="33"/>
      <c r="F832" s="33"/>
    </row>
    <row r="833" spans="1:6">
      <c r="A833" s="33"/>
      <c r="B833" s="33"/>
      <c r="C833" s="33"/>
      <c r="D833" s="33"/>
      <c r="E833" s="33"/>
      <c r="F833" s="33"/>
    </row>
    <row r="834" spans="1:6">
      <c r="A834" s="33"/>
      <c r="B834" s="33"/>
      <c r="C834" s="33"/>
      <c r="D834" s="33"/>
      <c r="E834" s="33"/>
      <c r="F834" s="33"/>
    </row>
    <row r="835" spans="1:6">
      <c r="A835" s="33"/>
      <c r="B835" s="33"/>
      <c r="C835" s="33"/>
      <c r="D835" s="33"/>
      <c r="E835" s="33"/>
      <c r="F835" s="33"/>
    </row>
    <row r="836" spans="1:6">
      <c r="A836" s="33"/>
      <c r="B836" s="33"/>
      <c r="C836" s="33"/>
      <c r="D836" s="33"/>
      <c r="E836" s="33"/>
      <c r="F836" s="33"/>
    </row>
    <row r="837" spans="1:6">
      <c r="A837" s="33"/>
      <c r="B837" s="33"/>
      <c r="C837" s="33"/>
      <c r="D837" s="33"/>
      <c r="E837" s="33"/>
      <c r="F837" s="33"/>
    </row>
    <row r="838" spans="1:6">
      <c r="A838" s="33"/>
      <c r="B838" s="33"/>
      <c r="C838" s="33"/>
      <c r="D838" s="33"/>
      <c r="E838" s="33"/>
      <c r="F838" s="33"/>
    </row>
    <row r="839" spans="1:6">
      <c r="A839" s="33"/>
      <c r="B839" s="33"/>
      <c r="C839" s="33"/>
      <c r="D839" s="33"/>
      <c r="E839" s="33"/>
      <c r="F839" s="33"/>
    </row>
    <row r="840" spans="1:6">
      <c r="A840" s="33"/>
      <c r="B840" s="33"/>
      <c r="C840" s="33"/>
      <c r="D840" s="33"/>
      <c r="E840" s="33"/>
      <c r="F840" s="33"/>
    </row>
    <row r="841" spans="1:6">
      <c r="A841" s="33"/>
      <c r="B841" s="33"/>
      <c r="C841" s="33"/>
      <c r="D841" s="33"/>
      <c r="E841" s="33"/>
      <c r="F841" s="33"/>
    </row>
    <row r="842" spans="1:6">
      <c r="A842" s="33"/>
      <c r="B842" s="33"/>
      <c r="C842" s="33"/>
      <c r="D842" s="33"/>
      <c r="E842" s="33"/>
      <c r="F842" s="33"/>
    </row>
    <row r="843" spans="1:6">
      <c r="A843" s="33"/>
      <c r="B843" s="33"/>
      <c r="C843" s="33"/>
      <c r="D843" s="33"/>
      <c r="E843" s="33"/>
      <c r="F843" s="33"/>
    </row>
    <row r="844" spans="1:6">
      <c r="A844" s="33"/>
      <c r="B844" s="33"/>
      <c r="C844" s="33"/>
      <c r="D844" s="33"/>
      <c r="E844" s="33"/>
      <c r="F844" s="33"/>
    </row>
    <row r="845" spans="1:6">
      <c r="A845" s="33"/>
      <c r="B845" s="33"/>
      <c r="C845" s="33"/>
      <c r="D845" s="33"/>
      <c r="E845" s="33"/>
      <c r="F845" s="33"/>
    </row>
    <row r="846" spans="1:6">
      <c r="A846" s="33"/>
      <c r="B846" s="33"/>
      <c r="C846" s="33"/>
      <c r="D846" s="33"/>
      <c r="E846" s="33"/>
      <c r="F846" s="33"/>
    </row>
    <row r="847" spans="1:6">
      <c r="A847" s="33"/>
      <c r="B847" s="33"/>
      <c r="C847" s="33"/>
      <c r="D847" s="33"/>
      <c r="E847" s="33"/>
      <c r="F847" s="33"/>
    </row>
    <row r="848" spans="1:6">
      <c r="A848" s="33"/>
      <c r="B848" s="33"/>
      <c r="C848" s="33"/>
      <c r="D848" s="33"/>
      <c r="E848" s="33"/>
      <c r="F848" s="33"/>
    </row>
    <row r="849" spans="1:6">
      <c r="A849" s="33"/>
      <c r="B849" s="33"/>
      <c r="C849" s="33"/>
      <c r="D849" s="33"/>
      <c r="E849" s="33"/>
      <c r="F849" s="33"/>
    </row>
    <row r="850" spans="1:6">
      <c r="A850" s="33"/>
      <c r="B850" s="33"/>
      <c r="C850" s="33"/>
      <c r="D850" s="33"/>
      <c r="E850" s="33"/>
      <c r="F850" s="33"/>
    </row>
    <row r="851" spans="1:6">
      <c r="A851" s="33"/>
      <c r="B851" s="33"/>
      <c r="C851" s="33"/>
      <c r="D851" s="33"/>
      <c r="E851" s="33"/>
      <c r="F851" s="33"/>
    </row>
    <row r="852" spans="1:6">
      <c r="A852" s="33"/>
      <c r="B852" s="33"/>
      <c r="C852" s="33"/>
      <c r="D852" s="33"/>
      <c r="E852" s="33"/>
      <c r="F852" s="33"/>
    </row>
    <row r="853" spans="1:6">
      <c r="A853" s="33"/>
      <c r="B853" s="33"/>
      <c r="C853" s="33"/>
      <c r="D853" s="33"/>
      <c r="E853" s="33"/>
      <c r="F853" s="33"/>
    </row>
    <row r="854" spans="1:6">
      <c r="A854" s="33"/>
      <c r="B854" s="33"/>
      <c r="C854" s="33"/>
      <c r="D854" s="33"/>
      <c r="E854" s="33"/>
      <c r="F854" s="33"/>
    </row>
    <row r="855" spans="1:6">
      <c r="A855" s="33"/>
      <c r="B855" s="33"/>
      <c r="C855" s="33"/>
      <c r="D855" s="33"/>
      <c r="E855" s="33"/>
      <c r="F855" s="33"/>
    </row>
    <row r="856" spans="1:6">
      <c r="A856" s="33"/>
      <c r="B856" s="33"/>
      <c r="C856" s="33"/>
      <c r="D856" s="33"/>
      <c r="E856" s="33"/>
      <c r="F856" s="33"/>
    </row>
    <row r="857" spans="1:6">
      <c r="A857" s="33"/>
      <c r="B857" s="33"/>
      <c r="C857" s="33"/>
      <c r="D857" s="33"/>
      <c r="E857" s="33"/>
      <c r="F857" s="33"/>
    </row>
    <row r="858" spans="1:6">
      <c r="A858" s="33"/>
      <c r="B858" s="33"/>
      <c r="C858" s="33"/>
      <c r="D858" s="33"/>
      <c r="E858" s="33"/>
      <c r="F858" s="33"/>
    </row>
    <row r="859" spans="1:6">
      <c r="A859" s="33"/>
      <c r="B859" s="33"/>
      <c r="C859" s="33"/>
      <c r="D859" s="33"/>
      <c r="E859" s="33"/>
      <c r="F859" s="33"/>
    </row>
    <row r="860" spans="1:6">
      <c r="A860" s="33"/>
      <c r="B860" s="33"/>
      <c r="C860" s="33"/>
      <c r="D860" s="33"/>
      <c r="E860" s="33"/>
      <c r="F860" s="33"/>
    </row>
    <row r="861" spans="1:6">
      <c r="A861" s="33"/>
      <c r="B861" s="33"/>
      <c r="C861" s="33"/>
      <c r="D861" s="33"/>
      <c r="E861" s="33"/>
      <c r="F861" s="33"/>
    </row>
    <row r="862" spans="1:6">
      <c r="A862" s="33"/>
      <c r="B862" s="33"/>
      <c r="C862" s="33"/>
      <c r="D862" s="33"/>
      <c r="E862" s="33"/>
      <c r="F862" s="33"/>
    </row>
    <row r="863" spans="1:6">
      <c r="A863" s="33"/>
      <c r="B863" s="33"/>
      <c r="C863" s="33"/>
      <c r="D863" s="33"/>
      <c r="E863" s="33"/>
      <c r="F863" s="33"/>
    </row>
    <row r="864" spans="1:6">
      <c r="A864" s="33"/>
      <c r="B864" s="33"/>
      <c r="C864" s="33"/>
      <c r="D864" s="33"/>
      <c r="E864" s="33"/>
      <c r="F864" s="33"/>
    </row>
    <row r="865" spans="1:6">
      <c r="A865" s="33"/>
      <c r="B865" s="33"/>
      <c r="C865" s="33"/>
      <c r="D865" s="33"/>
      <c r="E865" s="33"/>
      <c r="F865" s="33"/>
    </row>
    <row r="866" spans="1:6">
      <c r="A866" s="33"/>
      <c r="B866" s="33"/>
      <c r="C866" s="33"/>
      <c r="D866" s="33"/>
      <c r="E866" s="33"/>
      <c r="F866" s="33"/>
    </row>
    <row r="867" spans="1:6">
      <c r="A867" s="33"/>
      <c r="B867" s="33"/>
      <c r="C867" s="33"/>
      <c r="D867" s="33"/>
      <c r="E867" s="33"/>
      <c r="F867" s="33"/>
    </row>
    <row r="868" spans="1:6">
      <c r="A868" s="33"/>
      <c r="B868" s="33"/>
      <c r="C868" s="33"/>
      <c r="D868" s="33"/>
      <c r="E868" s="33"/>
      <c r="F868" s="33"/>
    </row>
    <row r="869" spans="1:6">
      <c r="A869" s="33"/>
      <c r="B869" s="33"/>
      <c r="C869" s="33"/>
      <c r="D869" s="33"/>
      <c r="E869" s="33"/>
      <c r="F869" s="33"/>
    </row>
    <row r="870" spans="1:6">
      <c r="A870" s="33"/>
      <c r="B870" s="33"/>
      <c r="C870" s="33"/>
      <c r="D870" s="33"/>
      <c r="E870" s="33"/>
      <c r="F870" s="33"/>
    </row>
    <row r="871" spans="1:6">
      <c r="A871" s="33"/>
      <c r="B871" s="33"/>
      <c r="C871" s="33"/>
      <c r="D871" s="33"/>
      <c r="E871" s="33"/>
      <c r="F871" s="33"/>
    </row>
    <row r="872" spans="1:6">
      <c r="A872" s="33"/>
      <c r="B872" s="33"/>
      <c r="C872" s="33"/>
      <c r="D872" s="33"/>
      <c r="E872" s="33"/>
      <c r="F872" s="33"/>
    </row>
    <row r="873" spans="1:6">
      <c r="A873" s="33"/>
      <c r="B873" s="33"/>
      <c r="C873" s="33"/>
      <c r="D873" s="33"/>
      <c r="E873" s="33"/>
      <c r="F873" s="33"/>
    </row>
    <row r="874" spans="1:6">
      <c r="A874" s="33"/>
      <c r="B874" s="33"/>
      <c r="C874" s="33"/>
      <c r="D874" s="33"/>
      <c r="E874" s="33"/>
      <c r="F874" s="33"/>
    </row>
    <row r="875" spans="1:6">
      <c r="A875" s="33"/>
      <c r="B875" s="33"/>
      <c r="C875" s="33"/>
      <c r="D875" s="33"/>
      <c r="E875" s="33"/>
      <c r="F875" s="33"/>
    </row>
    <row r="876" spans="1:6">
      <c r="A876" s="33"/>
      <c r="B876" s="33"/>
      <c r="C876" s="33"/>
      <c r="D876" s="33"/>
      <c r="E876" s="33"/>
      <c r="F876" s="33"/>
    </row>
    <row r="877" spans="1:6">
      <c r="A877" s="33"/>
      <c r="B877" s="33"/>
      <c r="C877" s="33"/>
      <c r="D877" s="33"/>
      <c r="E877" s="33"/>
      <c r="F877" s="33"/>
    </row>
    <row r="878" spans="1:6">
      <c r="A878" s="33"/>
      <c r="B878" s="33"/>
      <c r="C878" s="33"/>
      <c r="D878" s="33"/>
      <c r="E878" s="33"/>
      <c r="F878" s="33"/>
    </row>
    <row r="879" spans="1:6">
      <c r="A879" s="33"/>
      <c r="B879" s="33"/>
      <c r="C879" s="33"/>
      <c r="D879" s="33"/>
      <c r="E879" s="33"/>
      <c r="F879" s="33"/>
    </row>
    <row r="880" spans="1:6">
      <c r="A880" s="33"/>
      <c r="B880" s="33"/>
      <c r="C880" s="33"/>
      <c r="D880" s="33"/>
      <c r="E880" s="33"/>
      <c r="F880" s="33"/>
    </row>
    <row r="881" spans="1:6">
      <c r="A881" s="33"/>
      <c r="B881" s="33"/>
      <c r="C881" s="33"/>
      <c r="D881" s="33"/>
      <c r="E881" s="33"/>
      <c r="F881" s="33"/>
    </row>
    <row r="882" spans="1:6">
      <c r="A882" s="33"/>
      <c r="B882" s="33"/>
      <c r="C882" s="33"/>
      <c r="D882" s="33"/>
      <c r="E882" s="33"/>
      <c r="F882" s="33"/>
    </row>
    <row r="883" spans="1:6">
      <c r="A883" s="33"/>
      <c r="B883" s="33"/>
      <c r="C883" s="33"/>
      <c r="D883" s="33"/>
      <c r="E883" s="33"/>
      <c r="F883" s="33"/>
    </row>
    <row r="884" spans="1:6">
      <c r="A884" s="33"/>
      <c r="B884" s="33"/>
      <c r="C884" s="33"/>
      <c r="D884" s="33"/>
      <c r="E884" s="33"/>
      <c r="F884" s="33"/>
    </row>
    <row r="885" spans="1:6">
      <c r="A885" s="33"/>
      <c r="B885" s="33"/>
      <c r="C885" s="33"/>
      <c r="D885" s="33"/>
      <c r="E885" s="33"/>
      <c r="F885" s="33"/>
    </row>
    <row r="886" spans="1:6">
      <c r="A886" s="33"/>
      <c r="B886" s="33"/>
      <c r="C886" s="33"/>
      <c r="D886" s="33"/>
      <c r="E886" s="33"/>
      <c r="F886" s="33"/>
    </row>
    <row r="887" spans="1:6">
      <c r="A887" s="33"/>
      <c r="B887" s="33"/>
      <c r="C887" s="33"/>
      <c r="D887" s="33"/>
      <c r="E887" s="33"/>
      <c r="F887" s="33"/>
    </row>
    <row r="888" spans="1:6">
      <c r="A888" s="33"/>
      <c r="B888" s="33"/>
      <c r="C888" s="33"/>
      <c r="D888" s="33"/>
      <c r="E888" s="33"/>
      <c r="F888" s="33"/>
    </row>
    <row r="889" spans="1:6">
      <c r="A889" s="33"/>
      <c r="B889" s="33"/>
      <c r="C889" s="33"/>
      <c r="D889" s="33"/>
      <c r="E889" s="33"/>
      <c r="F889" s="33"/>
    </row>
    <row r="890" spans="1:6">
      <c r="A890" s="33"/>
      <c r="B890" s="33"/>
      <c r="C890" s="33"/>
      <c r="D890" s="33"/>
      <c r="E890" s="33"/>
      <c r="F890" s="33"/>
    </row>
    <row r="891" spans="1:6">
      <c r="A891" s="33"/>
      <c r="B891" s="33"/>
      <c r="C891" s="33"/>
      <c r="D891" s="33"/>
      <c r="E891" s="33"/>
      <c r="F891" s="33"/>
    </row>
    <row r="892" spans="1:6">
      <c r="A892" s="33"/>
      <c r="B892" s="33"/>
      <c r="C892" s="33"/>
      <c r="D892" s="33"/>
      <c r="E892" s="33"/>
      <c r="F892" s="33"/>
    </row>
    <row r="893" spans="1:6">
      <c r="A893" s="33"/>
      <c r="B893" s="33"/>
      <c r="C893" s="33"/>
      <c r="D893" s="33"/>
      <c r="E893" s="33"/>
      <c r="F893" s="33"/>
    </row>
    <row r="894" spans="1:6">
      <c r="A894" s="33"/>
      <c r="B894" s="33"/>
      <c r="C894" s="33"/>
      <c r="D894" s="33"/>
      <c r="E894" s="33"/>
      <c r="F894" s="33"/>
    </row>
    <row r="895" spans="1:6">
      <c r="A895" s="33"/>
      <c r="B895" s="33"/>
      <c r="C895" s="33"/>
      <c r="D895" s="33"/>
      <c r="E895" s="33"/>
      <c r="F895" s="33"/>
    </row>
    <row r="896" spans="1:6">
      <c r="A896" s="33"/>
      <c r="B896" s="33"/>
      <c r="C896" s="33"/>
      <c r="D896" s="33"/>
      <c r="E896" s="33"/>
      <c r="F896" s="33"/>
    </row>
    <row r="897" spans="1:6">
      <c r="A897" s="33"/>
      <c r="B897" s="33"/>
      <c r="C897" s="33"/>
      <c r="D897" s="33"/>
      <c r="E897" s="33"/>
      <c r="F897" s="33"/>
    </row>
    <row r="898" spans="1:6">
      <c r="A898" s="33"/>
      <c r="B898" s="33"/>
      <c r="C898" s="33"/>
      <c r="D898" s="33"/>
      <c r="E898" s="33"/>
      <c r="F898" s="33"/>
    </row>
    <row r="899" spans="1:6">
      <c r="A899" s="33"/>
      <c r="B899" s="33"/>
      <c r="C899" s="33"/>
      <c r="D899" s="33"/>
      <c r="E899" s="33"/>
      <c r="F899" s="33"/>
    </row>
    <row r="900" spans="1:6">
      <c r="A900" s="33"/>
      <c r="B900" s="33"/>
      <c r="C900" s="33"/>
      <c r="D900" s="33"/>
      <c r="E900" s="33"/>
      <c r="F900" s="33"/>
    </row>
    <row r="901" spans="1:6">
      <c r="A901" s="33"/>
      <c r="B901" s="33"/>
      <c r="C901" s="33"/>
      <c r="D901" s="33"/>
      <c r="E901" s="33"/>
      <c r="F901" s="33"/>
    </row>
    <row r="902" spans="1:6">
      <c r="A902" s="33"/>
      <c r="B902" s="33"/>
      <c r="C902" s="33"/>
      <c r="D902" s="33"/>
      <c r="E902" s="33"/>
      <c r="F902" s="33"/>
    </row>
    <row r="903" spans="1:6">
      <c r="A903" s="33"/>
      <c r="B903" s="33"/>
      <c r="C903" s="33"/>
      <c r="D903" s="33"/>
      <c r="E903" s="33"/>
      <c r="F903" s="33"/>
    </row>
    <row r="904" spans="1:6">
      <c r="A904" s="33"/>
      <c r="B904" s="33"/>
      <c r="C904" s="33"/>
      <c r="D904" s="33"/>
      <c r="E904" s="33"/>
      <c r="F904" s="33"/>
    </row>
    <row r="905" spans="1:6">
      <c r="A905" s="33"/>
      <c r="B905" s="33"/>
      <c r="C905" s="33"/>
      <c r="D905" s="33"/>
      <c r="E905" s="33"/>
      <c r="F905" s="33"/>
    </row>
    <row r="906" spans="1:6">
      <c r="A906" s="33"/>
      <c r="B906" s="33"/>
      <c r="C906" s="33"/>
      <c r="D906" s="33"/>
      <c r="E906" s="33"/>
      <c r="F906" s="33"/>
    </row>
    <row r="907" spans="1:6">
      <c r="A907" s="33"/>
      <c r="B907" s="33"/>
      <c r="C907" s="33"/>
      <c r="D907" s="33"/>
      <c r="E907" s="33"/>
      <c r="F907" s="33"/>
    </row>
    <row r="908" spans="1:6">
      <c r="A908" s="33"/>
      <c r="B908" s="33"/>
      <c r="C908" s="33"/>
      <c r="D908" s="33"/>
      <c r="E908" s="33"/>
      <c r="F908" s="33"/>
    </row>
    <row r="909" spans="1:6">
      <c r="A909" s="33"/>
      <c r="B909" s="33"/>
      <c r="C909" s="33"/>
      <c r="D909" s="33"/>
      <c r="E909" s="33"/>
      <c r="F909" s="33"/>
    </row>
    <row r="910" spans="1:6">
      <c r="A910" s="33"/>
      <c r="B910" s="33"/>
      <c r="C910" s="33"/>
      <c r="D910" s="33"/>
      <c r="E910" s="33"/>
      <c r="F910" s="33"/>
    </row>
    <row r="911" spans="1:6">
      <c r="A911" s="33"/>
      <c r="B911" s="33"/>
      <c r="C911" s="33"/>
      <c r="D911" s="33"/>
      <c r="E911" s="33"/>
      <c r="F911" s="33"/>
    </row>
    <row r="912" spans="1:6">
      <c r="A912" s="33"/>
      <c r="B912" s="33"/>
      <c r="C912" s="33"/>
      <c r="D912" s="33"/>
      <c r="E912" s="33"/>
      <c r="F912" s="33"/>
    </row>
    <row r="913" spans="1:6">
      <c r="A913" s="33"/>
      <c r="B913" s="33"/>
      <c r="C913" s="33"/>
      <c r="D913" s="33"/>
      <c r="E913" s="33"/>
      <c r="F913" s="33"/>
    </row>
    <row r="914" spans="1:6">
      <c r="A914" s="33"/>
      <c r="B914" s="33"/>
      <c r="C914" s="33"/>
      <c r="D914" s="33"/>
      <c r="E914" s="33"/>
      <c r="F914" s="33"/>
    </row>
    <row r="915" spans="1:6">
      <c r="A915" s="33"/>
      <c r="B915" s="33"/>
      <c r="C915" s="33"/>
      <c r="D915" s="33"/>
      <c r="E915" s="33"/>
      <c r="F915" s="33"/>
    </row>
    <row r="916" spans="1:6">
      <c r="A916" s="33"/>
      <c r="B916" s="33"/>
      <c r="C916" s="33"/>
      <c r="D916" s="33"/>
      <c r="E916" s="33"/>
      <c r="F916" s="33"/>
    </row>
    <row r="917" spans="1:6">
      <c r="A917" s="33"/>
      <c r="B917" s="33"/>
      <c r="C917" s="33"/>
      <c r="D917" s="33"/>
      <c r="E917" s="33"/>
      <c r="F917" s="33"/>
    </row>
    <row r="918" spans="1:6">
      <c r="A918" s="33"/>
      <c r="B918" s="33"/>
      <c r="C918" s="33"/>
      <c r="D918" s="33"/>
      <c r="E918" s="33"/>
      <c r="F918" s="33"/>
    </row>
    <row r="919" spans="1:6">
      <c r="A919" s="33"/>
      <c r="B919" s="33"/>
      <c r="C919" s="33"/>
      <c r="D919" s="33"/>
      <c r="E919" s="33"/>
      <c r="F919" s="33"/>
    </row>
    <row r="920" spans="1:6">
      <c r="A920" s="33"/>
      <c r="B920" s="33"/>
      <c r="C920" s="33"/>
      <c r="D920" s="33"/>
      <c r="E920" s="33"/>
      <c r="F920" s="33"/>
    </row>
    <row r="921" spans="1:6">
      <c r="A921" s="33"/>
      <c r="B921" s="33"/>
      <c r="C921" s="33"/>
      <c r="D921" s="33"/>
      <c r="E921" s="33"/>
      <c r="F921" s="33"/>
    </row>
    <row r="922" spans="1:6">
      <c r="A922" s="33"/>
      <c r="B922" s="33"/>
      <c r="C922" s="33"/>
      <c r="D922" s="33"/>
      <c r="E922" s="33"/>
      <c r="F922" s="33"/>
    </row>
    <row r="923" spans="1:6">
      <c r="A923" s="33"/>
      <c r="B923" s="33"/>
      <c r="C923" s="33"/>
      <c r="D923" s="33"/>
      <c r="E923" s="33"/>
      <c r="F923" s="33"/>
    </row>
    <row r="924" spans="1:6">
      <c r="A924" s="33"/>
      <c r="B924" s="33"/>
      <c r="C924" s="33"/>
      <c r="D924" s="33"/>
      <c r="E924" s="33"/>
      <c r="F924" s="33"/>
    </row>
    <row r="925" spans="1:6">
      <c r="A925" s="33"/>
      <c r="B925" s="33"/>
      <c r="C925" s="33"/>
      <c r="D925" s="33"/>
      <c r="E925" s="33"/>
      <c r="F925" s="33"/>
    </row>
    <row r="926" spans="1:6">
      <c r="A926" s="33"/>
      <c r="B926" s="33"/>
      <c r="C926" s="33"/>
      <c r="D926" s="33"/>
      <c r="E926" s="33"/>
      <c r="F926" s="33"/>
    </row>
    <row r="927" spans="1:6">
      <c r="A927" s="33"/>
      <c r="B927" s="33"/>
      <c r="C927" s="33"/>
      <c r="D927" s="33"/>
      <c r="E927" s="33"/>
      <c r="F927" s="33"/>
    </row>
    <row r="928" spans="1:6">
      <c r="A928" s="33"/>
      <c r="B928" s="33"/>
      <c r="C928" s="33"/>
      <c r="D928" s="33"/>
      <c r="E928" s="33"/>
      <c r="F928" s="33"/>
    </row>
    <row r="929" spans="1:6">
      <c r="A929" s="33"/>
      <c r="B929" s="33"/>
      <c r="C929" s="33"/>
      <c r="D929" s="33"/>
      <c r="E929" s="33"/>
      <c r="F929" s="33"/>
    </row>
    <row r="930" spans="1:6">
      <c r="A930" s="33"/>
      <c r="B930" s="33"/>
      <c r="C930" s="33"/>
      <c r="D930" s="33"/>
      <c r="E930" s="33"/>
      <c r="F930" s="33"/>
    </row>
    <row r="931" spans="1:6">
      <c r="A931" s="33"/>
      <c r="B931" s="33"/>
      <c r="C931" s="33"/>
      <c r="D931" s="33"/>
      <c r="E931" s="33"/>
      <c r="F931" s="33"/>
    </row>
    <row r="932" spans="1:6">
      <c r="A932" s="33"/>
      <c r="B932" s="33"/>
      <c r="C932" s="33"/>
      <c r="D932" s="33"/>
      <c r="E932" s="33"/>
      <c r="F932" s="33"/>
    </row>
    <row r="933" spans="1:6">
      <c r="A933" s="33"/>
      <c r="B933" s="33"/>
      <c r="C933" s="33"/>
      <c r="D933" s="33"/>
      <c r="E933" s="33"/>
      <c r="F933" s="33"/>
    </row>
    <row r="934" spans="1:6">
      <c r="A934" s="33"/>
      <c r="B934" s="33"/>
      <c r="C934" s="33"/>
      <c r="D934" s="33"/>
      <c r="E934" s="33"/>
      <c r="F934" s="33"/>
    </row>
    <row r="935" spans="1:6">
      <c r="A935" s="33"/>
      <c r="B935" s="33"/>
      <c r="C935" s="33"/>
      <c r="D935" s="33"/>
      <c r="E935" s="33"/>
      <c r="F935" s="33"/>
    </row>
    <row r="936" spans="1:6">
      <c r="A936" s="33"/>
      <c r="B936" s="33"/>
      <c r="C936" s="33"/>
      <c r="D936" s="33"/>
      <c r="E936" s="33"/>
      <c r="F936" s="33"/>
    </row>
    <row r="937" spans="1:6">
      <c r="A937" s="33"/>
      <c r="B937" s="33"/>
      <c r="C937" s="33"/>
      <c r="D937" s="33"/>
      <c r="E937" s="33"/>
      <c r="F937" s="33"/>
    </row>
    <row r="938" spans="1:6">
      <c r="A938" s="33"/>
      <c r="B938" s="33"/>
      <c r="C938" s="33"/>
      <c r="D938" s="33"/>
      <c r="E938" s="33"/>
      <c r="F938" s="33"/>
    </row>
    <row r="939" spans="1:6">
      <c r="A939" s="33"/>
      <c r="B939" s="33"/>
      <c r="C939" s="33"/>
      <c r="D939" s="33"/>
      <c r="E939" s="33"/>
      <c r="F939" s="33"/>
    </row>
    <row r="940" spans="1:6">
      <c r="A940" s="33"/>
      <c r="B940" s="33"/>
      <c r="C940" s="33"/>
      <c r="D940" s="33"/>
      <c r="E940" s="33"/>
      <c r="F940" s="33"/>
    </row>
    <row r="941" spans="1:6">
      <c r="A941" s="33"/>
      <c r="B941" s="33"/>
      <c r="C941" s="33"/>
      <c r="D941" s="33"/>
      <c r="E941" s="33"/>
      <c r="F941" s="33"/>
    </row>
    <row r="942" spans="1:6">
      <c r="A942" s="33"/>
      <c r="B942" s="33"/>
      <c r="C942" s="33"/>
      <c r="D942" s="33"/>
      <c r="E942" s="33"/>
      <c r="F942" s="33"/>
    </row>
    <row r="943" spans="1:6">
      <c r="A943" s="33"/>
      <c r="B943" s="33"/>
      <c r="C943" s="33"/>
      <c r="D943" s="33"/>
      <c r="E943" s="33"/>
      <c r="F943" s="33"/>
    </row>
    <row r="944" spans="1:6">
      <c r="A944" s="33"/>
      <c r="B944" s="33"/>
      <c r="C944" s="33"/>
      <c r="D944" s="33"/>
      <c r="E944" s="33"/>
      <c r="F944" s="33"/>
    </row>
    <row r="945" spans="1:6">
      <c r="A945" s="33"/>
      <c r="B945" s="33"/>
      <c r="C945" s="33"/>
      <c r="D945" s="33"/>
      <c r="E945" s="33"/>
      <c r="F945" s="33"/>
    </row>
    <row r="946" spans="1:6">
      <c r="A946" s="33"/>
      <c r="B946" s="33"/>
      <c r="C946" s="33"/>
      <c r="D946" s="33"/>
      <c r="E946" s="33"/>
      <c r="F946" s="33"/>
    </row>
    <row r="947" spans="1:6">
      <c r="A947" s="33"/>
      <c r="B947" s="33"/>
      <c r="C947" s="33"/>
      <c r="D947" s="33"/>
      <c r="E947" s="33"/>
      <c r="F947" s="33"/>
    </row>
    <row r="948" spans="1:6">
      <c r="A948" s="33"/>
      <c r="B948" s="33"/>
      <c r="C948" s="33"/>
      <c r="D948" s="33"/>
      <c r="E948" s="33"/>
      <c r="F948" s="33"/>
    </row>
    <row r="949" spans="1:6">
      <c r="A949" s="33"/>
      <c r="B949" s="33"/>
      <c r="C949" s="33"/>
      <c r="D949" s="33"/>
      <c r="E949" s="33"/>
      <c r="F949" s="33"/>
    </row>
    <row r="950" spans="1:6">
      <c r="A950" s="33"/>
      <c r="B950" s="33"/>
      <c r="C950" s="33"/>
      <c r="D950" s="33"/>
      <c r="E950" s="33"/>
      <c r="F950" s="33"/>
    </row>
    <row r="951" spans="1:6">
      <c r="A951" s="33"/>
      <c r="B951" s="33"/>
      <c r="C951" s="33"/>
      <c r="D951" s="33"/>
      <c r="E951" s="33"/>
      <c r="F951" s="33"/>
    </row>
    <row r="952" spans="1:6">
      <c r="A952" s="33"/>
      <c r="B952" s="33"/>
      <c r="C952" s="33"/>
      <c r="D952" s="33"/>
      <c r="E952" s="33"/>
      <c r="F952" s="33"/>
    </row>
    <row r="953" spans="1:6">
      <c r="A953" s="33"/>
      <c r="B953" s="33"/>
      <c r="C953" s="33"/>
      <c r="D953" s="33"/>
      <c r="E953" s="33"/>
      <c r="F953" s="33"/>
    </row>
    <row r="954" spans="1:6">
      <c r="A954" s="33"/>
      <c r="B954" s="33"/>
      <c r="C954" s="33"/>
      <c r="D954" s="33"/>
      <c r="E954" s="33"/>
      <c r="F954" s="33"/>
    </row>
    <row r="955" spans="1:6">
      <c r="A955" s="33"/>
      <c r="B955" s="33"/>
      <c r="C955" s="33"/>
      <c r="D955" s="33"/>
      <c r="E955" s="33"/>
      <c r="F955" s="33"/>
    </row>
    <row r="956" spans="1:6">
      <c r="A956" s="33"/>
      <c r="B956" s="33"/>
      <c r="C956" s="33"/>
      <c r="D956" s="33"/>
      <c r="E956" s="33"/>
      <c r="F956" s="33"/>
    </row>
    <row r="957" spans="1:6">
      <c r="A957" s="33"/>
      <c r="B957" s="33"/>
      <c r="C957" s="33"/>
      <c r="D957" s="33"/>
      <c r="E957" s="33"/>
      <c r="F957" s="33"/>
    </row>
    <row r="958" spans="1:6">
      <c r="A958" s="33"/>
      <c r="B958" s="33"/>
      <c r="C958" s="33"/>
      <c r="D958" s="33"/>
      <c r="E958" s="33"/>
      <c r="F958" s="33"/>
    </row>
    <row r="959" spans="1:6">
      <c r="A959" s="33"/>
      <c r="B959" s="33"/>
      <c r="C959" s="33"/>
      <c r="D959" s="33"/>
      <c r="E959" s="33"/>
      <c r="F959" s="33"/>
    </row>
    <row r="960" spans="1:6">
      <c r="A960" s="33"/>
      <c r="B960" s="33"/>
      <c r="C960" s="33"/>
      <c r="D960" s="33"/>
      <c r="E960" s="33"/>
      <c r="F960" s="33"/>
    </row>
    <row r="961" spans="1:6">
      <c r="A961" s="33"/>
      <c r="B961" s="33"/>
      <c r="C961" s="33"/>
      <c r="D961" s="33"/>
      <c r="E961" s="33"/>
      <c r="F961" s="33"/>
    </row>
    <row r="962" spans="1:6">
      <c r="A962" s="33"/>
      <c r="B962" s="33"/>
      <c r="C962" s="33"/>
      <c r="D962" s="33"/>
      <c r="E962" s="33"/>
      <c r="F962" s="33"/>
    </row>
    <row r="963" spans="1:6">
      <c r="A963" s="33"/>
      <c r="B963" s="33"/>
      <c r="C963" s="33"/>
      <c r="D963" s="33"/>
      <c r="E963" s="33"/>
      <c r="F963" s="33"/>
    </row>
    <row r="964" spans="1:6">
      <c r="A964" s="33"/>
      <c r="B964" s="33"/>
      <c r="C964" s="33"/>
      <c r="D964" s="33"/>
      <c r="E964" s="33"/>
      <c r="F964" s="33"/>
    </row>
    <row r="965" spans="1:6">
      <c r="A965" s="33"/>
      <c r="B965" s="33"/>
      <c r="C965" s="33"/>
      <c r="D965" s="33"/>
      <c r="E965" s="33"/>
      <c r="F965" s="33"/>
    </row>
    <row r="966" spans="1:6">
      <c r="A966" s="33"/>
      <c r="B966" s="33"/>
      <c r="C966" s="33"/>
      <c r="D966" s="33"/>
      <c r="E966" s="33"/>
      <c r="F966" s="33"/>
    </row>
    <row r="967" spans="1:6">
      <c r="A967" s="33"/>
      <c r="B967" s="33"/>
      <c r="C967" s="33"/>
      <c r="D967" s="33"/>
      <c r="E967" s="33"/>
      <c r="F967" s="33"/>
    </row>
    <row r="968" spans="1:6">
      <c r="A968" s="33"/>
      <c r="B968" s="33"/>
      <c r="C968" s="33"/>
      <c r="D968" s="33"/>
      <c r="E968" s="33"/>
      <c r="F968" s="33"/>
    </row>
    <row r="969" spans="1:6">
      <c r="A969" s="33"/>
      <c r="B969" s="33"/>
      <c r="C969" s="33"/>
      <c r="D969" s="33"/>
      <c r="E969" s="33"/>
      <c r="F969" s="33"/>
    </row>
    <row r="970" spans="1:6">
      <c r="A970" s="33"/>
      <c r="B970" s="33"/>
      <c r="C970" s="33"/>
      <c r="D970" s="33"/>
      <c r="E970" s="33"/>
      <c r="F970" s="33"/>
    </row>
    <row r="971" spans="1:6">
      <c r="A971" s="33"/>
      <c r="B971" s="33"/>
      <c r="C971" s="33"/>
      <c r="D971" s="33"/>
      <c r="E971" s="33"/>
      <c r="F971" s="33"/>
    </row>
    <row r="972" spans="1:6">
      <c r="A972" s="33"/>
      <c r="B972" s="33"/>
      <c r="C972" s="33"/>
      <c r="D972" s="33"/>
      <c r="E972" s="33"/>
      <c r="F972" s="33"/>
    </row>
    <row r="973" spans="1:6">
      <c r="A973" s="33"/>
      <c r="B973" s="33"/>
      <c r="C973" s="33"/>
      <c r="D973" s="33"/>
      <c r="E973" s="33"/>
      <c r="F973" s="33"/>
    </row>
    <row r="974" spans="1:6">
      <c r="A974" s="33"/>
      <c r="B974" s="33"/>
      <c r="C974" s="33"/>
      <c r="D974" s="33"/>
      <c r="E974" s="33"/>
      <c r="F974" s="33"/>
    </row>
    <row r="975" spans="1:6">
      <c r="A975" s="33"/>
      <c r="B975" s="33"/>
      <c r="C975" s="33"/>
      <c r="D975" s="33"/>
      <c r="E975" s="33"/>
      <c r="F975" s="33"/>
    </row>
    <row r="976" spans="1:6">
      <c r="A976" s="33"/>
      <c r="B976" s="33"/>
      <c r="C976" s="33"/>
      <c r="D976" s="33"/>
      <c r="E976" s="33"/>
      <c r="F976" s="33"/>
    </row>
    <row r="977" spans="1:6">
      <c r="A977" s="33"/>
      <c r="B977" s="33"/>
      <c r="C977" s="33"/>
      <c r="D977" s="33"/>
      <c r="E977" s="33"/>
      <c r="F977" s="33"/>
    </row>
    <row r="978" spans="1:6">
      <c r="A978" s="33"/>
      <c r="B978" s="33"/>
      <c r="C978" s="33"/>
      <c r="D978" s="33"/>
      <c r="E978" s="33"/>
      <c r="F978" s="33"/>
    </row>
    <row r="979" spans="1:6">
      <c r="A979" s="33"/>
      <c r="B979" s="33"/>
      <c r="C979" s="33"/>
      <c r="D979" s="33"/>
      <c r="E979" s="33"/>
      <c r="F979" s="33"/>
    </row>
    <row r="980" spans="1:6">
      <c r="A980" s="33"/>
      <c r="B980" s="33"/>
      <c r="C980" s="33"/>
      <c r="D980" s="33"/>
      <c r="E980" s="33"/>
      <c r="F980" s="33"/>
    </row>
    <row r="981" spans="1:6">
      <c r="A981" s="33"/>
      <c r="B981" s="33"/>
      <c r="C981" s="33"/>
      <c r="D981" s="33"/>
      <c r="E981" s="33"/>
      <c r="F981" s="33"/>
    </row>
    <row r="982" spans="1:6">
      <c r="A982" s="33"/>
      <c r="B982" s="33"/>
      <c r="C982" s="33"/>
      <c r="D982" s="33"/>
      <c r="E982" s="33"/>
      <c r="F982" s="33"/>
    </row>
    <row r="983" spans="1:6">
      <c r="A983" s="33"/>
      <c r="B983" s="33"/>
      <c r="C983" s="33"/>
      <c r="D983" s="33"/>
      <c r="E983" s="33"/>
      <c r="F983" s="33"/>
    </row>
    <row r="984" spans="1:6">
      <c r="A984" s="33"/>
      <c r="B984" s="33"/>
      <c r="C984" s="33"/>
      <c r="D984" s="33"/>
      <c r="E984" s="33"/>
      <c r="F984" s="33"/>
    </row>
    <row r="985" spans="1:6">
      <c r="A985" s="33"/>
      <c r="B985" s="33"/>
      <c r="C985" s="33"/>
      <c r="D985" s="33"/>
      <c r="E985" s="33"/>
      <c r="F985" s="33"/>
    </row>
    <row r="986" spans="1:6">
      <c r="A986" s="33"/>
      <c r="B986" s="33"/>
      <c r="C986" s="33"/>
      <c r="D986" s="33"/>
      <c r="E986" s="33"/>
      <c r="F986" s="33"/>
    </row>
    <row r="987" spans="1:6">
      <c r="A987" s="33"/>
      <c r="B987" s="33"/>
      <c r="C987" s="33"/>
      <c r="D987" s="33"/>
      <c r="E987" s="33"/>
      <c r="F987" s="33"/>
    </row>
    <row r="988" spans="1:6">
      <c r="A988" s="33"/>
      <c r="B988" s="33"/>
      <c r="C988" s="33"/>
      <c r="D988" s="33"/>
      <c r="E988" s="33"/>
      <c r="F988" s="33"/>
    </row>
    <row r="989" spans="1:6">
      <c r="A989" s="33"/>
      <c r="B989" s="33"/>
      <c r="C989" s="33"/>
      <c r="D989" s="33"/>
      <c r="E989" s="33"/>
      <c r="F989" s="33"/>
    </row>
    <row r="990" spans="1:6">
      <c r="A990" s="33"/>
      <c r="B990" s="33"/>
      <c r="C990" s="33"/>
      <c r="D990" s="33"/>
      <c r="E990" s="33"/>
      <c r="F990" s="33"/>
    </row>
    <row r="991" spans="1:6">
      <c r="A991" s="33"/>
      <c r="B991" s="33"/>
      <c r="C991" s="33"/>
      <c r="D991" s="33"/>
      <c r="E991" s="33"/>
      <c r="F991" s="33"/>
    </row>
    <row r="992" spans="1:6">
      <c r="A992" s="33"/>
      <c r="B992" s="33"/>
      <c r="C992" s="33"/>
      <c r="D992" s="33"/>
      <c r="E992" s="33"/>
      <c r="F992" s="33"/>
    </row>
    <row r="993" spans="1:6">
      <c r="A993" s="33"/>
      <c r="B993" s="33"/>
      <c r="C993" s="33"/>
      <c r="D993" s="33"/>
      <c r="E993" s="33"/>
      <c r="F993" s="33"/>
    </row>
    <row r="994" spans="1:6">
      <c r="A994" s="33"/>
      <c r="B994" s="33"/>
      <c r="C994" s="33"/>
      <c r="D994" s="33"/>
      <c r="E994" s="33"/>
      <c r="F994" s="33"/>
    </row>
    <row r="995" spans="1:6">
      <c r="A995" s="33"/>
      <c r="B995" s="33"/>
      <c r="C995" s="33"/>
      <c r="D995" s="33"/>
      <c r="E995" s="33"/>
      <c r="F995" s="33"/>
    </row>
    <row r="996" spans="1:6">
      <c r="A996" s="33"/>
      <c r="B996" s="33"/>
      <c r="C996" s="33"/>
      <c r="D996" s="33"/>
      <c r="E996" s="33"/>
      <c r="F996" s="33"/>
    </row>
    <row r="997" spans="1:6">
      <c r="A997" s="33"/>
      <c r="B997" s="33"/>
      <c r="C997" s="33"/>
      <c r="D997" s="33"/>
      <c r="E997" s="33"/>
      <c r="F997" s="33"/>
    </row>
    <row r="998" spans="1:6">
      <c r="A998" s="33"/>
      <c r="B998" s="33"/>
      <c r="C998" s="33"/>
      <c r="D998" s="33"/>
      <c r="E998" s="33"/>
      <c r="F998" s="33"/>
    </row>
    <row r="999" spans="1:6">
      <c r="A999" s="33"/>
      <c r="B999" s="33"/>
      <c r="C999" s="33"/>
      <c r="D999" s="33"/>
      <c r="E999" s="33"/>
      <c r="F999" s="33"/>
    </row>
    <row r="1000" spans="1:6">
      <c r="A1000" s="33"/>
      <c r="B1000" s="33"/>
      <c r="C1000" s="33"/>
      <c r="D1000" s="33"/>
      <c r="E1000" s="33"/>
      <c r="F1000" s="33"/>
    </row>
  </sheetData>
  <autoFilter ref="A1:L211" xr:uid="{00000000-0009-0000-0000-000007000000}"/>
  <phoneticPr fontId="4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30B8E-FBA1-49B4-80C2-5068C23B019B}">
  <dimension ref="A1:F49"/>
  <sheetViews>
    <sheetView workbookViewId="0">
      <selection activeCell="M5" sqref="M5"/>
    </sheetView>
  </sheetViews>
  <sheetFormatPr defaultColWidth="8.81640625" defaultRowHeight="14.5"/>
  <cols>
    <col min="1" max="1" width="16.36328125" customWidth="1"/>
    <col min="2" max="2" width="18.453125" bestFit="1" customWidth="1"/>
    <col min="3" max="3" width="13" bestFit="1" customWidth="1"/>
    <col min="4" max="4" width="23.81640625" bestFit="1" customWidth="1"/>
    <col min="5" max="5" width="12" customWidth="1"/>
    <col min="6" max="6" width="13.453125" customWidth="1"/>
  </cols>
  <sheetData>
    <row r="1" spans="1:6">
      <c r="A1" s="63" t="s">
        <v>2</v>
      </c>
      <c r="B1" s="63" t="s">
        <v>3496</v>
      </c>
      <c r="C1" s="63" t="s">
        <v>3497</v>
      </c>
      <c r="D1" s="63" t="s">
        <v>3872</v>
      </c>
      <c r="E1" s="63" t="s">
        <v>3929</v>
      </c>
      <c r="F1" s="63" t="s">
        <v>3930</v>
      </c>
    </row>
    <row r="2" spans="1:6">
      <c r="A2" t="s">
        <v>618</v>
      </c>
      <c r="B2" t="s">
        <v>3504</v>
      </c>
      <c r="C2" t="s">
        <v>3033</v>
      </c>
      <c r="D2" t="s">
        <v>3033</v>
      </c>
      <c r="E2" s="112"/>
      <c r="F2" s="112"/>
    </row>
    <row r="3" spans="1:6">
      <c r="A3" t="s">
        <v>660</v>
      </c>
      <c r="B3" t="s">
        <v>3504</v>
      </c>
      <c r="C3" t="s">
        <v>3033</v>
      </c>
      <c r="D3" t="s">
        <v>3033</v>
      </c>
      <c r="E3" s="112"/>
      <c r="F3" s="112"/>
    </row>
    <row r="4" spans="1:6">
      <c r="A4" t="s">
        <v>728</v>
      </c>
      <c r="B4" t="s">
        <v>3504</v>
      </c>
      <c r="C4" t="s">
        <v>3033</v>
      </c>
      <c r="D4" t="s">
        <v>3033</v>
      </c>
      <c r="E4" s="112"/>
      <c r="F4" s="112"/>
    </row>
    <row r="5" spans="1:6">
      <c r="A5" t="s">
        <v>766</v>
      </c>
      <c r="B5" t="s">
        <v>3504</v>
      </c>
      <c r="C5" t="s">
        <v>3033</v>
      </c>
      <c r="D5" t="s">
        <v>3033</v>
      </c>
      <c r="E5" s="112"/>
      <c r="F5" s="112"/>
    </row>
    <row r="6" spans="1:6">
      <c r="A6" t="s">
        <v>1565</v>
      </c>
      <c r="B6" t="s">
        <v>3504</v>
      </c>
      <c r="C6" t="s">
        <v>3033</v>
      </c>
      <c r="D6" t="s">
        <v>3132</v>
      </c>
      <c r="E6" s="112"/>
      <c r="F6" s="112"/>
    </row>
    <row r="7" spans="1:6">
      <c r="A7" t="s">
        <v>1565</v>
      </c>
      <c r="B7" t="s">
        <v>3504</v>
      </c>
      <c r="C7" t="s">
        <v>3033</v>
      </c>
      <c r="D7" t="s">
        <v>3142</v>
      </c>
      <c r="E7" s="112"/>
      <c r="F7" s="112"/>
    </row>
    <row r="8" spans="1:6">
      <c r="A8" t="s">
        <v>1565</v>
      </c>
      <c r="B8" t="s">
        <v>3504</v>
      </c>
      <c r="C8" t="s">
        <v>3033</v>
      </c>
      <c r="D8" t="s">
        <v>3033</v>
      </c>
      <c r="E8" s="112"/>
      <c r="F8" s="112"/>
    </row>
    <row r="9" spans="1:6">
      <c r="A9" t="s">
        <v>1574</v>
      </c>
      <c r="B9" t="s">
        <v>3504</v>
      </c>
      <c r="C9" t="s">
        <v>3033</v>
      </c>
      <c r="D9" t="s">
        <v>3033</v>
      </c>
      <c r="E9" s="112"/>
      <c r="F9" s="112"/>
    </row>
    <row r="10" spans="1:6">
      <c r="A10" t="s">
        <v>168</v>
      </c>
      <c r="B10" t="s">
        <v>3504</v>
      </c>
      <c r="C10" t="s">
        <v>3033</v>
      </c>
      <c r="D10" t="s">
        <v>3225</v>
      </c>
      <c r="E10" s="112"/>
      <c r="F10" s="112"/>
    </row>
    <row r="11" spans="1:6">
      <c r="A11" t="s">
        <v>700</v>
      </c>
      <c r="B11" t="s">
        <v>3504</v>
      </c>
      <c r="C11" t="s">
        <v>3033</v>
      </c>
      <c r="D11" t="s">
        <v>3033</v>
      </c>
      <c r="E11" s="112"/>
      <c r="F11" s="112"/>
    </row>
    <row r="12" spans="1:6">
      <c r="A12" t="s">
        <v>1059</v>
      </c>
      <c r="B12" t="s">
        <v>3504</v>
      </c>
      <c r="C12" t="s">
        <v>3033</v>
      </c>
      <c r="D12" t="s">
        <v>3033</v>
      </c>
      <c r="E12" s="112"/>
      <c r="F12" s="112"/>
    </row>
    <row r="13" spans="1:6">
      <c r="A13" t="s">
        <v>1770</v>
      </c>
      <c r="B13" t="s">
        <v>3504</v>
      </c>
      <c r="C13" t="s">
        <v>3033</v>
      </c>
      <c r="D13" t="s">
        <v>3370</v>
      </c>
      <c r="E13" s="112"/>
      <c r="F13" s="112"/>
    </row>
    <row r="14" spans="1:6">
      <c r="A14" t="s">
        <v>2804</v>
      </c>
      <c r="B14" t="s">
        <v>3504</v>
      </c>
      <c r="C14" t="s">
        <v>3033</v>
      </c>
      <c r="D14" t="s">
        <v>3033</v>
      </c>
      <c r="E14" s="112"/>
      <c r="F14" s="112"/>
    </row>
    <row r="15" spans="1:6">
      <c r="A15" t="s">
        <v>1281</v>
      </c>
      <c r="B15" t="s">
        <v>3504</v>
      </c>
      <c r="C15" t="s">
        <v>3033</v>
      </c>
      <c r="D15" t="s">
        <v>3033</v>
      </c>
      <c r="E15" s="112"/>
      <c r="F15" s="112"/>
    </row>
    <row r="16" spans="1:6">
      <c r="A16" t="s">
        <v>2160</v>
      </c>
      <c r="B16" t="s">
        <v>3504</v>
      </c>
      <c r="C16" t="s">
        <v>3033</v>
      </c>
      <c r="D16" t="s">
        <v>3033</v>
      </c>
      <c r="E16" s="112"/>
      <c r="F16" s="112"/>
    </row>
    <row r="17" spans="1:6">
      <c r="A17" t="s">
        <v>2691</v>
      </c>
      <c r="B17" t="s">
        <v>3504</v>
      </c>
      <c r="C17" t="s">
        <v>3033</v>
      </c>
      <c r="D17" t="s">
        <v>3033</v>
      </c>
      <c r="E17" s="112"/>
      <c r="F17" s="112"/>
    </row>
    <row r="18" spans="1:6">
      <c r="A18" t="s">
        <v>2698</v>
      </c>
      <c r="B18" t="s">
        <v>3504</v>
      </c>
      <c r="C18" t="s">
        <v>3033</v>
      </c>
      <c r="D18" t="s">
        <v>3033</v>
      </c>
      <c r="E18" s="112"/>
      <c r="F18" s="112"/>
    </row>
    <row r="19" spans="1:6">
      <c r="A19" t="s">
        <v>780</v>
      </c>
      <c r="B19" t="s">
        <v>3505</v>
      </c>
      <c r="C19" t="s">
        <v>3027</v>
      </c>
      <c r="D19" t="s">
        <v>3027</v>
      </c>
      <c r="E19" s="112"/>
      <c r="F19" s="112"/>
    </row>
    <row r="20" spans="1:6">
      <c r="A20" t="s">
        <v>2724</v>
      </c>
      <c r="B20" t="s">
        <v>3505</v>
      </c>
      <c r="C20" t="s">
        <v>3055</v>
      </c>
      <c r="D20" t="s">
        <v>3055</v>
      </c>
      <c r="E20" s="112"/>
      <c r="F20" s="112"/>
    </row>
    <row r="21" spans="1:6">
      <c r="A21" t="s">
        <v>2742</v>
      </c>
      <c r="B21" t="s">
        <v>3505</v>
      </c>
      <c r="C21" t="s">
        <v>3027</v>
      </c>
      <c r="D21" t="s">
        <v>3027</v>
      </c>
      <c r="E21" s="112"/>
      <c r="F21" s="112"/>
    </row>
    <row r="22" spans="1:6">
      <c r="A22" t="s">
        <v>624</v>
      </c>
      <c r="B22" t="s">
        <v>3505</v>
      </c>
      <c r="C22" t="s">
        <v>3511</v>
      </c>
      <c r="D22" t="s">
        <v>3511</v>
      </c>
      <c r="E22" s="112"/>
      <c r="F22" s="112"/>
    </row>
    <row r="23" spans="1:6">
      <c r="A23" t="s">
        <v>675</v>
      </c>
      <c r="B23" t="s">
        <v>3505</v>
      </c>
      <c r="C23" t="s">
        <v>3516</v>
      </c>
      <c r="D23" t="s">
        <v>3516</v>
      </c>
      <c r="E23" s="112"/>
      <c r="F23" s="112"/>
    </row>
    <row r="24" spans="1:6">
      <c r="A24" t="s">
        <v>735</v>
      </c>
      <c r="B24" t="s">
        <v>3505</v>
      </c>
      <c r="C24" t="s">
        <v>3517</v>
      </c>
      <c r="D24" t="s">
        <v>3517</v>
      </c>
      <c r="E24" s="112"/>
      <c r="F24" s="112"/>
    </row>
    <row r="25" spans="1:6">
      <c r="A25" t="s">
        <v>693</v>
      </c>
      <c r="B25" t="s">
        <v>3505</v>
      </c>
      <c r="C25" t="s">
        <v>3055</v>
      </c>
      <c r="D25" t="s">
        <v>3520</v>
      </c>
      <c r="E25" s="112"/>
      <c r="F25" s="112"/>
    </row>
    <row r="26" spans="1:6">
      <c r="A26" t="s">
        <v>926</v>
      </c>
      <c r="B26" t="s">
        <v>3505</v>
      </c>
      <c r="C26" t="s">
        <v>3519</v>
      </c>
      <c r="D26" t="s">
        <v>3519</v>
      </c>
      <c r="E26" s="112"/>
      <c r="F26" s="112"/>
    </row>
    <row r="27" spans="1:6">
      <c r="A27" t="s">
        <v>1232</v>
      </c>
      <c r="B27" t="s">
        <v>3505</v>
      </c>
      <c r="C27" t="s">
        <v>3524</v>
      </c>
      <c r="D27" t="s">
        <v>3524</v>
      </c>
      <c r="E27" s="112"/>
      <c r="F27" s="112"/>
    </row>
    <row r="28" spans="1:6">
      <c r="A28" t="s">
        <v>2093</v>
      </c>
      <c r="B28" t="s">
        <v>3506</v>
      </c>
      <c r="C28" t="s">
        <v>3519</v>
      </c>
      <c r="D28" t="s">
        <v>3519</v>
      </c>
      <c r="E28" s="112"/>
      <c r="F28" s="112"/>
    </row>
    <row r="29" spans="1:6">
      <c r="A29" t="s">
        <v>1644</v>
      </c>
      <c r="B29" t="s">
        <v>3506</v>
      </c>
      <c r="C29" t="s">
        <v>3521</v>
      </c>
      <c r="D29" t="s">
        <v>3522</v>
      </c>
      <c r="E29" s="112"/>
      <c r="F29" s="112"/>
    </row>
    <row r="30" spans="1:6">
      <c r="A30" t="s">
        <v>2024</v>
      </c>
      <c r="B30" t="s">
        <v>3506</v>
      </c>
      <c r="C30" t="s">
        <v>3521</v>
      </c>
      <c r="D30" t="s">
        <v>3522</v>
      </c>
      <c r="E30" s="112"/>
      <c r="F30" s="112"/>
    </row>
    <row r="31" spans="1:6">
      <c r="A31" t="s">
        <v>2154</v>
      </c>
      <c r="B31" t="s">
        <v>3506</v>
      </c>
      <c r="C31" t="s">
        <v>3055</v>
      </c>
      <c r="D31" t="s">
        <v>3370</v>
      </c>
      <c r="E31" s="112"/>
      <c r="F31" s="112"/>
    </row>
    <row r="32" spans="1:6">
      <c r="A32" t="s">
        <v>2577</v>
      </c>
      <c r="B32" t="s">
        <v>3506</v>
      </c>
      <c r="C32" t="s">
        <v>3519</v>
      </c>
      <c r="D32" t="s">
        <v>3519</v>
      </c>
      <c r="E32" s="112"/>
      <c r="F32" s="112"/>
    </row>
    <row r="33" spans="1:6">
      <c r="A33" t="s">
        <v>2582</v>
      </c>
      <c r="B33" t="s">
        <v>3506</v>
      </c>
      <c r="C33" t="s">
        <v>3519</v>
      </c>
      <c r="D33" t="s">
        <v>3519</v>
      </c>
      <c r="E33" s="112"/>
      <c r="F33" s="112"/>
    </row>
    <row r="34" spans="1:6">
      <c r="A34" t="s">
        <v>685</v>
      </c>
      <c r="B34" t="s">
        <v>3503</v>
      </c>
      <c r="C34" t="s">
        <v>3452</v>
      </c>
      <c r="D34" t="s">
        <v>3452</v>
      </c>
      <c r="E34" s="112"/>
      <c r="F34" s="112"/>
    </row>
    <row r="35" spans="1:6">
      <c r="A35" t="s">
        <v>1770</v>
      </c>
      <c r="B35" t="s">
        <v>3503</v>
      </c>
      <c r="C35" t="s">
        <v>3452</v>
      </c>
      <c r="D35" t="s">
        <v>3523</v>
      </c>
      <c r="E35" s="112"/>
      <c r="F35" s="112"/>
    </row>
    <row r="36" spans="1:6">
      <c r="A36" t="s">
        <v>884</v>
      </c>
      <c r="B36" t="s">
        <v>3503</v>
      </c>
      <c r="C36" t="s">
        <v>3452</v>
      </c>
      <c r="D36" t="s">
        <v>3452</v>
      </c>
      <c r="E36" s="112"/>
      <c r="F36" s="112"/>
    </row>
    <row r="37" spans="1:6">
      <c r="A37" t="s">
        <v>1103</v>
      </c>
      <c r="B37" t="s">
        <v>3503</v>
      </c>
      <c r="C37" t="s">
        <v>3452</v>
      </c>
      <c r="D37" t="s">
        <v>3452</v>
      </c>
      <c r="E37" s="112"/>
      <c r="F37" s="112"/>
    </row>
    <row r="38" spans="1:6">
      <c r="A38" t="s">
        <v>942</v>
      </c>
      <c r="B38" t="s">
        <v>3503</v>
      </c>
      <c r="C38" t="s">
        <v>3452</v>
      </c>
      <c r="D38" t="s">
        <v>3452</v>
      </c>
      <c r="E38" s="112"/>
      <c r="F38" s="112"/>
    </row>
    <row r="39" spans="1:6">
      <c r="A39" t="s">
        <v>137</v>
      </c>
      <c r="B39" t="s">
        <v>3501</v>
      </c>
      <c r="C39" t="s">
        <v>3502</v>
      </c>
      <c r="D39" t="s">
        <v>3874</v>
      </c>
      <c r="E39" s="112"/>
      <c r="F39" s="112"/>
    </row>
    <row r="40" spans="1:6">
      <c r="A40" t="s">
        <v>188</v>
      </c>
      <c r="B40" t="s">
        <v>3501</v>
      </c>
      <c r="C40" t="s">
        <v>3027</v>
      </c>
      <c r="D40" t="s">
        <v>3028</v>
      </c>
      <c r="E40" s="112"/>
      <c r="F40" s="112"/>
    </row>
    <row r="41" spans="1:6">
      <c r="A41" t="s">
        <v>1371</v>
      </c>
      <c r="B41" t="s">
        <v>3501</v>
      </c>
      <c r="C41" t="s">
        <v>3027</v>
      </c>
      <c r="D41" t="s">
        <v>3028</v>
      </c>
      <c r="E41" s="112"/>
      <c r="F41" s="112"/>
    </row>
    <row r="42" spans="1:6">
      <c r="A42" t="s">
        <v>2734</v>
      </c>
      <c r="B42" t="s">
        <v>3501</v>
      </c>
      <c r="C42" t="s">
        <v>3064</v>
      </c>
      <c r="D42" t="s">
        <v>3509</v>
      </c>
      <c r="E42" s="112"/>
      <c r="F42" s="112"/>
    </row>
    <row r="43" spans="1:6">
      <c r="A43" t="s">
        <v>2307</v>
      </c>
      <c r="B43" t="s">
        <v>3501</v>
      </c>
      <c r="C43" t="s">
        <v>3512</v>
      </c>
      <c r="D43" t="s">
        <v>3513</v>
      </c>
      <c r="E43" s="112"/>
      <c r="F43" s="112"/>
    </row>
    <row r="44" spans="1:6">
      <c r="A44" t="s">
        <v>422</v>
      </c>
      <c r="B44" t="s">
        <v>3501</v>
      </c>
      <c r="C44" t="s">
        <v>3514</v>
      </c>
      <c r="D44" t="s">
        <v>3515</v>
      </c>
      <c r="E44" s="112"/>
      <c r="F44" s="112"/>
    </row>
    <row r="45" spans="1:6">
      <c r="A45" t="s">
        <v>2775</v>
      </c>
      <c r="B45" t="s">
        <v>3501</v>
      </c>
      <c r="C45" t="s">
        <v>3518</v>
      </c>
      <c r="D45" t="s">
        <v>3008</v>
      </c>
      <c r="E45" s="112"/>
      <c r="F45" s="112"/>
    </row>
    <row r="46" spans="1:6">
      <c r="A46" t="s">
        <v>2599</v>
      </c>
      <c r="B46" t="s">
        <v>3501</v>
      </c>
      <c r="C46" t="s">
        <v>3514</v>
      </c>
      <c r="D46" t="s">
        <v>3527</v>
      </c>
      <c r="E46" s="112"/>
      <c r="F46" s="112"/>
    </row>
    <row r="47" spans="1:6">
      <c r="A47" t="s">
        <v>2667</v>
      </c>
      <c r="B47" t="s">
        <v>3501</v>
      </c>
      <c r="C47" t="s">
        <v>3027</v>
      </c>
      <c r="D47" t="s">
        <v>3530</v>
      </c>
      <c r="E47" s="112"/>
      <c r="F47" s="112"/>
    </row>
    <row r="48" spans="1:6">
      <c r="A48" t="s">
        <v>2617</v>
      </c>
      <c r="B48" t="s">
        <v>3501</v>
      </c>
      <c r="C48" t="s">
        <v>3532</v>
      </c>
      <c r="D48" t="s">
        <v>3533</v>
      </c>
      <c r="E48" s="112"/>
      <c r="F48" s="112"/>
    </row>
    <row r="49" spans="1:6">
      <c r="A49" t="s">
        <v>2609</v>
      </c>
      <c r="B49" t="s">
        <v>3501</v>
      </c>
      <c r="C49" t="s">
        <v>3534</v>
      </c>
      <c r="D49" t="s">
        <v>3534</v>
      </c>
      <c r="E49" s="112"/>
      <c r="F49" s="112"/>
    </row>
  </sheetData>
  <autoFilter ref="A1:F49" xr:uid="{F1F30B8E-FBA1-49B4-80C2-5068C23B019B}"/>
  <phoneticPr fontId="4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A1000"/>
  <sheetViews>
    <sheetView topLeftCell="A2" workbookViewId="0"/>
  </sheetViews>
  <sheetFormatPr defaultColWidth="14.453125" defaultRowHeight="15" customHeight="1"/>
  <cols>
    <col min="1" max="26" width="8.63281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40"/>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sheetPr>
  <dimension ref="A1:Z1000"/>
  <sheetViews>
    <sheetView topLeftCell="A229" workbookViewId="0">
      <selection activeCell="S241" sqref="S241"/>
    </sheetView>
  </sheetViews>
  <sheetFormatPr defaultColWidth="14.453125" defaultRowHeight="15" customHeight="1"/>
  <cols>
    <col min="1" max="26" width="8.453125" customWidth="1"/>
  </cols>
  <sheetData>
    <row r="1" spans="1:26" ht="14.25" customHeight="1">
      <c r="A1" s="21" t="s">
        <v>2</v>
      </c>
      <c r="B1" s="21" t="s">
        <v>87</v>
      </c>
      <c r="C1" s="21" t="s">
        <v>88</v>
      </c>
      <c r="D1" s="21" t="s">
        <v>89</v>
      </c>
      <c r="E1" s="21" t="s">
        <v>90</v>
      </c>
      <c r="F1" s="21" t="s">
        <v>1</v>
      </c>
      <c r="G1" s="21" t="s">
        <v>91</v>
      </c>
      <c r="H1" s="8" t="s">
        <v>92</v>
      </c>
      <c r="I1" s="8" t="s">
        <v>93</v>
      </c>
      <c r="J1" s="8" t="s">
        <v>94</v>
      </c>
      <c r="K1" s="8" t="s">
        <v>95</v>
      </c>
      <c r="L1" s="8" t="s">
        <v>96</v>
      </c>
      <c r="M1" s="8" t="s">
        <v>97</v>
      </c>
      <c r="N1" s="8" t="s">
        <v>98</v>
      </c>
      <c r="O1" s="8" t="s">
        <v>99</v>
      </c>
      <c r="P1" s="8" t="s">
        <v>100</v>
      </c>
      <c r="Q1" s="8"/>
      <c r="R1" s="8"/>
      <c r="S1" s="8"/>
      <c r="T1" s="8"/>
      <c r="U1" s="8"/>
      <c r="V1" s="8"/>
      <c r="W1" s="8"/>
      <c r="X1" s="8"/>
      <c r="Y1" s="8"/>
      <c r="Z1" s="8"/>
    </row>
    <row r="2" spans="1:26" ht="14.25" customHeight="1">
      <c r="A2" s="21" t="s">
        <v>137</v>
      </c>
      <c r="B2" s="21" t="s">
        <v>138</v>
      </c>
      <c r="C2" s="21" t="s">
        <v>139</v>
      </c>
      <c r="D2" s="21" t="s">
        <v>140</v>
      </c>
      <c r="E2" s="21" t="s">
        <v>141</v>
      </c>
      <c r="F2" s="21" t="s">
        <v>142</v>
      </c>
      <c r="G2" s="21" t="s">
        <v>141</v>
      </c>
      <c r="H2" s="8" t="s">
        <v>143</v>
      </c>
      <c r="I2" s="8" t="s">
        <v>144</v>
      </c>
      <c r="J2" s="8" t="s">
        <v>145</v>
      </c>
      <c r="K2" s="8" t="s">
        <v>146</v>
      </c>
      <c r="L2" s="8" t="s">
        <v>147</v>
      </c>
      <c r="M2" s="8">
        <v>2012</v>
      </c>
      <c r="N2" s="8" t="s">
        <v>148</v>
      </c>
      <c r="O2" s="8" t="s">
        <v>149</v>
      </c>
      <c r="P2" s="8"/>
      <c r="Q2" s="8"/>
      <c r="R2" s="8"/>
      <c r="S2" s="8"/>
      <c r="T2" s="8"/>
      <c r="U2" s="8"/>
      <c r="V2" s="8"/>
      <c r="W2" s="8"/>
      <c r="X2" s="8"/>
      <c r="Y2" s="8"/>
      <c r="Z2" s="8"/>
    </row>
    <row r="3" spans="1:26" ht="14.25" customHeight="1">
      <c r="A3" s="21" t="s">
        <v>151</v>
      </c>
      <c r="B3" s="21" t="s">
        <v>138</v>
      </c>
      <c r="C3" s="21" t="s">
        <v>152</v>
      </c>
      <c r="D3" s="21" t="s">
        <v>153</v>
      </c>
      <c r="E3" s="21" t="s">
        <v>141</v>
      </c>
      <c r="F3" s="21" t="s">
        <v>142</v>
      </c>
      <c r="G3" s="21" t="s">
        <v>154</v>
      </c>
      <c r="H3" s="8"/>
      <c r="I3" s="8"/>
      <c r="J3" s="8"/>
      <c r="K3" s="8" t="s">
        <v>155</v>
      </c>
      <c r="L3" s="8" t="s">
        <v>156</v>
      </c>
      <c r="M3" s="8">
        <v>2016</v>
      </c>
      <c r="N3" s="8" t="s">
        <v>157</v>
      </c>
      <c r="O3" s="8" t="s">
        <v>158</v>
      </c>
      <c r="P3" s="8"/>
      <c r="Q3" s="8"/>
      <c r="R3" s="8"/>
      <c r="S3" s="8"/>
      <c r="T3" s="8"/>
      <c r="U3" s="8"/>
      <c r="V3" s="8"/>
      <c r="W3" s="8"/>
      <c r="X3" s="8"/>
      <c r="Y3" s="8"/>
      <c r="Z3" s="8"/>
    </row>
    <row r="4" spans="1:26" ht="14.25" customHeight="1">
      <c r="A4" s="21" t="s">
        <v>160</v>
      </c>
      <c r="B4" s="21" t="s">
        <v>138</v>
      </c>
      <c r="C4" s="21" t="s">
        <v>161</v>
      </c>
      <c r="D4" s="21" t="s">
        <v>162</v>
      </c>
      <c r="E4" s="21" t="s">
        <v>141</v>
      </c>
      <c r="F4" s="21" t="s">
        <v>142</v>
      </c>
      <c r="G4" s="21" t="s">
        <v>154</v>
      </c>
      <c r="H4" s="8"/>
      <c r="I4" s="8"/>
      <c r="J4" s="8"/>
      <c r="K4" s="8" t="s">
        <v>163</v>
      </c>
      <c r="L4" s="8" t="s">
        <v>164</v>
      </c>
      <c r="M4" s="8">
        <v>2024</v>
      </c>
      <c r="N4" s="8" t="s">
        <v>165</v>
      </c>
      <c r="O4" s="8" t="s">
        <v>166</v>
      </c>
      <c r="P4" s="8"/>
      <c r="Q4" s="8"/>
      <c r="R4" s="8"/>
      <c r="S4" s="8"/>
      <c r="T4" s="8"/>
      <c r="U4" s="8"/>
      <c r="V4" s="8"/>
      <c r="W4" s="8"/>
      <c r="X4" s="8"/>
      <c r="Y4" s="8"/>
      <c r="Z4" s="8"/>
    </row>
    <row r="5" spans="1:26" ht="14.25" customHeight="1">
      <c r="A5" s="21" t="s">
        <v>168</v>
      </c>
      <c r="B5" s="21" t="s">
        <v>138</v>
      </c>
      <c r="C5" s="21" t="s">
        <v>169</v>
      </c>
      <c r="D5" s="21" t="s">
        <v>170</v>
      </c>
      <c r="E5" s="21" t="s">
        <v>141</v>
      </c>
      <c r="F5" s="21" t="s">
        <v>142</v>
      </c>
      <c r="G5" s="21" t="s">
        <v>171</v>
      </c>
      <c r="H5" s="8" t="s">
        <v>172</v>
      </c>
      <c r="I5" s="8" t="s">
        <v>173</v>
      </c>
      <c r="J5" s="8" t="s">
        <v>145</v>
      </c>
      <c r="K5" s="8" t="s">
        <v>174</v>
      </c>
      <c r="L5" s="8" t="s">
        <v>175</v>
      </c>
      <c r="M5" s="8">
        <v>2014</v>
      </c>
      <c r="N5" s="8" t="s">
        <v>176</v>
      </c>
      <c r="O5" s="8" t="s">
        <v>177</v>
      </c>
      <c r="P5" s="8"/>
      <c r="Q5" s="8"/>
      <c r="R5" s="8"/>
      <c r="S5" s="8"/>
      <c r="T5" s="8"/>
      <c r="U5" s="8"/>
      <c r="V5" s="8"/>
      <c r="W5" s="8"/>
      <c r="X5" s="8"/>
      <c r="Y5" s="8"/>
      <c r="Z5" s="8"/>
    </row>
    <row r="6" spans="1:26" ht="14.25" customHeight="1">
      <c r="A6" s="21" t="s">
        <v>179</v>
      </c>
      <c r="B6" s="21" t="s">
        <v>138</v>
      </c>
      <c r="C6" s="21" t="s">
        <v>180</v>
      </c>
      <c r="D6" s="21" t="s">
        <v>181</v>
      </c>
      <c r="E6" s="21" t="s">
        <v>182</v>
      </c>
      <c r="F6" s="21" t="s">
        <v>142</v>
      </c>
      <c r="G6" s="21" t="s">
        <v>154</v>
      </c>
      <c r="H6" s="8"/>
      <c r="I6" s="8"/>
      <c r="J6" s="8"/>
      <c r="K6" s="8" t="s">
        <v>183</v>
      </c>
      <c r="L6" s="8" t="s">
        <v>184</v>
      </c>
      <c r="M6" s="8">
        <v>2016</v>
      </c>
      <c r="N6" s="8" t="s">
        <v>185</v>
      </c>
      <c r="O6" s="8" t="s">
        <v>186</v>
      </c>
      <c r="P6" s="8"/>
      <c r="Q6" s="8"/>
      <c r="R6" s="8"/>
      <c r="S6" s="8"/>
      <c r="T6" s="8"/>
      <c r="U6" s="8"/>
      <c r="V6" s="8"/>
      <c r="W6" s="8"/>
      <c r="X6" s="8"/>
      <c r="Y6" s="8"/>
      <c r="Z6" s="8"/>
    </row>
    <row r="7" spans="1:26" ht="14.25" customHeight="1">
      <c r="A7" s="21" t="s">
        <v>188</v>
      </c>
      <c r="B7" s="21" t="s">
        <v>138</v>
      </c>
      <c r="C7" s="21" t="s">
        <v>189</v>
      </c>
      <c r="D7" s="21" t="s">
        <v>190</v>
      </c>
      <c r="E7" s="21" t="s">
        <v>182</v>
      </c>
      <c r="F7" s="21" t="s">
        <v>142</v>
      </c>
      <c r="G7" s="21" t="s">
        <v>171</v>
      </c>
      <c r="H7" s="8" t="s">
        <v>143</v>
      </c>
      <c r="I7" s="8" t="s">
        <v>144</v>
      </c>
      <c r="J7" s="8" t="s">
        <v>3987</v>
      </c>
      <c r="K7" s="8" t="s">
        <v>191</v>
      </c>
      <c r="L7" s="8" t="s">
        <v>192</v>
      </c>
      <c r="M7" s="8">
        <v>2016</v>
      </c>
      <c r="N7" s="8" t="s">
        <v>193</v>
      </c>
      <c r="O7" s="8" t="s">
        <v>194</v>
      </c>
      <c r="P7" s="8"/>
      <c r="Q7" s="8"/>
      <c r="R7" s="8"/>
      <c r="S7" s="8"/>
      <c r="T7" s="8"/>
      <c r="U7" s="8"/>
      <c r="V7" s="8"/>
      <c r="W7" s="8"/>
      <c r="X7" s="8"/>
      <c r="Y7" s="8"/>
      <c r="Z7" s="8"/>
    </row>
    <row r="8" spans="1:26" ht="14.25" customHeight="1">
      <c r="A8" s="21" t="s">
        <v>196</v>
      </c>
      <c r="B8" s="21" t="s">
        <v>138</v>
      </c>
      <c r="C8" s="21" t="s">
        <v>197</v>
      </c>
      <c r="D8" s="21" t="s">
        <v>198</v>
      </c>
      <c r="E8" s="21" t="s">
        <v>141</v>
      </c>
      <c r="F8" s="21" t="s">
        <v>142</v>
      </c>
      <c r="G8" s="21" t="s">
        <v>154</v>
      </c>
      <c r="H8" s="8"/>
      <c r="I8" s="8"/>
      <c r="J8" s="8"/>
      <c r="K8" s="8" t="s">
        <v>199</v>
      </c>
      <c r="L8" s="8" t="s">
        <v>200</v>
      </c>
      <c r="M8" s="8">
        <v>2016</v>
      </c>
      <c r="N8" s="8" t="s">
        <v>201</v>
      </c>
      <c r="O8" s="8" t="s">
        <v>202</v>
      </c>
      <c r="P8" s="8"/>
      <c r="Q8" s="8"/>
      <c r="R8" s="8"/>
      <c r="S8" s="8"/>
      <c r="T8" s="8"/>
      <c r="U8" s="8"/>
      <c r="V8" s="8"/>
      <c r="W8" s="8"/>
      <c r="X8" s="8"/>
      <c r="Y8" s="8"/>
      <c r="Z8" s="8"/>
    </row>
    <row r="9" spans="1:26" ht="14.25" customHeight="1">
      <c r="A9" s="21" t="s">
        <v>204</v>
      </c>
      <c r="B9" s="21" t="s">
        <v>138</v>
      </c>
      <c r="C9" s="21" t="s">
        <v>205</v>
      </c>
      <c r="D9" s="21" t="s">
        <v>206</v>
      </c>
      <c r="E9" s="21" t="s">
        <v>141</v>
      </c>
      <c r="F9" s="21" t="s">
        <v>142</v>
      </c>
      <c r="G9" s="21" t="s">
        <v>154</v>
      </c>
      <c r="H9" s="8"/>
      <c r="I9" s="8"/>
      <c r="J9" s="8"/>
      <c r="K9" s="8" t="s">
        <v>207</v>
      </c>
      <c r="L9" s="8" t="s">
        <v>208</v>
      </c>
      <c r="M9" s="8">
        <v>2018</v>
      </c>
      <c r="N9" s="8" t="s">
        <v>209</v>
      </c>
      <c r="O9" s="8" t="s">
        <v>210</v>
      </c>
      <c r="P9" s="8"/>
      <c r="Q9" s="8"/>
      <c r="R9" s="8"/>
      <c r="S9" s="8"/>
      <c r="T9" s="8"/>
      <c r="U9" s="8"/>
      <c r="V9" s="8"/>
      <c r="W9" s="8"/>
      <c r="X9" s="8"/>
      <c r="Y9" s="8"/>
      <c r="Z9" s="8"/>
    </row>
    <row r="10" spans="1:26" ht="14.25" customHeight="1">
      <c r="A10" s="21" t="s">
        <v>212</v>
      </c>
      <c r="B10" s="21" t="s">
        <v>138</v>
      </c>
      <c r="C10" s="21" t="s">
        <v>213</v>
      </c>
      <c r="D10" s="21" t="s">
        <v>214</v>
      </c>
      <c r="E10" s="21" t="s">
        <v>182</v>
      </c>
      <c r="F10" s="21" t="s">
        <v>142</v>
      </c>
      <c r="G10" s="21" t="s">
        <v>154</v>
      </c>
      <c r="H10" s="8"/>
      <c r="I10" s="8"/>
      <c r="J10" s="8"/>
      <c r="K10" s="8" t="s">
        <v>215</v>
      </c>
      <c r="L10" s="8" t="s">
        <v>216</v>
      </c>
      <c r="M10" s="8">
        <v>2021</v>
      </c>
      <c r="N10" s="8" t="s">
        <v>217</v>
      </c>
      <c r="O10" s="8" t="s">
        <v>218</v>
      </c>
      <c r="P10" s="8"/>
      <c r="Q10" s="8"/>
      <c r="R10" s="8"/>
      <c r="S10" s="8"/>
      <c r="T10" s="8"/>
      <c r="U10" s="8"/>
      <c r="V10" s="8"/>
      <c r="W10" s="8"/>
      <c r="X10" s="8"/>
      <c r="Y10" s="8"/>
      <c r="Z10" s="8"/>
    </row>
    <row r="11" spans="1:26" ht="14.25" customHeight="1">
      <c r="A11" s="21" t="s">
        <v>220</v>
      </c>
      <c r="B11" s="21" t="s">
        <v>138</v>
      </c>
      <c r="C11" s="21" t="s">
        <v>221</v>
      </c>
      <c r="D11" s="21" t="s">
        <v>222</v>
      </c>
      <c r="E11" s="21" t="s">
        <v>141</v>
      </c>
      <c r="F11" s="21" t="s">
        <v>142</v>
      </c>
      <c r="G11" s="21" t="s">
        <v>154</v>
      </c>
      <c r="H11" s="8"/>
      <c r="I11" s="8"/>
      <c r="J11" s="8"/>
      <c r="K11" s="8" t="s">
        <v>223</v>
      </c>
      <c r="L11" s="8" t="s">
        <v>224</v>
      </c>
      <c r="M11" s="8">
        <v>2012</v>
      </c>
      <c r="N11" s="8" t="s">
        <v>225</v>
      </c>
      <c r="O11" s="8" t="s">
        <v>226</v>
      </c>
      <c r="P11" s="8"/>
      <c r="Q11" s="8"/>
      <c r="R11" s="8"/>
      <c r="S11" s="8"/>
      <c r="T11" s="8"/>
      <c r="U11" s="8"/>
      <c r="V11" s="8"/>
      <c r="W11" s="8"/>
      <c r="X11" s="8"/>
      <c r="Y11" s="8"/>
      <c r="Z11" s="8"/>
    </row>
    <row r="12" spans="1:26" ht="14.25" customHeight="1">
      <c r="A12" s="21" t="s">
        <v>228</v>
      </c>
      <c r="B12" s="21" t="s">
        <v>138</v>
      </c>
      <c r="C12" s="21" t="s">
        <v>229</v>
      </c>
      <c r="D12" s="21" t="s">
        <v>230</v>
      </c>
      <c r="E12" s="21" t="s">
        <v>141</v>
      </c>
      <c r="F12" s="21" t="s">
        <v>142</v>
      </c>
      <c r="G12" s="21" t="s">
        <v>154</v>
      </c>
      <c r="H12" s="8"/>
      <c r="I12" s="8"/>
      <c r="J12" s="8"/>
      <c r="K12" s="8" t="s">
        <v>231</v>
      </c>
      <c r="L12" s="8" t="s">
        <v>232</v>
      </c>
      <c r="M12" s="8">
        <v>2022</v>
      </c>
      <c r="N12" s="8" t="s">
        <v>233</v>
      </c>
      <c r="O12" s="8" t="s">
        <v>234</v>
      </c>
      <c r="P12" s="8"/>
      <c r="Q12" s="8"/>
      <c r="R12" s="8"/>
      <c r="S12" s="8"/>
      <c r="T12" s="8"/>
      <c r="U12" s="8"/>
      <c r="V12" s="8"/>
      <c r="W12" s="8"/>
      <c r="X12" s="8"/>
      <c r="Y12" s="8"/>
      <c r="Z12" s="8"/>
    </row>
    <row r="13" spans="1:26" ht="14.25" customHeight="1">
      <c r="A13" s="21" t="s">
        <v>236</v>
      </c>
      <c r="B13" s="21" t="s">
        <v>138</v>
      </c>
      <c r="C13" s="21" t="s">
        <v>237</v>
      </c>
      <c r="D13" s="21" t="s">
        <v>238</v>
      </c>
      <c r="E13" s="21" t="s">
        <v>141</v>
      </c>
      <c r="F13" s="21" t="s">
        <v>142</v>
      </c>
      <c r="G13" s="21" t="s">
        <v>154</v>
      </c>
      <c r="H13" s="8"/>
      <c r="I13" s="8"/>
      <c r="J13" s="8"/>
      <c r="K13" s="8" t="s">
        <v>231</v>
      </c>
      <c r="L13" s="8" t="s">
        <v>239</v>
      </c>
      <c r="M13" s="8">
        <v>2017</v>
      </c>
      <c r="N13" s="8" t="s">
        <v>240</v>
      </c>
      <c r="O13" s="8" t="s">
        <v>241</v>
      </c>
      <c r="P13" s="8"/>
      <c r="Q13" s="8"/>
      <c r="R13" s="8"/>
      <c r="S13" s="8"/>
      <c r="T13" s="8"/>
      <c r="U13" s="8"/>
      <c r="V13" s="8"/>
      <c r="W13" s="8"/>
      <c r="X13" s="8"/>
      <c r="Y13" s="8"/>
      <c r="Z13" s="8"/>
    </row>
    <row r="14" spans="1:26" ht="14.25" customHeight="1">
      <c r="A14" s="21" t="s">
        <v>243</v>
      </c>
      <c r="B14" s="21" t="s">
        <v>138</v>
      </c>
      <c r="C14" s="21" t="s">
        <v>244</v>
      </c>
      <c r="D14" s="21" t="s">
        <v>245</v>
      </c>
      <c r="E14" s="21" t="s">
        <v>182</v>
      </c>
      <c r="F14" s="21" t="s">
        <v>142</v>
      </c>
      <c r="G14" s="21" t="s">
        <v>154</v>
      </c>
      <c r="H14" s="8"/>
      <c r="I14" s="8"/>
      <c r="J14" s="8"/>
      <c r="K14" s="8" t="s">
        <v>246</v>
      </c>
      <c r="L14" s="8" t="s">
        <v>247</v>
      </c>
      <c r="M14" s="8">
        <v>2019</v>
      </c>
      <c r="N14" s="8" t="s">
        <v>248</v>
      </c>
      <c r="O14" s="8" t="s">
        <v>249</v>
      </c>
      <c r="P14" s="8"/>
      <c r="Q14" s="8"/>
      <c r="R14" s="8"/>
      <c r="S14" s="8"/>
      <c r="T14" s="8"/>
      <c r="U14" s="8"/>
      <c r="V14" s="8"/>
      <c r="W14" s="8"/>
      <c r="X14" s="8"/>
      <c r="Y14" s="8"/>
      <c r="Z14" s="8"/>
    </row>
    <row r="15" spans="1:26" ht="14.25" customHeight="1">
      <c r="A15" s="21" t="s">
        <v>251</v>
      </c>
      <c r="B15" s="21" t="s">
        <v>138</v>
      </c>
      <c r="C15" s="21" t="s">
        <v>252</v>
      </c>
      <c r="D15" s="21" t="s">
        <v>253</v>
      </c>
      <c r="E15" s="21" t="s">
        <v>141</v>
      </c>
      <c r="F15" s="21" t="s">
        <v>142</v>
      </c>
      <c r="G15" s="21" t="s">
        <v>154</v>
      </c>
      <c r="H15" s="8"/>
      <c r="I15" s="8"/>
      <c r="J15" s="8"/>
      <c r="K15" s="8" t="s">
        <v>231</v>
      </c>
      <c r="L15" s="8" t="s">
        <v>254</v>
      </c>
      <c r="M15" s="8">
        <v>2019</v>
      </c>
      <c r="N15" s="8" t="s">
        <v>255</v>
      </c>
      <c r="O15" s="8" t="s">
        <v>256</v>
      </c>
      <c r="P15" s="8"/>
      <c r="Q15" s="8"/>
      <c r="R15" s="8"/>
      <c r="S15" s="8"/>
      <c r="T15" s="8"/>
      <c r="U15" s="8"/>
      <c r="V15" s="8"/>
      <c r="W15" s="8"/>
      <c r="X15" s="8"/>
      <c r="Y15" s="8"/>
      <c r="Z15" s="8"/>
    </row>
    <row r="16" spans="1:26" ht="14.25" customHeight="1">
      <c r="A16" s="21" t="s">
        <v>258</v>
      </c>
      <c r="B16" s="21" t="s">
        <v>138</v>
      </c>
      <c r="C16" s="21" t="s">
        <v>259</v>
      </c>
      <c r="D16" s="21" t="s">
        <v>260</v>
      </c>
      <c r="E16" s="21" t="s">
        <v>141</v>
      </c>
      <c r="F16" s="21" t="s">
        <v>142</v>
      </c>
      <c r="G16" s="21" t="s">
        <v>154</v>
      </c>
      <c r="H16" s="8"/>
      <c r="I16" s="8"/>
      <c r="J16" s="8"/>
      <c r="K16" s="8" t="s">
        <v>261</v>
      </c>
      <c r="L16" s="8" t="s">
        <v>262</v>
      </c>
      <c r="M16" s="8">
        <v>2023</v>
      </c>
      <c r="N16" s="8" t="s">
        <v>263</v>
      </c>
      <c r="O16" s="8" t="s">
        <v>264</v>
      </c>
      <c r="P16" s="8" t="s">
        <v>265</v>
      </c>
      <c r="Q16" s="8"/>
      <c r="R16" s="8"/>
      <c r="S16" s="8"/>
      <c r="T16" s="8"/>
      <c r="U16" s="8"/>
      <c r="V16" s="8"/>
      <c r="W16" s="8"/>
      <c r="X16" s="8"/>
      <c r="Y16" s="8"/>
      <c r="Z16" s="8"/>
    </row>
    <row r="17" spans="1:26" ht="14.25" customHeight="1">
      <c r="A17" s="21" t="s">
        <v>267</v>
      </c>
      <c r="B17" s="21" t="s">
        <v>138</v>
      </c>
      <c r="C17" s="21" t="s">
        <v>268</v>
      </c>
      <c r="D17" s="21" t="s">
        <v>269</v>
      </c>
      <c r="E17" s="21" t="s">
        <v>182</v>
      </c>
      <c r="F17" s="21" t="s">
        <v>142</v>
      </c>
      <c r="G17" s="21" t="s">
        <v>154</v>
      </c>
      <c r="H17" s="8"/>
      <c r="I17" s="8"/>
      <c r="J17" s="8"/>
      <c r="K17" s="8" t="s">
        <v>246</v>
      </c>
      <c r="L17" s="8" t="s">
        <v>270</v>
      </c>
      <c r="M17" s="8">
        <v>2023</v>
      </c>
      <c r="N17" s="8" t="s">
        <v>271</v>
      </c>
      <c r="O17" s="8" t="s">
        <v>272</v>
      </c>
      <c r="P17" s="8"/>
      <c r="Q17" s="8"/>
      <c r="R17" s="8"/>
      <c r="S17" s="8"/>
      <c r="T17" s="8"/>
      <c r="U17" s="8"/>
      <c r="V17" s="8"/>
      <c r="W17" s="8"/>
      <c r="X17" s="8"/>
      <c r="Y17" s="8"/>
      <c r="Z17" s="8"/>
    </row>
    <row r="18" spans="1:26" ht="14.25" customHeight="1">
      <c r="A18" s="21" t="s">
        <v>274</v>
      </c>
      <c r="B18" s="21" t="s">
        <v>138</v>
      </c>
      <c r="C18" s="21" t="s">
        <v>275</v>
      </c>
      <c r="D18" s="21" t="s">
        <v>276</v>
      </c>
      <c r="E18" s="21" t="s">
        <v>141</v>
      </c>
      <c r="F18" s="21" t="s">
        <v>277</v>
      </c>
      <c r="G18" s="21" t="s">
        <v>154</v>
      </c>
      <c r="H18" s="8"/>
      <c r="I18" s="8"/>
      <c r="J18" s="8"/>
      <c r="K18" s="8" t="s">
        <v>278</v>
      </c>
      <c r="L18" s="8" t="s">
        <v>279</v>
      </c>
      <c r="M18" s="8">
        <v>2017</v>
      </c>
      <c r="N18" s="8" t="s">
        <v>280</v>
      </c>
      <c r="O18" s="8" t="s">
        <v>281</v>
      </c>
      <c r="P18" s="8"/>
      <c r="Q18" s="8"/>
      <c r="R18" s="8"/>
      <c r="S18" s="8"/>
      <c r="T18" s="8"/>
      <c r="U18" s="8"/>
      <c r="V18" s="8"/>
      <c r="W18" s="8"/>
      <c r="X18" s="8"/>
      <c r="Y18" s="8"/>
      <c r="Z18" s="8"/>
    </row>
    <row r="19" spans="1:26" ht="14.25" customHeight="1">
      <c r="A19" s="21" t="s">
        <v>283</v>
      </c>
      <c r="B19" s="21" t="s">
        <v>138</v>
      </c>
      <c r="C19" s="21" t="s">
        <v>284</v>
      </c>
      <c r="D19" s="21" t="s">
        <v>285</v>
      </c>
      <c r="E19" s="21" t="s">
        <v>182</v>
      </c>
      <c r="F19" s="21" t="s">
        <v>277</v>
      </c>
      <c r="G19" s="21" t="s">
        <v>154</v>
      </c>
      <c r="H19" s="8"/>
      <c r="I19" s="8"/>
      <c r="J19" s="8"/>
      <c r="K19" s="8" t="s">
        <v>286</v>
      </c>
      <c r="L19" s="8" t="s">
        <v>262</v>
      </c>
      <c r="M19" s="8">
        <v>2023</v>
      </c>
      <c r="N19" s="8" t="s">
        <v>287</v>
      </c>
      <c r="O19" s="8" t="s">
        <v>288</v>
      </c>
      <c r="P19" s="8" t="s">
        <v>265</v>
      </c>
      <c r="Q19" s="8"/>
      <c r="R19" s="8"/>
      <c r="S19" s="8"/>
      <c r="T19" s="8"/>
      <c r="U19" s="8"/>
      <c r="V19" s="8"/>
      <c r="W19" s="8"/>
      <c r="X19" s="8"/>
      <c r="Y19" s="8"/>
      <c r="Z19" s="8"/>
    </row>
    <row r="20" spans="1:26" ht="14.25" customHeight="1">
      <c r="A20" s="21" t="s">
        <v>290</v>
      </c>
      <c r="B20" s="21" t="s">
        <v>138</v>
      </c>
      <c r="C20" s="21" t="s">
        <v>291</v>
      </c>
      <c r="D20" s="21" t="s">
        <v>292</v>
      </c>
      <c r="E20" s="21" t="s">
        <v>182</v>
      </c>
      <c r="F20" s="21" t="s">
        <v>277</v>
      </c>
      <c r="G20" s="21" t="s">
        <v>154</v>
      </c>
      <c r="H20" s="8"/>
      <c r="I20" s="8"/>
      <c r="J20" s="8"/>
      <c r="K20" s="8" t="s">
        <v>278</v>
      </c>
      <c r="L20" s="8" t="s">
        <v>293</v>
      </c>
      <c r="M20" s="8">
        <v>2021</v>
      </c>
      <c r="N20" s="8" t="s">
        <v>294</v>
      </c>
      <c r="O20" s="8" t="s">
        <v>295</v>
      </c>
      <c r="P20" s="8"/>
      <c r="Q20" s="8"/>
      <c r="R20" s="8"/>
      <c r="S20" s="8"/>
      <c r="T20" s="8"/>
      <c r="U20" s="8"/>
      <c r="V20" s="8"/>
      <c r="W20" s="8"/>
      <c r="X20" s="8"/>
      <c r="Y20" s="8"/>
      <c r="Z20" s="8"/>
    </row>
    <row r="21" spans="1:26" ht="14.25" customHeight="1">
      <c r="A21" s="21" t="s">
        <v>297</v>
      </c>
      <c r="B21" s="21" t="s">
        <v>138</v>
      </c>
      <c r="C21" s="21" t="s">
        <v>298</v>
      </c>
      <c r="D21" s="21" t="s">
        <v>299</v>
      </c>
      <c r="E21" s="21" t="s">
        <v>141</v>
      </c>
      <c r="F21" s="21" t="s">
        <v>277</v>
      </c>
      <c r="G21" s="21" t="s">
        <v>154</v>
      </c>
      <c r="H21" s="8" t="s">
        <v>172</v>
      </c>
      <c r="I21" s="8"/>
      <c r="J21" s="8"/>
      <c r="K21" s="8" t="s">
        <v>278</v>
      </c>
      <c r="L21" s="8" t="s">
        <v>300</v>
      </c>
      <c r="M21" s="8">
        <v>2022</v>
      </c>
      <c r="N21" s="8" t="s">
        <v>301</v>
      </c>
      <c r="O21" s="8" t="s">
        <v>302</v>
      </c>
      <c r="P21" s="8"/>
      <c r="Q21" s="8"/>
      <c r="R21" s="8"/>
      <c r="S21" s="8"/>
      <c r="T21" s="8"/>
      <c r="U21" s="8"/>
      <c r="V21" s="8"/>
      <c r="W21" s="8"/>
      <c r="X21" s="8"/>
      <c r="Y21" s="8"/>
      <c r="Z21" s="8"/>
    </row>
    <row r="22" spans="1:26" ht="14.25" customHeight="1">
      <c r="A22" s="21" t="s">
        <v>304</v>
      </c>
      <c r="B22" s="21" t="s">
        <v>138</v>
      </c>
      <c r="C22" s="21" t="s">
        <v>305</v>
      </c>
      <c r="D22" s="21" t="s">
        <v>306</v>
      </c>
      <c r="E22" s="21" t="s">
        <v>141</v>
      </c>
      <c r="F22" s="21" t="s">
        <v>277</v>
      </c>
      <c r="G22" s="21" t="s">
        <v>154</v>
      </c>
      <c r="H22" s="8" t="s">
        <v>172</v>
      </c>
      <c r="I22" s="8"/>
      <c r="J22" s="8"/>
      <c r="K22" s="8" t="s">
        <v>278</v>
      </c>
      <c r="L22" s="8" t="s">
        <v>307</v>
      </c>
      <c r="M22" s="8">
        <v>2018</v>
      </c>
      <c r="N22" s="8" t="s">
        <v>308</v>
      </c>
      <c r="O22" s="8" t="s">
        <v>309</v>
      </c>
      <c r="P22" s="8"/>
      <c r="Q22" s="8"/>
      <c r="R22" s="8"/>
      <c r="S22" s="8"/>
      <c r="T22" s="8"/>
      <c r="U22" s="8"/>
      <c r="V22" s="8"/>
      <c r="W22" s="8"/>
      <c r="X22" s="8"/>
      <c r="Y22" s="8"/>
      <c r="Z22" s="8"/>
    </row>
    <row r="23" spans="1:26" ht="14.25" customHeight="1">
      <c r="A23" s="21" t="s">
        <v>311</v>
      </c>
      <c r="B23" s="21" t="s">
        <v>138</v>
      </c>
      <c r="C23" s="21" t="s">
        <v>312</v>
      </c>
      <c r="D23" s="21" t="s">
        <v>313</v>
      </c>
      <c r="E23" s="21" t="s">
        <v>182</v>
      </c>
      <c r="F23" s="21" t="s">
        <v>277</v>
      </c>
      <c r="G23" s="21" t="s">
        <v>154</v>
      </c>
      <c r="H23" s="8"/>
      <c r="I23" s="8"/>
      <c r="J23" s="8"/>
      <c r="K23" s="8" t="s">
        <v>278</v>
      </c>
      <c r="L23" s="8" t="s">
        <v>314</v>
      </c>
      <c r="M23" s="8">
        <v>2019</v>
      </c>
      <c r="N23" s="8" t="s">
        <v>315</v>
      </c>
      <c r="O23" s="8" t="s">
        <v>316</v>
      </c>
      <c r="P23" s="8"/>
      <c r="Q23" s="8"/>
      <c r="R23" s="8"/>
      <c r="S23" s="8"/>
      <c r="T23" s="8"/>
      <c r="U23" s="8"/>
      <c r="V23" s="8"/>
      <c r="W23" s="8"/>
      <c r="X23" s="8"/>
      <c r="Y23" s="8"/>
      <c r="Z23" s="8"/>
    </row>
    <row r="24" spans="1:26" ht="14.25" customHeight="1">
      <c r="A24" s="21" t="s">
        <v>318</v>
      </c>
      <c r="B24" s="21" t="s">
        <v>138</v>
      </c>
      <c r="C24" s="21" t="s">
        <v>319</v>
      </c>
      <c r="D24" s="21" t="s">
        <v>320</v>
      </c>
      <c r="E24" s="21" t="s">
        <v>182</v>
      </c>
      <c r="F24" s="21" t="s">
        <v>277</v>
      </c>
      <c r="G24" s="21" t="s">
        <v>154</v>
      </c>
      <c r="H24" s="8"/>
      <c r="I24" s="8"/>
      <c r="J24" s="8"/>
      <c r="K24" s="8" t="s">
        <v>278</v>
      </c>
      <c r="L24" s="8" t="s">
        <v>321</v>
      </c>
      <c r="M24" s="8">
        <v>2011</v>
      </c>
      <c r="N24" s="8" t="s">
        <v>322</v>
      </c>
      <c r="O24" s="8" t="s">
        <v>323</v>
      </c>
      <c r="P24" s="8"/>
      <c r="Q24" s="8"/>
      <c r="R24" s="8"/>
      <c r="S24" s="8"/>
      <c r="T24" s="8"/>
      <c r="U24" s="8"/>
      <c r="V24" s="8"/>
      <c r="W24" s="8"/>
      <c r="X24" s="8"/>
      <c r="Y24" s="8"/>
      <c r="Z24" s="8"/>
    </row>
    <row r="25" spans="1:26" ht="14.25" customHeight="1">
      <c r="A25" s="21" t="s">
        <v>325</v>
      </c>
      <c r="B25" s="21" t="s">
        <v>138</v>
      </c>
      <c r="C25" s="21" t="s">
        <v>326</v>
      </c>
      <c r="D25" s="21" t="s">
        <v>327</v>
      </c>
      <c r="E25" s="21" t="s">
        <v>141</v>
      </c>
      <c r="F25" s="21" t="s">
        <v>277</v>
      </c>
      <c r="G25" s="21" t="s">
        <v>154</v>
      </c>
      <c r="H25" s="8"/>
      <c r="I25" s="8"/>
      <c r="J25" s="8"/>
      <c r="K25" s="8" t="s">
        <v>328</v>
      </c>
      <c r="L25" s="8" t="s">
        <v>329</v>
      </c>
      <c r="M25" s="8">
        <v>2016</v>
      </c>
      <c r="N25" s="8" t="s">
        <v>330</v>
      </c>
      <c r="O25" s="8" t="s">
        <v>331</v>
      </c>
      <c r="P25" s="8"/>
      <c r="Q25" s="8"/>
      <c r="R25" s="8"/>
      <c r="S25" s="8"/>
      <c r="T25" s="8"/>
      <c r="U25" s="8"/>
      <c r="V25" s="8"/>
      <c r="W25" s="8"/>
      <c r="X25" s="8"/>
      <c r="Y25" s="8"/>
      <c r="Z25" s="8"/>
    </row>
    <row r="26" spans="1:26" ht="14.25" customHeight="1">
      <c r="A26" s="21" t="s">
        <v>333</v>
      </c>
      <c r="B26" s="21" t="s">
        <v>138</v>
      </c>
      <c r="C26" s="21" t="s">
        <v>334</v>
      </c>
      <c r="D26" s="21" t="s">
        <v>335</v>
      </c>
      <c r="E26" s="21" t="s">
        <v>182</v>
      </c>
      <c r="F26" s="21" t="s">
        <v>277</v>
      </c>
      <c r="G26" s="21" t="s">
        <v>154</v>
      </c>
      <c r="H26" s="8"/>
      <c r="I26" s="8"/>
      <c r="J26" s="8"/>
      <c r="K26" s="8" t="s">
        <v>336</v>
      </c>
      <c r="L26" s="8" t="s">
        <v>337</v>
      </c>
      <c r="M26" s="8">
        <v>1999</v>
      </c>
      <c r="N26" s="8" t="s">
        <v>338</v>
      </c>
      <c r="O26" s="8" t="s">
        <v>339</v>
      </c>
      <c r="P26" s="8"/>
      <c r="Q26" s="8"/>
      <c r="R26" s="8"/>
      <c r="S26" s="8"/>
      <c r="T26" s="8"/>
      <c r="U26" s="8"/>
      <c r="V26" s="8"/>
      <c r="W26" s="8"/>
      <c r="X26" s="8"/>
      <c r="Y26" s="8"/>
      <c r="Z26" s="8"/>
    </row>
    <row r="27" spans="1:26" ht="14.25" customHeight="1">
      <c r="A27" s="21" t="s">
        <v>341</v>
      </c>
      <c r="B27" s="21" t="s">
        <v>138</v>
      </c>
      <c r="C27" s="21" t="s">
        <v>342</v>
      </c>
      <c r="D27" s="21" t="s">
        <v>343</v>
      </c>
      <c r="E27" s="21" t="s">
        <v>182</v>
      </c>
      <c r="F27" s="21" t="s">
        <v>277</v>
      </c>
      <c r="G27" s="21" t="s">
        <v>154</v>
      </c>
      <c r="H27" s="8"/>
      <c r="I27" s="8"/>
      <c r="J27" s="8"/>
      <c r="K27" s="8" t="s">
        <v>278</v>
      </c>
      <c r="L27" s="8" t="s">
        <v>344</v>
      </c>
      <c r="M27" s="8">
        <v>2009</v>
      </c>
      <c r="N27" s="8" t="s">
        <v>345</v>
      </c>
      <c r="O27" s="8" t="s">
        <v>346</v>
      </c>
      <c r="P27" s="8"/>
      <c r="Q27" s="8"/>
      <c r="R27" s="8"/>
      <c r="S27" s="8"/>
      <c r="T27" s="8"/>
      <c r="U27" s="8"/>
      <c r="V27" s="8"/>
      <c r="W27" s="8"/>
      <c r="X27" s="8"/>
      <c r="Y27" s="8"/>
      <c r="Z27" s="8"/>
    </row>
    <row r="28" spans="1:26" ht="14.25" customHeight="1">
      <c r="A28" s="21" t="s">
        <v>348</v>
      </c>
      <c r="B28" s="21" t="s">
        <v>138</v>
      </c>
      <c r="C28" s="21" t="s">
        <v>349</v>
      </c>
      <c r="D28" s="21" t="s">
        <v>350</v>
      </c>
      <c r="E28" s="21" t="s">
        <v>141</v>
      </c>
      <c r="F28" s="21" t="s">
        <v>277</v>
      </c>
      <c r="G28" s="21" t="s">
        <v>154</v>
      </c>
      <c r="H28" s="8"/>
      <c r="I28" s="8"/>
      <c r="J28" s="8"/>
      <c r="K28" s="8" t="s">
        <v>278</v>
      </c>
      <c r="L28" s="8" t="s">
        <v>147</v>
      </c>
      <c r="M28" s="8">
        <v>2012</v>
      </c>
      <c r="N28" s="8" t="s">
        <v>351</v>
      </c>
      <c r="O28" s="8" t="s">
        <v>352</v>
      </c>
      <c r="P28" s="8"/>
      <c r="Q28" s="8"/>
      <c r="R28" s="8"/>
      <c r="S28" s="8"/>
      <c r="T28" s="8"/>
      <c r="U28" s="8"/>
      <c r="V28" s="8"/>
      <c r="W28" s="8"/>
      <c r="X28" s="8"/>
      <c r="Y28" s="8"/>
      <c r="Z28" s="8"/>
    </row>
    <row r="29" spans="1:26" ht="14.25" customHeight="1">
      <c r="A29" s="21" t="s">
        <v>354</v>
      </c>
      <c r="B29" s="21" t="s">
        <v>138</v>
      </c>
      <c r="C29" s="21" t="s">
        <v>355</v>
      </c>
      <c r="D29" s="21" t="s">
        <v>356</v>
      </c>
      <c r="E29" s="21" t="s">
        <v>141</v>
      </c>
      <c r="F29" s="21" t="s">
        <v>277</v>
      </c>
      <c r="G29" s="21" t="s">
        <v>154</v>
      </c>
      <c r="H29" s="8"/>
      <c r="I29" s="8"/>
      <c r="J29" s="8"/>
      <c r="K29" s="8" t="s">
        <v>278</v>
      </c>
      <c r="L29" s="8" t="s">
        <v>357</v>
      </c>
      <c r="M29" s="8">
        <v>2016</v>
      </c>
      <c r="N29" s="8" t="s">
        <v>358</v>
      </c>
      <c r="O29" s="8" t="s">
        <v>359</v>
      </c>
      <c r="P29" s="8"/>
      <c r="Q29" s="8"/>
      <c r="R29" s="8"/>
      <c r="S29" s="8"/>
      <c r="T29" s="8"/>
      <c r="U29" s="8"/>
      <c r="V29" s="8"/>
      <c r="W29" s="8"/>
      <c r="X29" s="8"/>
      <c r="Y29" s="8"/>
      <c r="Z29" s="8"/>
    </row>
    <row r="30" spans="1:26" ht="14.25" customHeight="1">
      <c r="A30" s="21" t="s">
        <v>361</v>
      </c>
      <c r="B30" s="21" t="s">
        <v>138</v>
      </c>
      <c r="C30" s="21" t="s">
        <v>362</v>
      </c>
      <c r="D30" s="21" t="s">
        <v>363</v>
      </c>
      <c r="E30" s="21" t="s">
        <v>182</v>
      </c>
      <c r="F30" s="21" t="s">
        <v>277</v>
      </c>
      <c r="G30" s="21" t="s">
        <v>154</v>
      </c>
      <c r="H30" s="8"/>
      <c r="I30" s="8"/>
      <c r="J30" s="8"/>
      <c r="K30" s="8" t="s">
        <v>278</v>
      </c>
      <c r="L30" s="8" t="s">
        <v>364</v>
      </c>
      <c r="M30" s="8">
        <v>2020</v>
      </c>
      <c r="N30" s="8" t="s">
        <v>365</v>
      </c>
      <c r="O30" s="8" t="s">
        <v>366</v>
      </c>
      <c r="P30" s="8"/>
      <c r="Q30" s="8"/>
      <c r="R30" s="8"/>
      <c r="S30" s="8"/>
      <c r="T30" s="8"/>
      <c r="U30" s="8"/>
      <c r="V30" s="8"/>
      <c r="W30" s="8"/>
      <c r="X30" s="8"/>
      <c r="Y30" s="8"/>
      <c r="Z30" s="8"/>
    </row>
    <row r="31" spans="1:26" ht="14.25" customHeight="1">
      <c r="A31" s="21" t="s">
        <v>368</v>
      </c>
      <c r="B31" s="21" t="s">
        <v>138</v>
      </c>
      <c r="C31" s="21" t="s">
        <v>369</v>
      </c>
      <c r="D31" s="21" t="s">
        <v>370</v>
      </c>
      <c r="E31" s="21" t="s">
        <v>182</v>
      </c>
      <c r="F31" s="21" t="s">
        <v>277</v>
      </c>
      <c r="G31" s="21" t="s">
        <v>154</v>
      </c>
      <c r="H31" s="8"/>
      <c r="I31" s="8"/>
      <c r="J31" s="8"/>
      <c r="K31" s="8" t="s">
        <v>278</v>
      </c>
      <c r="L31" s="8" t="s">
        <v>371</v>
      </c>
      <c r="M31" s="8">
        <v>2013</v>
      </c>
      <c r="N31" s="8" t="s">
        <v>372</v>
      </c>
      <c r="O31" s="8" t="s">
        <v>323</v>
      </c>
      <c r="P31" s="8"/>
      <c r="Q31" s="8"/>
      <c r="R31" s="8"/>
      <c r="S31" s="8"/>
      <c r="T31" s="8"/>
      <c r="U31" s="8"/>
      <c r="V31" s="8"/>
      <c r="W31" s="8"/>
      <c r="X31" s="8"/>
      <c r="Y31" s="8"/>
      <c r="Z31" s="8"/>
    </row>
    <row r="32" spans="1:26" ht="14.25" customHeight="1">
      <c r="A32" s="21" t="s">
        <v>374</v>
      </c>
      <c r="B32" s="21" t="s">
        <v>375</v>
      </c>
      <c r="C32" s="21" t="s">
        <v>376</v>
      </c>
      <c r="D32" s="21" t="s">
        <v>377</v>
      </c>
      <c r="E32" s="21" t="s">
        <v>141</v>
      </c>
      <c r="F32" s="21" t="s">
        <v>378</v>
      </c>
      <c r="G32" s="21" t="s">
        <v>154</v>
      </c>
      <c r="H32" s="8" t="s">
        <v>379</v>
      </c>
      <c r="I32" s="8"/>
      <c r="J32" s="8"/>
      <c r="K32" s="8" t="s">
        <v>380</v>
      </c>
      <c r="L32" s="8" t="s">
        <v>184</v>
      </c>
      <c r="M32" s="8">
        <v>2022</v>
      </c>
      <c r="N32" s="8" t="s">
        <v>381</v>
      </c>
      <c r="O32" s="8" t="s">
        <v>382</v>
      </c>
      <c r="P32" s="8"/>
      <c r="Q32" s="8"/>
      <c r="R32" s="8"/>
      <c r="S32" s="8"/>
      <c r="T32" s="8"/>
      <c r="U32" s="8"/>
      <c r="V32" s="8"/>
      <c r="W32" s="8"/>
      <c r="X32" s="8"/>
      <c r="Y32" s="8"/>
      <c r="Z32" s="8"/>
    </row>
    <row r="33" spans="1:26" ht="14.25" customHeight="1">
      <c r="A33" s="21" t="s">
        <v>384</v>
      </c>
      <c r="B33" s="21" t="s">
        <v>375</v>
      </c>
      <c r="C33" s="21" t="s">
        <v>385</v>
      </c>
      <c r="D33" s="21" t="s">
        <v>386</v>
      </c>
      <c r="E33" s="21" t="s">
        <v>182</v>
      </c>
      <c r="F33" s="21" t="s">
        <v>378</v>
      </c>
      <c r="G33" s="21" t="s">
        <v>141</v>
      </c>
      <c r="H33" s="8" t="s">
        <v>387</v>
      </c>
      <c r="I33" s="8" t="s">
        <v>154</v>
      </c>
      <c r="J33" s="8"/>
      <c r="K33" s="8" t="s">
        <v>388</v>
      </c>
      <c r="L33" s="8" t="s">
        <v>389</v>
      </c>
      <c r="M33" s="8">
        <v>2016</v>
      </c>
      <c r="N33" s="8" t="s">
        <v>390</v>
      </c>
      <c r="O33" s="8" t="s">
        <v>391</v>
      </c>
      <c r="P33" s="8"/>
      <c r="Q33" s="8"/>
      <c r="R33" s="8"/>
      <c r="S33" s="8"/>
      <c r="T33" s="8"/>
      <c r="U33" s="8"/>
      <c r="V33" s="8"/>
      <c r="W33" s="8"/>
      <c r="X33" s="8"/>
      <c r="Y33" s="8"/>
      <c r="Z33" s="8"/>
    </row>
    <row r="34" spans="1:26" ht="14.25" customHeight="1">
      <c r="A34" s="21" t="s">
        <v>393</v>
      </c>
      <c r="B34" s="21" t="s">
        <v>375</v>
      </c>
      <c r="C34" s="21" t="s">
        <v>394</v>
      </c>
      <c r="D34" s="21" t="s">
        <v>395</v>
      </c>
      <c r="E34" s="21" t="s">
        <v>141</v>
      </c>
      <c r="F34" s="21" t="s">
        <v>378</v>
      </c>
      <c r="G34" s="21" t="s">
        <v>141</v>
      </c>
      <c r="H34" s="8" t="s">
        <v>396</v>
      </c>
      <c r="I34" s="8" t="s">
        <v>154</v>
      </c>
      <c r="J34" s="8" t="s">
        <v>3968</v>
      </c>
      <c r="K34" s="8"/>
      <c r="L34" s="8" t="s">
        <v>397</v>
      </c>
      <c r="M34" s="8">
        <v>2020</v>
      </c>
      <c r="N34" s="8" t="s">
        <v>398</v>
      </c>
      <c r="O34" s="8" t="s">
        <v>399</v>
      </c>
      <c r="P34" s="8"/>
      <c r="Q34" s="8"/>
      <c r="R34" s="8"/>
      <c r="S34" s="8"/>
      <c r="T34" s="8"/>
      <c r="U34" s="8"/>
      <c r="V34" s="8"/>
      <c r="W34" s="8"/>
      <c r="X34" s="8"/>
      <c r="Y34" s="8"/>
      <c r="Z34" s="8"/>
    </row>
    <row r="35" spans="1:26" ht="14.25" customHeight="1">
      <c r="A35" s="21" t="s">
        <v>401</v>
      </c>
      <c r="B35" s="21" t="s">
        <v>375</v>
      </c>
      <c r="C35" s="21" t="s">
        <v>402</v>
      </c>
      <c r="D35" s="21" t="s">
        <v>403</v>
      </c>
      <c r="E35" s="21" t="s">
        <v>182</v>
      </c>
      <c r="F35" s="21" t="s">
        <v>378</v>
      </c>
      <c r="G35" s="21" t="s">
        <v>182</v>
      </c>
      <c r="H35" s="8" t="s">
        <v>138</v>
      </c>
      <c r="I35" s="8" t="s">
        <v>154</v>
      </c>
      <c r="J35" s="8"/>
      <c r="K35" s="8"/>
      <c r="L35" s="8" t="s">
        <v>404</v>
      </c>
      <c r="M35" s="8">
        <v>2022</v>
      </c>
      <c r="N35" s="8" t="s">
        <v>405</v>
      </c>
      <c r="O35" s="8" t="s">
        <v>406</v>
      </c>
      <c r="P35" s="8"/>
      <c r="Q35" s="8"/>
      <c r="R35" s="8"/>
      <c r="S35" s="8"/>
      <c r="T35" s="8"/>
      <c r="U35" s="8"/>
      <c r="V35" s="8"/>
      <c r="W35" s="8"/>
      <c r="X35" s="8"/>
      <c r="Y35" s="8"/>
      <c r="Z35" s="8"/>
    </row>
    <row r="36" spans="1:26" ht="14.25" customHeight="1">
      <c r="A36" s="21" t="s">
        <v>408</v>
      </c>
      <c r="B36" s="21" t="s">
        <v>375</v>
      </c>
      <c r="C36" s="21" t="s">
        <v>409</v>
      </c>
      <c r="D36" s="21" t="s">
        <v>410</v>
      </c>
      <c r="E36" s="21" t="s">
        <v>182</v>
      </c>
      <c r="F36" s="21" t="s">
        <v>378</v>
      </c>
      <c r="G36" s="21" t="s">
        <v>182</v>
      </c>
      <c r="H36" s="8" t="s">
        <v>375</v>
      </c>
      <c r="I36" s="8" t="s">
        <v>154</v>
      </c>
      <c r="J36" s="8"/>
      <c r="K36" s="8" t="s">
        <v>411</v>
      </c>
      <c r="L36" s="8" t="s">
        <v>412</v>
      </c>
      <c r="M36" s="8">
        <v>2004</v>
      </c>
      <c r="N36" s="8" t="s">
        <v>413</v>
      </c>
      <c r="O36" s="8" t="s">
        <v>414</v>
      </c>
      <c r="P36" s="8"/>
      <c r="Q36" s="8"/>
      <c r="R36" s="8"/>
      <c r="S36" s="8"/>
      <c r="T36" s="8"/>
      <c r="U36" s="8"/>
      <c r="V36" s="8"/>
      <c r="W36" s="8"/>
      <c r="X36" s="8"/>
      <c r="Y36" s="8"/>
      <c r="Z36" s="8"/>
    </row>
    <row r="37" spans="1:26" ht="14.25" customHeight="1">
      <c r="A37" s="21" t="s">
        <v>416</v>
      </c>
      <c r="B37" s="21" t="s">
        <v>375</v>
      </c>
      <c r="C37" s="21" t="s">
        <v>417</v>
      </c>
      <c r="D37" s="21" t="s">
        <v>418</v>
      </c>
      <c r="E37" s="21" t="s">
        <v>141</v>
      </c>
      <c r="F37" s="21" t="s">
        <v>378</v>
      </c>
      <c r="G37" s="21" t="s">
        <v>182</v>
      </c>
      <c r="H37" s="8" t="s">
        <v>375</v>
      </c>
      <c r="I37" s="8" t="s">
        <v>154</v>
      </c>
      <c r="J37" s="8"/>
      <c r="K37" s="8"/>
      <c r="L37" s="8" t="s">
        <v>208</v>
      </c>
      <c r="M37" s="8">
        <v>2025</v>
      </c>
      <c r="N37" s="8" t="s">
        <v>419</v>
      </c>
      <c r="O37" s="8" t="s">
        <v>420</v>
      </c>
      <c r="P37" s="8"/>
      <c r="Q37" s="8"/>
      <c r="R37" s="8"/>
      <c r="S37" s="8"/>
      <c r="T37" s="8"/>
      <c r="U37" s="8"/>
      <c r="V37" s="8"/>
      <c r="W37" s="8"/>
      <c r="X37" s="8"/>
      <c r="Y37" s="8"/>
      <c r="Z37" s="8"/>
    </row>
    <row r="38" spans="1:26" ht="14.25" customHeight="1">
      <c r="A38" s="21" t="s">
        <v>422</v>
      </c>
      <c r="B38" s="21" t="s">
        <v>375</v>
      </c>
      <c r="C38" s="21" t="s">
        <v>423</v>
      </c>
      <c r="D38" s="21" t="s">
        <v>424</v>
      </c>
      <c r="E38" s="21" t="s">
        <v>182</v>
      </c>
      <c r="F38" s="21" t="s">
        <v>378</v>
      </c>
      <c r="G38" s="21" t="s">
        <v>182</v>
      </c>
      <c r="H38" s="8" t="s">
        <v>425</v>
      </c>
      <c r="I38" s="8" t="s">
        <v>141</v>
      </c>
      <c r="J38" s="8" t="s">
        <v>3970</v>
      </c>
      <c r="K38" s="8"/>
      <c r="L38" s="8" t="s">
        <v>184</v>
      </c>
      <c r="M38" s="8">
        <v>2011</v>
      </c>
      <c r="N38" s="8" t="s">
        <v>426</v>
      </c>
      <c r="O38" s="8" t="s">
        <v>427</v>
      </c>
      <c r="P38" s="8"/>
      <c r="Q38" s="8"/>
      <c r="R38" s="8"/>
      <c r="S38" s="8"/>
      <c r="T38" s="8"/>
      <c r="U38" s="8"/>
      <c r="V38" s="8"/>
      <c r="W38" s="8"/>
      <c r="X38" s="8"/>
      <c r="Y38" s="8"/>
      <c r="Z38" s="8"/>
    </row>
    <row r="39" spans="1:26" ht="14.25" customHeight="1">
      <c r="A39" s="21" t="s">
        <v>429</v>
      </c>
      <c r="B39" s="21" t="s">
        <v>375</v>
      </c>
      <c r="C39" s="21" t="s">
        <v>430</v>
      </c>
      <c r="D39" s="21" t="s">
        <v>431</v>
      </c>
      <c r="E39" s="21" t="s">
        <v>141</v>
      </c>
      <c r="F39" s="21" t="s">
        <v>432</v>
      </c>
      <c r="G39" s="21" t="s">
        <v>154</v>
      </c>
      <c r="H39" s="8" t="s">
        <v>375</v>
      </c>
      <c r="I39" s="8"/>
      <c r="J39" s="8"/>
      <c r="K39" s="8" t="s">
        <v>433</v>
      </c>
      <c r="L39" s="8" t="s">
        <v>434</v>
      </c>
      <c r="M39" s="8">
        <v>2025</v>
      </c>
      <c r="N39" s="8" t="s">
        <v>435</v>
      </c>
      <c r="O39" s="8" t="s">
        <v>436</v>
      </c>
      <c r="P39" s="8"/>
      <c r="Q39" s="8"/>
      <c r="R39" s="8"/>
      <c r="S39" s="8"/>
      <c r="T39" s="8"/>
      <c r="U39" s="8"/>
      <c r="V39" s="8"/>
      <c r="W39" s="8"/>
      <c r="X39" s="8"/>
      <c r="Y39" s="8"/>
      <c r="Z39" s="8"/>
    </row>
    <row r="40" spans="1:26" ht="14.25" customHeight="1">
      <c r="A40" s="21" t="s">
        <v>438</v>
      </c>
      <c r="B40" s="21" t="s">
        <v>375</v>
      </c>
      <c r="C40" s="21" t="s">
        <v>439</v>
      </c>
      <c r="D40" s="21" t="s">
        <v>440</v>
      </c>
      <c r="E40" s="21" t="s">
        <v>141</v>
      </c>
      <c r="F40" s="21" t="s">
        <v>432</v>
      </c>
      <c r="G40" s="21" t="s">
        <v>154</v>
      </c>
      <c r="H40" s="8" t="s">
        <v>375</v>
      </c>
      <c r="I40" s="8"/>
      <c r="J40" s="8"/>
      <c r="K40" s="8" t="s">
        <v>441</v>
      </c>
      <c r="L40" s="8" t="s">
        <v>344</v>
      </c>
      <c r="M40" s="8">
        <v>2022</v>
      </c>
      <c r="N40" s="8" t="s">
        <v>442</v>
      </c>
      <c r="O40" s="8" t="s">
        <v>443</v>
      </c>
      <c r="P40" s="8"/>
      <c r="Q40" s="8"/>
      <c r="R40" s="8"/>
      <c r="S40" s="8"/>
      <c r="T40" s="8"/>
      <c r="U40" s="8"/>
      <c r="V40" s="8"/>
      <c r="W40" s="8"/>
      <c r="X40" s="8"/>
      <c r="Y40" s="8"/>
      <c r="Z40" s="8"/>
    </row>
    <row r="41" spans="1:26" ht="14.25" customHeight="1">
      <c r="A41" s="21" t="s">
        <v>445</v>
      </c>
      <c r="B41" s="21" t="s">
        <v>375</v>
      </c>
      <c r="C41" s="21" t="s">
        <v>446</v>
      </c>
      <c r="D41" s="21" t="s">
        <v>447</v>
      </c>
      <c r="E41" s="21" t="s">
        <v>141</v>
      </c>
      <c r="F41" s="21" t="s">
        <v>432</v>
      </c>
      <c r="G41" s="21" t="s">
        <v>182</v>
      </c>
      <c r="H41" s="8" t="s">
        <v>375</v>
      </c>
      <c r="I41" s="8" t="s">
        <v>154</v>
      </c>
      <c r="J41" s="8"/>
      <c r="K41" s="8" t="s">
        <v>448</v>
      </c>
      <c r="L41" s="8" t="s">
        <v>192</v>
      </c>
      <c r="M41" s="8">
        <v>2018</v>
      </c>
      <c r="N41" s="8" t="s">
        <v>449</v>
      </c>
      <c r="O41" s="8" t="s">
        <v>450</v>
      </c>
      <c r="P41" s="8"/>
      <c r="Q41" s="8"/>
      <c r="R41" s="8"/>
      <c r="S41" s="8"/>
      <c r="T41" s="8"/>
      <c r="U41" s="8"/>
      <c r="V41" s="8"/>
      <c r="W41" s="8"/>
      <c r="X41" s="8"/>
      <c r="Y41" s="8"/>
      <c r="Z41" s="8"/>
    </row>
    <row r="42" spans="1:26" ht="14.25" customHeight="1">
      <c r="A42" s="21" t="s">
        <v>452</v>
      </c>
      <c r="B42" s="21" t="s">
        <v>375</v>
      </c>
      <c r="C42" s="21" t="s">
        <v>453</v>
      </c>
      <c r="D42" s="21" t="s">
        <v>454</v>
      </c>
      <c r="E42" s="21" t="s">
        <v>182</v>
      </c>
      <c r="F42" s="21" t="s">
        <v>432</v>
      </c>
      <c r="G42" s="21" t="s">
        <v>154</v>
      </c>
      <c r="H42" s="8" t="s">
        <v>396</v>
      </c>
      <c r="I42" s="8"/>
      <c r="J42" s="8"/>
      <c r="K42" s="8" t="s">
        <v>455</v>
      </c>
      <c r="L42" s="8" t="s">
        <v>456</v>
      </c>
      <c r="M42" s="8">
        <v>2025</v>
      </c>
      <c r="N42" s="8" t="s">
        <v>457</v>
      </c>
      <c r="O42" s="8" t="s">
        <v>458</v>
      </c>
      <c r="P42" s="8"/>
      <c r="Q42" s="8"/>
      <c r="R42" s="8"/>
      <c r="S42" s="8"/>
      <c r="T42" s="8"/>
      <c r="U42" s="8"/>
      <c r="V42" s="8"/>
      <c r="W42" s="8"/>
      <c r="X42" s="8"/>
      <c r="Y42" s="8"/>
      <c r="Z42" s="8"/>
    </row>
    <row r="43" spans="1:26" ht="14.25" customHeight="1">
      <c r="A43" s="21" t="s">
        <v>460</v>
      </c>
      <c r="B43" s="21" t="s">
        <v>375</v>
      </c>
      <c r="C43" s="21" t="s">
        <v>461</v>
      </c>
      <c r="D43" s="21" t="s">
        <v>462</v>
      </c>
      <c r="E43" s="21" t="s">
        <v>141</v>
      </c>
      <c r="F43" s="21" t="s">
        <v>432</v>
      </c>
      <c r="G43" s="21" t="s">
        <v>154</v>
      </c>
      <c r="H43" s="8" t="s">
        <v>396</v>
      </c>
      <c r="I43" s="8"/>
      <c r="J43" s="8"/>
      <c r="K43" s="8" t="s">
        <v>463</v>
      </c>
      <c r="L43" s="8" t="s">
        <v>464</v>
      </c>
      <c r="M43" s="8">
        <v>2025</v>
      </c>
      <c r="N43" s="8" t="s">
        <v>465</v>
      </c>
      <c r="O43" s="8" t="s">
        <v>466</v>
      </c>
      <c r="P43" s="8"/>
      <c r="Q43" s="8"/>
      <c r="R43" s="8"/>
      <c r="S43" s="8"/>
      <c r="T43" s="8"/>
      <c r="U43" s="8"/>
      <c r="V43" s="8"/>
      <c r="W43" s="8"/>
      <c r="X43" s="8"/>
      <c r="Y43" s="8"/>
      <c r="Z43" s="8"/>
    </row>
    <row r="44" spans="1:26" ht="14.25" customHeight="1">
      <c r="A44" s="21" t="s">
        <v>468</v>
      </c>
      <c r="B44" s="21" t="s">
        <v>375</v>
      </c>
      <c r="C44" s="21" t="s">
        <v>469</v>
      </c>
      <c r="D44" s="21" t="s">
        <v>470</v>
      </c>
      <c r="E44" s="21" t="s">
        <v>182</v>
      </c>
      <c r="F44" s="21" t="s">
        <v>432</v>
      </c>
      <c r="G44" s="21" t="s">
        <v>154</v>
      </c>
      <c r="H44" s="8" t="s">
        <v>375</v>
      </c>
      <c r="I44" s="8"/>
      <c r="J44" s="8"/>
      <c r="K44" s="8" t="s">
        <v>471</v>
      </c>
      <c r="L44" s="8" t="s">
        <v>472</v>
      </c>
      <c r="M44" s="8">
        <v>2024</v>
      </c>
      <c r="N44" s="8" t="s">
        <v>473</v>
      </c>
      <c r="O44" s="8" t="s">
        <v>474</v>
      </c>
      <c r="P44" s="8"/>
      <c r="Q44" s="8"/>
      <c r="R44" s="8"/>
      <c r="S44" s="8"/>
      <c r="T44" s="8"/>
      <c r="U44" s="8"/>
      <c r="V44" s="8"/>
      <c r="W44" s="8"/>
      <c r="X44" s="8"/>
      <c r="Y44" s="8"/>
      <c r="Z44" s="8"/>
    </row>
    <row r="45" spans="1:26" ht="14.25" customHeight="1">
      <c r="A45" s="21" t="s">
        <v>476</v>
      </c>
      <c r="B45" s="21" t="s">
        <v>375</v>
      </c>
      <c r="C45" s="21" t="s">
        <v>477</v>
      </c>
      <c r="D45" s="21" t="s">
        <v>478</v>
      </c>
      <c r="E45" s="21" t="s">
        <v>141</v>
      </c>
      <c r="F45" s="21" t="s">
        <v>432</v>
      </c>
      <c r="G45" s="21" t="s">
        <v>182</v>
      </c>
      <c r="H45" s="8" t="s">
        <v>479</v>
      </c>
      <c r="I45" s="8" t="s">
        <v>154</v>
      </c>
      <c r="J45" s="8"/>
      <c r="K45" s="8" t="s">
        <v>480</v>
      </c>
      <c r="L45" s="8" t="s">
        <v>481</v>
      </c>
      <c r="M45" s="8">
        <v>2012</v>
      </c>
      <c r="N45" s="8" t="s">
        <v>482</v>
      </c>
      <c r="O45" s="8" t="s">
        <v>483</v>
      </c>
      <c r="P45" s="8"/>
      <c r="Q45" s="8"/>
      <c r="R45" s="8"/>
      <c r="S45" s="8"/>
      <c r="T45" s="8"/>
      <c r="U45" s="8"/>
      <c r="V45" s="8"/>
      <c r="W45" s="8"/>
      <c r="X45" s="8"/>
      <c r="Y45" s="8"/>
      <c r="Z45" s="8"/>
    </row>
    <row r="46" spans="1:26" ht="14.25" customHeight="1">
      <c r="A46" s="21" t="s">
        <v>485</v>
      </c>
      <c r="B46" s="21" t="s">
        <v>375</v>
      </c>
      <c r="C46" s="21" t="s">
        <v>486</v>
      </c>
      <c r="D46" s="21" t="s">
        <v>487</v>
      </c>
      <c r="E46" s="21" t="s">
        <v>141</v>
      </c>
      <c r="F46" s="21" t="s">
        <v>488</v>
      </c>
      <c r="G46" s="21" t="s">
        <v>171</v>
      </c>
      <c r="H46" s="8" t="s">
        <v>489</v>
      </c>
      <c r="I46" s="8" t="s">
        <v>154</v>
      </c>
      <c r="J46" s="8" t="s">
        <v>490</v>
      </c>
      <c r="K46" s="8" t="s">
        <v>491</v>
      </c>
      <c r="L46" s="8" t="s">
        <v>492</v>
      </c>
      <c r="M46" s="8">
        <v>2023</v>
      </c>
      <c r="N46" s="8" t="s">
        <v>493</v>
      </c>
      <c r="O46" s="8" t="s">
        <v>494</v>
      </c>
      <c r="P46" s="8"/>
      <c r="Q46" s="8"/>
      <c r="R46" s="8"/>
      <c r="S46" s="8"/>
      <c r="T46" s="8"/>
      <c r="U46" s="8"/>
      <c r="V46" s="8"/>
      <c r="W46" s="8"/>
      <c r="X46" s="8"/>
      <c r="Y46" s="8"/>
      <c r="Z46" s="8"/>
    </row>
    <row r="47" spans="1:26" ht="14.25" customHeight="1">
      <c r="A47" s="21" t="s">
        <v>496</v>
      </c>
      <c r="B47" s="21" t="s">
        <v>375</v>
      </c>
      <c r="C47" s="21" t="s">
        <v>497</v>
      </c>
      <c r="D47" s="21" t="s">
        <v>498</v>
      </c>
      <c r="E47" s="21" t="s">
        <v>141</v>
      </c>
      <c r="F47" s="21" t="s">
        <v>488</v>
      </c>
      <c r="G47" s="21" t="s">
        <v>154</v>
      </c>
      <c r="H47" s="8" t="s">
        <v>499</v>
      </c>
      <c r="I47" s="8" t="s">
        <v>154</v>
      </c>
      <c r="J47" s="8" t="s">
        <v>500</v>
      </c>
      <c r="K47" s="8" t="s">
        <v>501</v>
      </c>
      <c r="L47" s="8" t="s">
        <v>300</v>
      </c>
      <c r="M47" s="8">
        <v>2017</v>
      </c>
      <c r="N47" s="8" t="s">
        <v>502</v>
      </c>
      <c r="O47" s="8" t="s">
        <v>503</v>
      </c>
      <c r="P47" s="8"/>
      <c r="Q47" s="8"/>
      <c r="R47" s="8"/>
      <c r="S47" s="8"/>
      <c r="T47" s="8"/>
      <c r="U47" s="8"/>
      <c r="V47" s="8"/>
      <c r="W47" s="8"/>
      <c r="X47" s="8"/>
      <c r="Y47" s="8"/>
      <c r="Z47" s="8"/>
    </row>
    <row r="48" spans="1:26" ht="14.25" customHeight="1">
      <c r="A48" s="21" t="s">
        <v>505</v>
      </c>
      <c r="B48" s="21" t="s">
        <v>375</v>
      </c>
      <c r="C48" s="21" t="s">
        <v>506</v>
      </c>
      <c r="D48" s="21" t="s">
        <v>507</v>
      </c>
      <c r="E48" s="21" t="s">
        <v>182</v>
      </c>
      <c r="F48" s="21" t="s">
        <v>488</v>
      </c>
      <c r="G48" s="21" t="s">
        <v>154</v>
      </c>
      <c r="H48" s="8" t="s">
        <v>508</v>
      </c>
      <c r="I48" s="8" t="s">
        <v>154</v>
      </c>
      <c r="J48" s="8" t="s">
        <v>509</v>
      </c>
      <c r="K48" s="8" t="s">
        <v>510</v>
      </c>
      <c r="L48" s="8" t="s">
        <v>307</v>
      </c>
      <c r="M48" s="8">
        <v>2023</v>
      </c>
      <c r="N48" s="8" t="s">
        <v>511</v>
      </c>
      <c r="O48" s="8" t="s">
        <v>512</v>
      </c>
      <c r="P48" s="8"/>
      <c r="Q48" s="8"/>
      <c r="R48" s="8"/>
      <c r="S48" s="8"/>
      <c r="T48" s="8"/>
      <c r="U48" s="8"/>
      <c r="V48" s="8"/>
      <c r="W48" s="8"/>
      <c r="X48" s="8"/>
      <c r="Y48" s="8"/>
      <c r="Z48" s="8"/>
    </row>
    <row r="49" spans="1:26" ht="14.25" customHeight="1">
      <c r="A49" s="21" t="s">
        <v>514</v>
      </c>
      <c r="B49" s="21" t="s">
        <v>375</v>
      </c>
      <c r="C49" s="21" t="s">
        <v>515</v>
      </c>
      <c r="D49" s="21" t="s">
        <v>516</v>
      </c>
      <c r="E49" s="21" t="s">
        <v>141</v>
      </c>
      <c r="F49" s="21" t="s">
        <v>488</v>
      </c>
      <c r="G49" s="21" t="s">
        <v>154</v>
      </c>
      <c r="H49" s="8" t="s">
        <v>517</v>
      </c>
      <c r="I49" s="8" t="s">
        <v>154</v>
      </c>
      <c r="J49" s="8" t="s">
        <v>509</v>
      </c>
      <c r="K49" s="8" t="s">
        <v>518</v>
      </c>
      <c r="L49" s="8" t="s">
        <v>397</v>
      </c>
      <c r="M49" s="8">
        <v>2023</v>
      </c>
      <c r="N49" s="8" t="s">
        <v>519</v>
      </c>
      <c r="O49" s="8" t="s">
        <v>520</v>
      </c>
      <c r="P49" s="8"/>
      <c r="Q49" s="8"/>
      <c r="R49" s="8"/>
      <c r="S49" s="8"/>
      <c r="T49" s="8"/>
      <c r="U49" s="8"/>
      <c r="V49" s="8"/>
      <c r="W49" s="8"/>
      <c r="X49" s="8"/>
      <c r="Y49" s="8"/>
      <c r="Z49" s="8"/>
    </row>
    <row r="50" spans="1:26" ht="14.25" customHeight="1">
      <c r="A50" s="21" t="s">
        <v>522</v>
      </c>
      <c r="B50" s="21" t="s">
        <v>375</v>
      </c>
      <c r="C50" s="21" t="s">
        <v>523</v>
      </c>
      <c r="D50" s="21" t="s">
        <v>524</v>
      </c>
      <c r="E50" s="21" t="s">
        <v>141</v>
      </c>
      <c r="F50" s="21" t="s">
        <v>488</v>
      </c>
      <c r="G50" s="21" t="s">
        <v>154</v>
      </c>
      <c r="H50" s="8" t="s">
        <v>525</v>
      </c>
      <c r="I50" s="8" t="s">
        <v>154</v>
      </c>
      <c r="J50" s="8" t="s">
        <v>526</v>
      </c>
      <c r="K50" s="8" t="s">
        <v>527</v>
      </c>
      <c r="L50" s="8" t="s">
        <v>528</v>
      </c>
      <c r="M50" s="8">
        <v>2024</v>
      </c>
      <c r="N50" s="8" t="s">
        <v>529</v>
      </c>
      <c r="O50" s="8" t="s">
        <v>530</v>
      </c>
      <c r="P50" s="8"/>
      <c r="Q50" s="8"/>
      <c r="R50" s="8"/>
      <c r="S50" s="8"/>
      <c r="T50" s="8"/>
      <c r="U50" s="8"/>
      <c r="V50" s="8"/>
      <c r="W50" s="8"/>
      <c r="X50" s="8"/>
      <c r="Y50" s="8"/>
      <c r="Z50" s="8"/>
    </row>
    <row r="51" spans="1:26" ht="14.25" customHeight="1">
      <c r="A51" s="21" t="s">
        <v>532</v>
      </c>
      <c r="B51" s="21" t="s">
        <v>375</v>
      </c>
      <c r="C51" s="21" t="s">
        <v>533</v>
      </c>
      <c r="D51" s="21" t="s">
        <v>534</v>
      </c>
      <c r="E51" s="21" t="s">
        <v>141</v>
      </c>
      <c r="F51" s="21" t="s">
        <v>488</v>
      </c>
      <c r="G51" s="21" t="s">
        <v>154</v>
      </c>
      <c r="H51" s="8" t="s">
        <v>535</v>
      </c>
      <c r="I51" s="8" t="s">
        <v>154</v>
      </c>
      <c r="J51" s="8" t="s">
        <v>500</v>
      </c>
      <c r="K51" s="8" t="s">
        <v>536</v>
      </c>
      <c r="L51" s="8" t="s">
        <v>537</v>
      </c>
      <c r="M51" s="8">
        <v>2020</v>
      </c>
      <c r="N51" s="8" t="s">
        <v>538</v>
      </c>
      <c r="O51" s="8" t="s">
        <v>539</v>
      </c>
      <c r="P51" s="8"/>
      <c r="Q51" s="8"/>
      <c r="R51" s="8"/>
      <c r="S51" s="8"/>
      <c r="T51" s="8"/>
      <c r="U51" s="8"/>
      <c r="V51" s="8"/>
      <c r="W51" s="8"/>
      <c r="X51" s="8"/>
      <c r="Y51" s="8"/>
      <c r="Z51" s="8"/>
    </row>
    <row r="52" spans="1:26" ht="14.25" customHeight="1">
      <c r="A52" s="21" t="s">
        <v>541</v>
      </c>
      <c r="B52" s="21" t="s">
        <v>375</v>
      </c>
      <c r="C52" s="21" t="s">
        <v>542</v>
      </c>
      <c r="D52" s="21" t="s">
        <v>543</v>
      </c>
      <c r="E52" s="21" t="s">
        <v>141</v>
      </c>
      <c r="F52" s="21" t="s">
        <v>488</v>
      </c>
      <c r="G52" s="21" t="s">
        <v>154</v>
      </c>
      <c r="H52" s="8" t="s">
        <v>544</v>
      </c>
      <c r="I52" s="8" t="s">
        <v>154</v>
      </c>
      <c r="J52" s="8" t="s">
        <v>526</v>
      </c>
      <c r="K52" s="8" t="s">
        <v>545</v>
      </c>
      <c r="L52" s="8" t="s">
        <v>546</v>
      </c>
      <c r="M52" s="8">
        <v>2013</v>
      </c>
      <c r="N52" s="8" t="s">
        <v>547</v>
      </c>
      <c r="O52" s="8" t="s">
        <v>548</v>
      </c>
      <c r="P52" s="8"/>
      <c r="Q52" s="8"/>
      <c r="R52" s="8"/>
      <c r="S52" s="8"/>
      <c r="T52" s="8"/>
      <c r="U52" s="8"/>
      <c r="V52" s="8"/>
      <c r="W52" s="8"/>
      <c r="X52" s="8"/>
      <c r="Y52" s="8"/>
      <c r="Z52" s="8"/>
    </row>
    <row r="53" spans="1:26" ht="14.25" customHeight="1">
      <c r="A53" s="21" t="s">
        <v>550</v>
      </c>
      <c r="B53" s="21" t="s">
        <v>375</v>
      </c>
      <c r="C53" s="21" t="s">
        <v>551</v>
      </c>
      <c r="D53" s="21" t="s">
        <v>552</v>
      </c>
      <c r="E53" s="21" t="s">
        <v>182</v>
      </c>
      <c r="F53" s="21" t="s">
        <v>553</v>
      </c>
      <c r="G53" s="21" t="s">
        <v>182</v>
      </c>
      <c r="H53" s="8" t="s">
        <v>396</v>
      </c>
      <c r="I53" s="8" t="s">
        <v>554</v>
      </c>
      <c r="J53" s="8"/>
      <c r="K53" s="8" t="s">
        <v>555</v>
      </c>
      <c r="L53" s="8" t="s">
        <v>556</v>
      </c>
      <c r="M53" s="8">
        <v>2023</v>
      </c>
      <c r="N53" s="8" t="s">
        <v>557</v>
      </c>
      <c r="O53" s="8" t="s">
        <v>558</v>
      </c>
      <c r="P53" s="8"/>
      <c r="Q53" s="8"/>
      <c r="R53" s="8"/>
      <c r="S53" s="8"/>
      <c r="T53" s="8"/>
      <c r="U53" s="8"/>
      <c r="V53" s="8"/>
      <c r="W53" s="8"/>
      <c r="X53" s="8"/>
      <c r="Y53" s="8"/>
      <c r="Z53" s="8"/>
    </row>
    <row r="54" spans="1:26" ht="14.25" customHeight="1">
      <c r="A54" s="21" t="s">
        <v>560</v>
      </c>
      <c r="B54" s="21" t="s">
        <v>375</v>
      </c>
      <c r="C54" s="21" t="s">
        <v>561</v>
      </c>
      <c r="D54" s="21" t="s">
        <v>562</v>
      </c>
      <c r="E54" s="21" t="s">
        <v>141</v>
      </c>
      <c r="F54" s="21" t="s">
        <v>553</v>
      </c>
      <c r="G54" s="21" t="s">
        <v>554</v>
      </c>
      <c r="H54" s="8" t="s">
        <v>375</v>
      </c>
      <c r="I54" s="8" t="s">
        <v>554</v>
      </c>
      <c r="J54" s="8"/>
      <c r="K54" s="8" t="s">
        <v>563</v>
      </c>
      <c r="L54" s="8" t="s">
        <v>564</v>
      </c>
      <c r="M54" s="8">
        <v>2017</v>
      </c>
      <c r="N54" s="8" t="s">
        <v>565</v>
      </c>
      <c r="O54" s="8" t="s">
        <v>566</v>
      </c>
      <c r="P54" s="8"/>
      <c r="Q54" s="8"/>
      <c r="R54" s="8"/>
      <c r="S54" s="8"/>
      <c r="T54" s="8"/>
      <c r="U54" s="8"/>
      <c r="V54" s="8"/>
      <c r="W54" s="8"/>
      <c r="X54" s="8"/>
      <c r="Y54" s="8"/>
      <c r="Z54" s="8"/>
    </row>
    <row r="55" spans="1:26" ht="14.25" customHeight="1">
      <c r="A55" s="21" t="s">
        <v>568</v>
      </c>
      <c r="B55" s="21" t="s">
        <v>375</v>
      </c>
      <c r="C55" s="21" t="s">
        <v>569</v>
      </c>
      <c r="D55" s="21" t="s">
        <v>570</v>
      </c>
      <c r="E55" s="21" t="s">
        <v>141</v>
      </c>
      <c r="F55" s="21" t="s">
        <v>553</v>
      </c>
      <c r="G55" s="21" t="s">
        <v>554</v>
      </c>
      <c r="H55" s="8" t="s">
        <v>396</v>
      </c>
      <c r="I55" s="8" t="s">
        <v>554</v>
      </c>
      <c r="J55" s="8"/>
      <c r="K55" s="8" t="s">
        <v>571</v>
      </c>
      <c r="L55" s="8" t="s">
        <v>572</v>
      </c>
      <c r="M55" s="8">
        <v>2021</v>
      </c>
      <c r="N55" s="8" t="s">
        <v>573</v>
      </c>
      <c r="O55" s="8" t="s">
        <v>574</v>
      </c>
      <c r="P55" s="8"/>
      <c r="Q55" s="8"/>
      <c r="R55" s="8"/>
      <c r="S55" s="8"/>
      <c r="T55" s="8"/>
      <c r="U55" s="8"/>
      <c r="V55" s="8"/>
      <c r="W55" s="8"/>
      <c r="X55" s="8"/>
      <c r="Y55" s="8"/>
      <c r="Z55" s="8"/>
    </row>
    <row r="56" spans="1:26" ht="14.25" customHeight="1">
      <c r="A56" s="21" t="s">
        <v>576</v>
      </c>
      <c r="B56" s="21" t="s">
        <v>375</v>
      </c>
      <c r="C56" s="21" t="s">
        <v>577</v>
      </c>
      <c r="D56" s="21" t="s">
        <v>578</v>
      </c>
      <c r="E56" s="21" t="s">
        <v>141</v>
      </c>
      <c r="F56" s="21" t="s">
        <v>553</v>
      </c>
      <c r="G56" s="21" t="s">
        <v>554</v>
      </c>
      <c r="H56" s="8" t="s">
        <v>579</v>
      </c>
      <c r="I56" s="8" t="s">
        <v>554</v>
      </c>
      <c r="J56" s="8"/>
      <c r="K56" s="8" t="s">
        <v>580</v>
      </c>
      <c r="L56" s="8" t="s">
        <v>581</v>
      </c>
      <c r="M56" s="8">
        <v>2017</v>
      </c>
      <c r="N56" s="8" t="s">
        <v>582</v>
      </c>
      <c r="O56" s="8" t="s">
        <v>583</v>
      </c>
      <c r="P56" s="8"/>
      <c r="Q56" s="8"/>
      <c r="R56" s="8"/>
      <c r="S56" s="8"/>
      <c r="T56" s="8"/>
      <c r="U56" s="8"/>
      <c r="V56" s="8"/>
      <c r="W56" s="8"/>
      <c r="X56" s="8"/>
      <c r="Y56" s="8"/>
      <c r="Z56" s="8"/>
    </row>
    <row r="57" spans="1:26" ht="14.25" customHeight="1">
      <c r="A57" s="21" t="s">
        <v>585</v>
      </c>
      <c r="B57" s="21" t="s">
        <v>375</v>
      </c>
      <c r="C57" s="21" t="s">
        <v>586</v>
      </c>
      <c r="D57" s="21" t="s">
        <v>587</v>
      </c>
      <c r="E57" s="21" t="s">
        <v>141</v>
      </c>
      <c r="F57" s="21" t="s">
        <v>553</v>
      </c>
      <c r="G57" s="21" t="s">
        <v>554</v>
      </c>
      <c r="H57" s="8" t="s">
        <v>588</v>
      </c>
      <c r="I57" s="8" t="s">
        <v>554</v>
      </c>
      <c r="J57" s="8"/>
      <c r="K57" s="8" t="s">
        <v>589</v>
      </c>
      <c r="L57" s="8" t="s">
        <v>590</v>
      </c>
      <c r="M57" s="8">
        <v>2022</v>
      </c>
      <c r="N57" s="8" t="s">
        <v>591</v>
      </c>
      <c r="O57" s="8" t="s">
        <v>592</v>
      </c>
      <c r="P57" s="8"/>
      <c r="Q57" s="8"/>
      <c r="R57" s="8"/>
      <c r="S57" s="8"/>
      <c r="T57" s="8"/>
      <c r="U57" s="8"/>
      <c r="V57" s="8"/>
      <c r="W57" s="8"/>
      <c r="X57" s="8"/>
      <c r="Y57" s="8"/>
      <c r="Z57" s="8"/>
    </row>
    <row r="58" spans="1:26" ht="14.25" customHeight="1">
      <c r="A58" s="21" t="s">
        <v>594</v>
      </c>
      <c r="B58" s="21" t="s">
        <v>375</v>
      </c>
      <c r="C58" s="21" t="s">
        <v>595</v>
      </c>
      <c r="D58" s="21" t="s">
        <v>596</v>
      </c>
      <c r="E58" s="21" t="s">
        <v>141</v>
      </c>
      <c r="F58" s="21" t="s">
        <v>553</v>
      </c>
      <c r="G58" s="21" t="s">
        <v>554</v>
      </c>
      <c r="H58" s="8" t="s">
        <v>588</v>
      </c>
      <c r="I58" s="8" t="s">
        <v>554</v>
      </c>
      <c r="J58" s="8"/>
      <c r="K58" s="8" t="s">
        <v>597</v>
      </c>
      <c r="L58" s="8" t="s">
        <v>598</v>
      </c>
      <c r="M58" s="8">
        <v>2008</v>
      </c>
      <c r="N58" s="8" t="s">
        <v>599</v>
      </c>
      <c r="O58" s="8" t="s">
        <v>600</v>
      </c>
      <c r="P58" s="8"/>
      <c r="Q58" s="8"/>
      <c r="R58" s="8"/>
      <c r="S58" s="8"/>
      <c r="T58" s="8"/>
      <c r="U58" s="8"/>
      <c r="V58" s="8"/>
      <c r="W58" s="8"/>
      <c r="X58" s="8"/>
      <c r="Y58" s="8"/>
      <c r="Z58" s="8"/>
    </row>
    <row r="59" spans="1:26" ht="14.25" customHeight="1">
      <c r="A59" s="21" t="s">
        <v>602</v>
      </c>
      <c r="B59" s="21" t="s">
        <v>375</v>
      </c>
      <c r="C59" s="21" t="s">
        <v>603</v>
      </c>
      <c r="D59" s="21" t="s">
        <v>604</v>
      </c>
      <c r="E59" s="21" t="s">
        <v>141</v>
      </c>
      <c r="F59" s="21" t="s">
        <v>553</v>
      </c>
      <c r="G59" s="21" t="s">
        <v>554</v>
      </c>
      <c r="H59" s="8" t="s">
        <v>138</v>
      </c>
      <c r="I59" s="8" t="s">
        <v>554</v>
      </c>
      <c r="J59" s="8"/>
      <c r="K59" s="8" t="s">
        <v>605</v>
      </c>
      <c r="L59" s="8" t="s">
        <v>606</v>
      </c>
      <c r="M59" s="8">
        <v>2021</v>
      </c>
      <c r="N59" s="8" t="s">
        <v>607</v>
      </c>
      <c r="O59" s="8" t="s">
        <v>608</v>
      </c>
      <c r="P59" s="8"/>
      <c r="Q59" s="8"/>
      <c r="R59" s="8"/>
      <c r="S59" s="8"/>
      <c r="T59" s="8"/>
      <c r="U59" s="8"/>
      <c r="V59" s="8"/>
      <c r="W59" s="8"/>
      <c r="X59" s="8"/>
      <c r="Y59" s="8"/>
      <c r="Z59" s="8"/>
    </row>
    <row r="60" spans="1:26" ht="14.25" customHeight="1">
      <c r="A60" s="21" t="s">
        <v>610</v>
      </c>
      <c r="B60" s="21" t="s">
        <v>375</v>
      </c>
      <c r="C60" s="21" t="s">
        <v>611</v>
      </c>
      <c r="D60" s="21" t="s">
        <v>612</v>
      </c>
      <c r="E60" s="21" t="s">
        <v>182</v>
      </c>
      <c r="F60" s="21" t="s">
        <v>613</v>
      </c>
      <c r="G60" s="21" t="s">
        <v>554</v>
      </c>
      <c r="H60" s="8"/>
      <c r="I60" s="8"/>
      <c r="J60" s="8"/>
      <c r="K60" s="8"/>
      <c r="L60" s="8" t="s">
        <v>614</v>
      </c>
      <c r="M60" s="8">
        <v>2024</v>
      </c>
      <c r="N60" s="8" t="s">
        <v>615</v>
      </c>
      <c r="O60" s="8" t="s">
        <v>616</v>
      </c>
      <c r="P60" s="8"/>
      <c r="Q60" s="8"/>
      <c r="R60" s="8"/>
      <c r="S60" s="8"/>
      <c r="T60" s="8"/>
      <c r="U60" s="8"/>
      <c r="V60" s="8"/>
      <c r="W60" s="8"/>
      <c r="X60" s="8"/>
      <c r="Y60" s="8"/>
      <c r="Z60" s="8"/>
    </row>
    <row r="61" spans="1:26" ht="14.25" customHeight="1">
      <c r="A61" s="21" t="s">
        <v>618</v>
      </c>
      <c r="B61" s="21" t="s">
        <v>375</v>
      </c>
      <c r="C61" s="21" t="s">
        <v>619</v>
      </c>
      <c r="D61" s="21" t="s">
        <v>620</v>
      </c>
      <c r="E61" s="21" t="s">
        <v>141</v>
      </c>
      <c r="F61" s="21" t="s">
        <v>613</v>
      </c>
      <c r="G61" s="21" t="s">
        <v>141</v>
      </c>
      <c r="H61" s="8" t="s">
        <v>379</v>
      </c>
      <c r="I61" s="8" t="s">
        <v>554</v>
      </c>
      <c r="J61" s="8" t="s">
        <v>145</v>
      </c>
      <c r="K61" s="8"/>
      <c r="L61" s="8" t="s">
        <v>239</v>
      </c>
      <c r="M61" s="8">
        <v>2014</v>
      </c>
      <c r="N61" s="8" t="s">
        <v>621</v>
      </c>
      <c r="O61" s="8" t="s">
        <v>622</v>
      </c>
      <c r="P61" s="8"/>
      <c r="Q61" s="8"/>
      <c r="R61" s="8"/>
      <c r="S61" s="8"/>
      <c r="T61" s="8"/>
      <c r="U61" s="8"/>
      <c r="V61" s="8"/>
      <c r="W61" s="8"/>
      <c r="X61" s="8"/>
      <c r="Y61" s="8"/>
      <c r="Z61" s="8"/>
    </row>
    <row r="62" spans="1:26" ht="14.25" customHeight="1">
      <c r="A62" s="21" t="s">
        <v>624</v>
      </c>
      <c r="B62" s="21" t="s">
        <v>375</v>
      </c>
      <c r="C62" s="21" t="s">
        <v>625</v>
      </c>
      <c r="D62" s="21" t="s">
        <v>626</v>
      </c>
      <c r="E62" s="21" t="s">
        <v>141</v>
      </c>
      <c r="F62" s="21" t="s">
        <v>613</v>
      </c>
      <c r="G62" s="21" t="s">
        <v>141</v>
      </c>
      <c r="H62" s="8" t="s">
        <v>379</v>
      </c>
      <c r="I62" s="8" t="s">
        <v>554</v>
      </c>
      <c r="J62" s="8" t="s">
        <v>627</v>
      </c>
      <c r="K62" s="8"/>
      <c r="L62" s="8" t="s">
        <v>164</v>
      </c>
      <c r="M62" s="8">
        <v>2013</v>
      </c>
      <c r="N62" s="8" t="s">
        <v>628</v>
      </c>
      <c r="O62" s="8" t="s">
        <v>629</v>
      </c>
      <c r="P62" s="8"/>
      <c r="Q62" s="8"/>
      <c r="R62" s="8"/>
      <c r="S62" s="8"/>
      <c r="T62" s="8"/>
      <c r="U62" s="8"/>
      <c r="V62" s="8"/>
      <c r="W62" s="8"/>
      <c r="X62" s="8"/>
      <c r="Y62" s="8"/>
      <c r="Z62" s="8"/>
    </row>
    <row r="63" spans="1:26" ht="14.25" customHeight="1">
      <c r="A63" s="21" t="s">
        <v>631</v>
      </c>
      <c r="B63" s="21" t="s">
        <v>375</v>
      </c>
      <c r="C63" s="21" t="s">
        <v>632</v>
      </c>
      <c r="D63" s="21" t="s">
        <v>633</v>
      </c>
      <c r="E63" s="21" t="s">
        <v>141</v>
      </c>
      <c r="F63" s="21" t="s">
        <v>613</v>
      </c>
      <c r="G63" s="21" t="s">
        <v>554</v>
      </c>
      <c r="H63" s="8"/>
      <c r="I63" s="8"/>
      <c r="J63" s="8"/>
      <c r="K63" s="8"/>
      <c r="L63" s="8" t="s">
        <v>634</v>
      </c>
      <c r="M63" s="8">
        <v>2022</v>
      </c>
      <c r="N63" s="8" t="s">
        <v>635</v>
      </c>
      <c r="O63" s="8" t="s">
        <v>636</v>
      </c>
      <c r="P63" s="8"/>
      <c r="Q63" s="8"/>
      <c r="R63" s="8"/>
      <c r="S63" s="8"/>
      <c r="T63" s="8"/>
      <c r="U63" s="8"/>
      <c r="V63" s="8"/>
      <c r="W63" s="8"/>
      <c r="X63" s="8"/>
      <c r="Y63" s="8"/>
      <c r="Z63" s="8"/>
    </row>
    <row r="64" spans="1:26" ht="14.25" customHeight="1">
      <c r="A64" s="21" t="s">
        <v>638</v>
      </c>
      <c r="B64" s="21" t="s">
        <v>375</v>
      </c>
      <c r="C64" s="21" t="s">
        <v>639</v>
      </c>
      <c r="D64" s="21" t="s">
        <v>640</v>
      </c>
      <c r="E64" s="21" t="s">
        <v>141</v>
      </c>
      <c r="F64" s="21" t="s">
        <v>613</v>
      </c>
      <c r="G64" s="21" t="s">
        <v>554</v>
      </c>
      <c r="H64" s="8" t="s">
        <v>379</v>
      </c>
      <c r="I64" s="8" t="s">
        <v>554</v>
      </c>
      <c r="J64" s="8"/>
      <c r="K64" s="8" t="s">
        <v>641</v>
      </c>
      <c r="L64" s="8" t="s">
        <v>397</v>
      </c>
      <c r="M64" s="8">
        <v>2009</v>
      </c>
      <c r="N64" s="8" t="s">
        <v>642</v>
      </c>
      <c r="O64" s="8" t="s">
        <v>643</v>
      </c>
      <c r="P64" s="8"/>
      <c r="Q64" s="8"/>
      <c r="R64" s="8"/>
      <c r="S64" s="8"/>
      <c r="T64" s="8"/>
      <c r="U64" s="8"/>
      <c r="V64" s="8"/>
      <c r="W64" s="8"/>
      <c r="X64" s="8"/>
      <c r="Y64" s="8"/>
      <c r="Z64" s="8"/>
    </row>
    <row r="65" spans="1:26" ht="14.25" customHeight="1">
      <c r="A65" s="21" t="s">
        <v>645</v>
      </c>
      <c r="B65" s="21" t="s">
        <v>375</v>
      </c>
      <c r="C65" s="21" t="s">
        <v>646</v>
      </c>
      <c r="D65" s="21" t="s">
        <v>647</v>
      </c>
      <c r="E65" s="21" t="s">
        <v>141</v>
      </c>
      <c r="F65" s="21" t="s">
        <v>613</v>
      </c>
      <c r="G65" s="21" t="s">
        <v>554</v>
      </c>
      <c r="H65" s="8"/>
      <c r="I65" s="8"/>
      <c r="J65" s="8"/>
      <c r="K65" s="8" t="s">
        <v>648</v>
      </c>
      <c r="L65" s="8" t="s">
        <v>649</v>
      </c>
      <c r="M65" s="8">
        <v>2015</v>
      </c>
      <c r="N65" s="8" t="s">
        <v>650</v>
      </c>
      <c r="O65" s="8" t="s">
        <v>651</v>
      </c>
      <c r="P65" s="8"/>
      <c r="Q65" s="8"/>
      <c r="R65" s="8"/>
      <c r="S65" s="8"/>
      <c r="T65" s="8"/>
      <c r="U65" s="8"/>
      <c r="V65" s="8"/>
      <c r="W65" s="8"/>
      <c r="X65" s="8"/>
      <c r="Y65" s="8"/>
      <c r="Z65" s="8"/>
    </row>
    <row r="66" spans="1:26" ht="14.25" customHeight="1">
      <c r="A66" s="21" t="s">
        <v>653</v>
      </c>
      <c r="B66" s="21" t="s">
        <v>375</v>
      </c>
      <c r="C66" s="21" t="s">
        <v>654</v>
      </c>
      <c r="D66" s="21" t="s">
        <v>655</v>
      </c>
      <c r="E66" s="21" t="s">
        <v>141</v>
      </c>
      <c r="F66" s="21" t="s">
        <v>613</v>
      </c>
      <c r="G66" s="21" t="s">
        <v>554</v>
      </c>
      <c r="H66" s="8"/>
      <c r="I66" s="8"/>
      <c r="J66" s="8"/>
      <c r="K66" s="8"/>
      <c r="L66" s="8" t="s">
        <v>656</v>
      </c>
      <c r="M66" s="8">
        <v>2019</v>
      </c>
      <c r="N66" s="8" t="s">
        <v>657</v>
      </c>
      <c r="O66" s="8" t="s">
        <v>658</v>
      </c>
      <c r="P66" s="8"/>
      <c r="Q66" s="8"/>
      <c r="R66" s="8"/>
      <c r="S66" s="8"/>
      <c r="T66" s="8"/>
      <c r="U66" s="8"/>
      <c r="V66" s="8"/>
      <c r="W66" s="8"/>
      <c r="X66" s="8"/>
      <c r="Y66" s="8"/>
      <c r="Z66" s="8"/>
    </row>
    <row r="67" spans="1:26" ht="14.25" customHeight="1">
      <c r="A67" s="21" t="s">
        <v>660</v>
      </c>
      <c r="B67" s="21" t="s">
        <v>375</v>
      </c>
      <c r="C67" s="21" t="s">
        <v>661</v>
      </c>
      <c r="D67" s="21" t="s">
        <v>662</v>
      </c>
      <c r="E67" s="21" t="s">
        <v>141</v>
      </c>
      <c r="F67" s="21" t="s">
        <v>613</v>
      </c>
      <c r="G67" s="21" t="s">
        <v>141</v>
      </c>
      <c r="H67" s="8" t="s">
        <v>379</v>
      </c>
      <c r="I67" s="8" t="s">
        <v>554</v>
      </c>
      <c r="J67" s="8" t="s">
        <v>663</v>
      </c>
      <c r="K67" s="8" t="s">
        <v>664</v>
      </c>
      <c r="L67" s="8" t="s">
        <v>665</v>
      </c>
      <c r="M67" s="8">
        <v>2022</v>
      </c>
      <c r="N67" s="8" t="s">
        <v>666</v>
      </c>
      <c r="O67" s="8" t="s">
        <v>667</v>
      </c>
      <c r="P67" s="8"/>
      <c r="Q67" s="8"/>
      <c r="R67" s="8"/>
      <c r="S67" s="8"/>
      <c r="T67" s="8"/>
      <c r="U67" s="8"/>
      <c r="V67" s="8"/>
      <c r="W67" s="8"/>
      <c r="X67" s="8"/>
      <c r="Y67" s="8"/>
      <c r="Z67" s="8"/>
    </row>
    <row r="68" spans="1:26" ht="14.25" customHeight="1">
      <c r="A68" s="21" t="s">
        <v>669</v>
      </c>
      <c r="B68" s="21" t="s">
        <v>375</v>
      </c>
      <c r="C68" s="21" t="s">
        <v>670</v>
      </c>
      <c r="D68" s="21" t="s">
        <v>671</v>
      </c>
      <c r="E68" s="21" t="s">
        <v>141</v>
      </c>
      <c r="F68" s="21" t="s">
        <v>613</v>
      </c>
      <c r="G68" s="21" t="s">
        <v>554</v>
      </c>
      <c r="H68" s="8" t="s">
        <v>172</v>
      </c>
      <c r="I68" s="8" t="s">
        <v>554</v>
      </c>
      <c r="J68" s="8"/>
      <c r="K68" s="8"/>
      <c r="L68" s="8" t="s">
        <v>672</v>
      </c>
      <c r="M68" s="8">
        <v>2016</v>
      </c>
      <c r="N68" s="8" t="s">
        <v>502</v>
      </c>
      <c r="O68" s="8" t="s">
        <v>673</v>
      </c>
      <c r="P68" s="8"/>
      <c r="Q68" s="8"/>
      <c r="R68" s="8"/>
      <c r="S68" s="8"/>
      <c r="T68" s="8"/>
      <c r="U68" s="8"/>
      <c r="V68" s="8"/>
      <c r="W68" s="8"/>
      <c r="X68" s="8"/>
      <c r="Y68" s="8"/>
      <c r="Z68" s="8"/>
    </row>
    <row r="69" spans="1:26" ht="14.25" customHeight="1">
      <c r="A69" s="21" t="s">
        <v>675</v>
      </c>
      <c r="B69" s="21" t="s">
        <v>375</v>
      </c>
      <c r="C69" s="21" t="s">
        <v>676</v>
      </c>
      <c r="D69" s="21" t="s">
        <v>677</v>
      </c>
      <c r="E69" s="21" t="s">
        <v>141</v>
      </c>
      <c r="F69" s="21" t="s">
        <v>613</v>
      </c>
      <c r="G69" s="21" t="s">
        <v>141</v>
      </c>
      <c r="H69" s="8" t="s">
        <v>678</v>
      </c>
      <c r="I69" s="8" t="s">
        <v>141</v>
      </c>
      <c r="J69" s="8" t="s">
        <v>679</v>
      </c>
      <c r="K69" s="8" t="s">
        <v>680</v>
      </c>
      <c r="L69" s="8" t="s">
        <v>681</v>
      </c>
      <c r="M69" s="8">
        <v>2009</v>
      </c>
      <c r="N69" s="8" t="s">
        <v>682</v>
      </c>
      <c r="O69" s="8" t="s">
        <v>683</v>
      </c>
      <c r="P69" s="8"/>
      <c r="Q69" s="8"/>
      <c r="R69" s="8"/>
      <c r="S69" s="8"/>
      <c r="T69" s="8"/>
      <c r="U69" s="8"/>
      <c r="V69" s="8"/>
      <c r="W69" s="8"/>
      <c r="X69" s="8"/>
      <c r="Y69" s="8"/>
      <c r="Z69" s="8"/>
    </row>
    <row r="70" spans="1:26" ht="14.25" customHeight="1">
      <c r="A70" s="21" t="s">
        <v>685</v>
      </c>
      <c r="B70" s="21" t="s">
        <v>375</v>
      </c>
      <c r="C70" s="21" t="s">
        <v>686</v>
      </c>
      <c r="D70" s="21" t="s">
        <v>687</v>
      </c>
      <c r="E70" s="21" t="s">
        <v>141</v>
      </c>
      <c r="F70" s="21" t="s">
        <v>613</v>
      </c>
      <c r="G70" s="21" t="s">
        <v>141</v>
      </c>
      <c r="H70" s="8" t="s">
        <v>172</v>
      </c>
      <c r="I70" s="8" t="s">
        <v>554</v>
      </c>
      <c r="J70" s="8" t="s">
        <v>688</v>
      </c>
      <c r="K70" s="8"/>
      <c r="L70" s="8" t="s">
        <v>689</v>
      </c>
      <c r="M70" s="8">
        <v>2020</v>
      </c>
      <c r="N70" s="8" t="s">
        <v>690</v>
      </c>
      <c r="O70" s="8" t="s">
        <v>691</v>
      </c>
      <c r="P70" s="8"/>
      <c r="Q70" s="8"/>
      <c r="R70" s="8"/>
      <c r="S70" s="8"/>
      <c r="T70" s="8"/>
      <c r="U70" s="8"/>
      <c r="V70" s="8"/>
      <c r="W70" s="8"/>
      <c r="X70" s="8"/>
      <c r="Y70" s="8"/>
      <c r="Z70" s="8"/>
    </row>
    <row r="71" spans="1:26" ht="14.25" customHeight="1">
      <c r="A71" s="21" t="s">
        <v>693</v>
      </c>
      <c r="B71" s="21" t="s">
        <v>375</v>
      </c>
      <c r="C71" s="21" t="s">
        <v>694</v>
      </c>
      <c r="D71" s="21" t="s">
        <v>695</v>
      </c>
      <c r="E71" s="21" t="s">
        <v>141</v>
      </c>
      <c r="F71" s="21" t="s">
        <v>613</v>
      </c>
      <c r="G71" s="21" t="s">
        <v>141</v>
      </c>
      <c r="H71" s="8" t="s">
        <v>172</v>
      </c>
      <c r="I71" s="8" t="s">
        <v>141</v>
      </c>
      <c r="J71" s="8" t="s">
        <v>696</v>
      </c>
      <c r="K71" s="8"/>
      <c r="L71" s="8" t="s">
        <v>672</v>
      </c>
      <c r="M71" s="8">
        <v>2021</v>
      </c>
      <c r="N71" s="8" t="s">
        <v>697</v>
      </c>
      <c r="O71" s="8" t="s">
        <v>698</v>
      </c>
      <c r="P71" s="8"/>
      <c r="Q71" s="8"/>
      <c r="R71" s="8"/>
      <c r="S71" s="8"/>
      <c r="T71" s="8"/>
      <c r="U71" s="8"/>
      <c r="V71" s="8"/>
      <c r="W71" s="8"/>
      <c r="X71" s="8"/>
      <c r="Y71" s="8"/>
      <c r="Z71" s="8"/>
    </row>
    <row r="72" spans="1:26" ht="14.25" customHeight="1">
      <c r="A72" s="21" t="s">
        <v>700</v>
      </c>
      <c r="B72" s="21" t="s">
        <v>375</v>
      </c>
      <c r="C72" s="21" t="s">
        <v>701</v>
      </c>
      <c r="D72" s="21" t="s">
        <v>702</v>
      </c>
      <c r="E72" s="21" t="s">
        <v>141</v>
      </c>
      <c r="F72" s="21" t="s">
        <v>613</v>
      </c>
      <c r="G72" s="21" t="s">
        <v>141</v>
      </c>
      <c r="H72" s="8" t="s">
        <v>172</v>
      </c>
      <c r="I72" s="8" t="s">
        <v>141</v>
      </c>
      <c r="J72" s="8" t="s">
        <v>703</v>
      </c>
      <c r="K72" s="8"/>
      <c r="L72" s="8" t="s">
        <v>704</v>
      </c>
      <c r="M72" s="8">
        <v>2011</v>
      </c>
      <c r="N72" s="8" t="s">
        <v>705</v>
      </c>
      <c r="O72" s="8" t="s">
        <v>706</v>
      </c>
      <c r="P72" s="8"/>
      <c r="Q72" s="8"/>
      <c r="R72" s="8"/>
      <c r="S72" s="8"/>
      <c r="T72" s="8"/>
      <c r="U72" s="8"/>
      <c r="V72" s="8"/>
      <c r="W72" s="8"/>
      <c r="X72" s="8"/>
      <c r="Y72" s="8"/>
      <c r="Z72" s="8"/>
    </row>
    <row r="73" spans="1:26" ht="14.25" customHeight="1">
      <c r="A73" s="21" t="s">
        <v>708</v>
      </c>
      <c r="B73" s="21" t="s">
        <v>375</v>
      </c>
      <c r="C73" s="21" t="s">
        <v>709</v>
      </c>
      <c r="D73" s="21" t="s">
        <v>710</v>
      </c>
      <c r="E73" s="21" t="s">
        <v>141</v>
      </c>
      <c r="F73" s="21" t="s">
        <v>613</v>
      </c>
      <c r="G73" s="21" t="s">
        <v>554</v>
      </c>
      <c r="H73" s="8" t="s">
        <v>678</v>
      </c>
      <c r="I73" s="8" t="s">
        <v>554</v>
      </c>
      <c r="J73" s="8"/>
      <c r="K73" s="8"/>
      <c r="L73" s="8" t="s">
        <v>247</v>
      </c>
      <c r="M73" s="8">
        <v>2020</v>
      </c>
      <c r="N73" s="8" t="s">
        <v>711</v>
      </c>
      <c r="O73" s="8" t="s">
        <v>712</v>
      </c>
      <c r="P73" s="8"/>
      <c r="Q73" s="8"/>
      <c r="R73" s="8"/>
      <c r="S73" s="8"/>
      <c r="T73" s="8"/>
      <c r="U73" s="8"/>
      <c r="V73" s="8"/>
      <c r="W73" s="8"/>
      <c r="X73" s="8"/>
      <c r="Y73" s="8"/>
      <c r="Z73" s="8"/>
    </row>
    <row r="74" spans="1:26" ht="14.25" customHeight="1">
      <c r="A74" s="21" t="s">
        <v>714</v>
      </c>
      <c r="B74" s="21" t="s">
        <v>375</v>
      </c>
      <c r="C74" s="21" t="s">
        <v>715</v>
      </c>
      <c r="D74" s="21" t="s">
        <v>716</v>
      </c>
      <c r="E74" s="21" t="s">
        <v>141</v>
      </c>
      <c r="F74" s="21" t="s">
        <v>613</v>
      </c>
      <c r="G74" s="21" t="s">
        <v>554</v>
      </c>
      <c r="H74" s="8" t="s">
        <v>143</v>
      </c>
      <c r="I74" s="8" t="s">
        <v>554</v>
      </c>
      <c r="J74" s="8"/>
      <c r="K74" s="8"/>
      <c r="L74" s="8" t="s">
        <v>717</v>
      </c>
      <c r="M74" s="8">
        <v>2020</v>
      </c>
      <c r="N74" s="8" t="s">
        <v>718</v>
      </c>
      <c r="O74" s="8" t="s">
        <v>719</v>
      </c>
      <c r="P74" s="8"/>
      <c r="Q74" s="8"/>
      <c r="R74" s="8"/>
      <c r="S74" s="8"/>
      <c r="T74" s="8"/>
      <c r="U74" s="8"/>
      <c r="V74" s="8"/>
      <c r="W74" s="8"/>
      <c r="X74" s="8"/>
      <c r="Y74" s="8"/>
      <c r="Z74" s="8"/>
    </row>
    <row r="75" spans="1:26" ht="14.25" customHeight="1">
      <c r="A75" s="21" t="s">
        <v>721</v>
      </c>
      <c r="B75" s="21" t="s">
        <v>375</v>
      </c>
      <c r="C75" s="21" t="s">
        <v>722</v>
      </c>
      <c r="D75" s="21" t="s">
        <v>723</v>
      </c>
      <c r="E75" s="21" t="s">
        <v>141</v>
      </c>
      <c r="F75" s="21" t="s">
        <v>613</v>
      </c>
      <c r="G75" s="21" t="s">
        <v>554</v>
      </c>
      <c r="H75" s="8" t="s">
        <v>143</v>
      </c>
      <c r="I75" s="8" t="s">
        <v>554</v>
      </c>
      <c r="J75" s="8"/>
      <c r="K75" s="8" t="s">
        <v>724</v>
      </c>
      <c r="L75" s="8" t="s">
        <v>397</v>
      </c>
      <c r="M75" s="8">
        <v>2014</v>
      </c>
      <c r="N75" s="8" t="s">
        <v>725</v>
      </c>
      <c r="O75" s="8" t="s">
        <v>726</v>
      </c>
      <c r="P75" s="8"/>
      <c r="Q75" s="8"/>
      <c r="R75" s="8"/>
      <c r="S75" s="8"/>
      <c r="T75" s="8"/>
      <c r="U75" s="8"/>
      <c r="V75" s="8"/>
      <c r="W75" s="8"/>
      <c r="X75" s="8"/>
      <c r="Y75" s="8"/>
      <c r="Z75" s="8"/>
    </row>
    <row r="76" spans="1:26" ht="14.25" customHeight="1">
      <c r="A76" s="21" t="s">
        <v>728</v>
      </c>
      <c r="B76" s="21" t="s">
        <v>375</v>
      </c>
      <c r="C76" s="21" t="s">
        <v>729</v>
      </c>
      <c r="D76" s="21" t="s">
        <v>730</v>
      </c>
      <c r="E76" s="21" t="s">
        <v>141</v>
      </c>
      <c r="F76" s="21" t="s">
        <v>613</v>
      </c>
      <c r="G76" s="21" t="s">
        <v>141</v>
      </c>
      <c r="H76" s="8" t="s">
        <v>379</v>
      </c>
      <c r="I76" s="8" t="s">
        <v>554</v>
      </c>
      <c r="J76" s="8" t="s">
        <v>145</v>
      </c>
      <c r="K76" s="8"/>
      <c r="L76" s="8" t="s">
        <v>731</v>
      </c>
      <c r="M76" s="8">
        <v>2017</v>
      </c>
      <c r="N76" s="8" t="s">
        <v>732</v>
      </c>
      <c r="O76" s="8" t="s">
        <v>733</v>
      </c>
      <c r="P76" s="8"/>
      <c r="Q76" s="8"/>
      <c r="R76" s="8"/>
      <c r="S76" s="8"/>
      <c r="T76" s="8"/>
      <c r="U76" s="8"/>
      <c r="V76" s="8"/>
      <c r="W76" s="8"/>
      <c r="X76" s="8"/>
      <c r="Y76" s="8"/>
      <c r="Z76" s="8"/>
    </row>
    <row r="77" spans="1:26" ht="14.25" customHeight="1">
      <c r="A77" s="21" t="s">
        <v>735</v>
      </c>
      <c r="B77" s="21" t="s">
        <v>375</v>
      </c>
      <c r="C77" s="21" t="s">
        <v>736</v>
      </c>
      <c r="D77" s="21" t="s">
        <v>737</v>
      </c>
      <c r="E77" s="21" t="s">
        <v>141</v>
      </c>
      <c r="F77" s="21" t="s">
        <v>613</v>
      </c>
      <c r="G77" s="21" t="s">
        <v>141</v>
      </c>
      <c r="H77" s="8" t="s">
        <v>678</v>
      </c>
      <c r="I77" s="8" t="s">
        <v>554</v>
      </c>
      <c r="J77" s="8" t="s">
        <v>738</v>
      </c>
      <c r="K77" s="8"/>
      <c r="L77" s="8" t="s">
        <v>739</v>
      </c>
      <c r="M77" s="8">
        <v>2007</v>
      </c>
      <c r="N77" s="8" t="s">
        <v>740</v>
      </c>
      <c r="O77" s="8" t="s">
        <v>741</v>
      </c>
      <c r="P77" s="8"/>
      <c r="Q77" s="8"/>
      <c r="R77" s="8"/>
      <c r="S77" s="8"/>
      <c r="T77" s="8"/>
      <c r="U77" s="8"/>
      <c r="V77" s="8"/>
      <c r="W77" s="8"/>
      <c r="X77" s="8"/>
      <c r="Y77" s="8"/>
      <c r="Z77" s="8"/>
    </row>
    <row r="78" spans="1:26" ht="14.25" customHeight="1">
      <c r="A78" s="21" t="s">
        <v>743</v>
      </c>
      <c r="B78" s="21" t="s">
        <v>375</v>
      </c>
      <c r="C78" s="21" t="s">
        <v>744</v>
      </c>
      <c r="D78" s="21" t="s">
        <v>745</v>
      </c>
      <c r="E78" s="21" t="s">
        <v>182</v>
      </c>
      <c r="F78" s="21" t="s">
        <v>613</v>
      </c>
      <c r="G78" s="21" t="s">
        <v>554</v>
      </c>
      <c r="H78" s="8" t="s">
        <v>379</v>
      </c>
      <c r="I78" s="8" t="s">
        <v>554</v>
      </c>
      <c r="J78" s="8"/>
      <c r="K78" s="8" t="s">
        <v>746</v>
      </c>
      <c r="L78" s="8" t="s">
        <v>747</v>
      </c>
      <c r="M78" s="8">
        <v>2022</v>
      </c>
      <c r="N78" s="8" t="s">
        <v>748</v>
      </c>
      <c r="O78" s="8" t="s">
        <v>749</v>
      </c>
      <c r="P78" s="8"/>
      <c r="Q78" s="8"/>
      <c r="R78" s="8"/>
      <c r="S78" s="8"/>
      <c r="T78" s="8"/>
      <c r="U78" s="8"/>
      <c r="V78" s="8"/>
      <c r="W78" s="8"/>
      <c r="X78" s="8"/>
      <c r="Y78" s="8"/>
      <c r="Z78" s="8"/>
    </row>
    <row r="79" spans="1:26" ht="14.25" customHeight="1">
      <c r="A79" s="21" t="s">
        <v>751</v>
      </c>
      <c r="B79" s="21" t="s">
        <v>375</v>
      </c>
      <c r="C79" s="21" t="s">
        <v>752</v>
      </c>
      <c r="D79" s="21" t="s">
        <v>753</v>
      </c>
      <c r="E79" s="21" t="s">
        <v>141</v>
      </c>
      <c r="F79" s="21" t="s">
        <v>613</v>
      </c>
      <c r="G79" s="21" t="s">
        <v>554</v>
      </c>
      <c r="H79" s="8" t="s">
        <v>379</v>
      </c>
      <c r="I79" s="8" t="s">
        <v>554</v>
      </c>
      <c r="J79" s="8"/>
      <c r="K79" s="8"/>
      <c r="L79" s="8" t="s">
        <v>754</v>
      </c>
      <c r="M79" s="8">
        <v>2010</v>
      </c>
      <c r="N79" s="8" t="s">
        <v>755</v>
      </c>
      <c r="O79" s="8" t="s">
        <v>756</v>
      </c>
      <c r="P79" s="8"/>
      <c r="Q79" s="8"/>
      <c r="R79" s="8"/>
      <c r="S79" s="8"/>
      <c r="T79" s="8"/>
      <c r="U79" s="8"/>
      <c r="V79" s="8"/>
      <c r="W79" s="8"/>
      <c r="X79" s="8"/>
      <c r="Y79" s="8"/>
      <c r="Z79" s="8"/>
    </row>
    <row r="80" spans="1:26" ht="14.25" customHeight="1">
      <c r="A80" s="21" t="s">
        <v>758</v>
      </c>
      <c r="B80" s="21" t="s">
        <v>375</v>
      </c>
      <c r="C80" s="21" t="s">
        <v>759</v>
      </c>
      <c r="D80" s="21" t="s">
        <v>760</v>
      </c>
      <c r="E80" s="21" t="s">
        <v>141</v>
      </c>
      <c r="F80" s="21" t="s">
        <v>613</v>
      </c>
      <c r="G80" s="21" t="s">
        <v>554</v>
      </c>
      <c r="H80" s="8" t="s">
        <v>379</v>
      </c>
      <c r="I80" s="8" t="s">
        <v>554</v>
      </c>
      <c r="J80" s="8"/>
      <c r="K80" s="8" t="s">
        <v>761</v>
      </c>
      <c r="L80" s="8" t="s">
        <v>762</v>
      </c>
      <c r="M80" s="8">
        <v>2016</v>
      </c>
      <c r="N80" s="8" t="s">
        <v>763</v>
      </c>
      <c r="O80" s="8" t="s">
        <v>764</v>
      </c>
      <c r="P80" s="8"/>
      <c r="Q80" s="8"/>
      <c r="R80" s="8"/>
      <c r="S80" s="8"/>
      <c r="T80" s="8"/>
      <c r="U80" s="8"/>
      <c r="V80" s="8"/>
      <c r="W80" s="8"/>
      <c r="X80" s="8"/>
      <c r="Y80" s="8"/>
      <c r="Z80" s="8"/>
    </row>
    <row r="81" spans="1:26" ht="14.25" customHeight="1">
      <c r="A81" s="21" t="s">
        <v>766</v>
      </c>
      <c r="B81" s="21" t="s">
        <v>375</v>
      </c>
      <c r="C81" s="21" t="s">
        <v>767</v>
      </c>
      <c r="D81" s="21" t="s">
        <v>768</v>
      </c>
      <c r="E81" s="21" t="s">
        <v>141</v>
      </c>
      <c r="F81" s="21" t="s">
        <v>613</v>
      </c>
      <c r="G81" s="21" t="s">
        <v>141</v>
      </c>
      <c r="H81" s="8" t="s">
        <v>379</v>
      </c>
      <c r="I81" s="8" t="s">
        <v>554</v>
      </c>
      <c r="J81" s="8" t="s">
        <v>738</v>
      </c>
      <c r="K81" s="8"/>
      <c r="L81" s="8" t="s">
        <v>769</v>
      </c>
      <c r="M81" s="8">
        <v>2014</v>
      </c>
      <c r="N81" s="8" t="s">
        <v>770</v>
      </c>
      <c r="O81" s="8" t="s">
        <v>771</v>
      </c>
      <c r="P81" s="8"/>
      <c r="Q81" s="8"/>
      <c r="R81" s="8"/>
      <c r="S81" s="8"/>
      <c r="T81" s="8"/>
      <c r="U81" s="8"/>
      <c r="V81" s="8"/>
      <c r="W81" s="8"/>
      <c r="X81" s="8"/>
      <c r="Y81" s="8"/>
      <c r="Z81" s="8"/>
    </row>
    <row r="82" spans="1:26" ht="14.25" customHeight="1">
      <c r="A82" s="21" t="s">
        <v>773</v>
      </c>
      <c r="B82" s="21" t="s">
        <v>375</v>
      </c>
      <c r="C82" s="21" t="s">
        <v>774</v>
      </c>
      <c r="D82" s="21" t="s">
        <v>775</v>
      </c>
      <c r="E82" s="21" t="s">
        <v>182</v>
      </c>
      <c r="F82" s="21" t="s">
        <v>613</v>
      </c>
      <c r="G82" s="21" t="s">
        <v>554</v>
      </c>
      <c r="H82" s="8" t="s">
        <v>678</v>
      </c>
      <c r="I82" s="8" t="s">
        <v>554</v>
      </c>
      <c r="J82" s="8"/>
      <c r="K82" s="8" t="s">
        <v>776</v>
      </c>
      <c r="L82" s="8" t="s">
        <v>357</v>
      </c>
      <c r="M82" s="8">
        <v>2020</v>
      </c>
      <c r="N82" s="8" t="s">
        <v>777</v>
      </c>
      <c r="O82" s="8" t="s">
        <v>778</v>
      </c>
      <c r="P82" s="8"/>
      <c r="Q82" s="8"/>
      <c r="R82" s="8"/>
      <c r="S82" s="8"/>
      <c r="T82" s="8"/>
      <c r="U82" s="8"/>
      <c r="V82" s="8"/>
      <c r="W82" s="8"/>
      <c r="X82" s="8"/>
      <c r="Y82" s="8"/>
      <c r="Z82" s="8"/>
    </row>
    <row r="83" spans="1:26" ht="14.25" customHeight="1">
      <c r="A83" s="21" t="s">
        <v>780</v>
      </c>
      <c r="B83" s="21" t="s">
        <v>375</v>
      </c>
      <c r="C83" s="21" t="s">
        <v>781</v>
      </c>
      <c r="D83" s="21" t="s">
        <v>782</v>
      </c>
      <c r="E83" s="21" t="s">
        <v>182</v>
      </c>
      <c r="F83" s="21" t="s">
        <v>613</v>
      </c>
      <c r="G83" s="21" t="s">
        <v>141</v>
      </c>
      <c r="H83" s="8" t="s">
        <v>143</v>
      </c>
      <c r="I83" s="8" t="s">
        <v>141</v>
      </c>
      <c r="J83" s="8" t="s">
        <v>3972</v>
      </c>
      <c r="K83" s="8"/>
      <c r="L83" s="8" t="s">
        <v>783</v>
      </c>
      <c r="M83" s="8">
        <v>2024</v>
      </c>
      <c r="N83" s="8" t="s">
        <v>784</v>
      </c>
      <c r="O83" s="8" t="s">
        <v>785</v>
      </c>
      <c r="P83" s="8"/>
      <c r="Q83" s="8"/>
      <c r="R83" s="8"/>
      <c r="S83" s="8"/>
      <c r="T83" s="8"/>
      <c r="U83" s="8"/>
      <c r="V83" s="8"/>
      <c r="W83" s="8"/>
      <c r="X83" s="8"/>
      <c r="Y83" s="8"/>
      <c r="Z83" s="8"/>
    </row>
    <row r="84" spans="1:26" ht="14.25" customHeight="1">
      <c r="A84" s="21" t="s">
        <v>787</v>
      </c>
      <c r="B84" s="21" t="s">
        <v>375</v>
      </c>
      <c r="C84" s="21" t="s">
        <v>788</v>
      </c>
      <c r="D84" s="21" t="s">
        <v>789</v>
      </c>
      <c r="E84" s="21" t="s">
        <v>182</v>
      </c>
      <c r="F84" s="21" t="s">
        <v>613</v>
      </c>
      <c r="G84" s="21" t="s">
        <v>554</v>
      </c>
      <c r="H84" s="8" t="s">
        <v>379</v>
      </c>
      <c r="I84" s="8" t="s">
        <v>554</v>
      </c>
      <c r="J84" s="8"/>
      <c r="K84" s="8"/>
      <c r="L84" s="8" t="s">
        <v>790</v>
      </c>
      <c r="M84" s="8">
        <v>2023</v>
      </c>
      <c r="N84" s="8" t="s">
        <v>791</v>
      </c>
      <c r="O84" s="8" t="s">
        <v>792</v>
      </c>
      <c r="P84" s="8"/>
      <c r="Q84" s="8"/>
      <c r="R84" s="8"/>
      <c r="S84" s="8"/>
      <c r="T84" s="8"/>
      <c r="U84" s="8"/>
      <c r="V84" s="8"/>
      <c r="W84" s="8"/>
      <c r="X84" s="8"/>
      <c r="Y84" s="8"/>
      <c r="Z84" s="8"/>
    </row>
    <row r="85" spans="1:26" ht="14.25" customHeight="1">
      <c r="A85" s="21" t="s">
        <v>794</v>
      </c>
      <c r="B85" s="21" t="s">
        <v>375</v>
      </c>
      <c r="C85" s="21" t="s">
        <v>795</v>
      </c>
      <c r="D85" s="21" t="s">
        <v>516</v>
      </c>
      <c r="E85" s="21" t="s">
        <v>141</v>
      </c>
      <c r="F85" s="21" t="s">
        <v>613</v>
      </c>
      <c r="G85" s="21" t="s">
        <v>554</v>
      </c>
      <c r="H85" s="8" t="s">
        <v>379</v>
      </c>
      <c r="I85" s="8" t="s">
        <v>554</v>
      </c>
      <c r="J85" s="8"/>
      <c r="K85" s="8"/>
      <c r="L85" s="8" t="s">
        <v>796</v>
      </c>
      <c r="M85" s="8">
        <v>2023</v>
      </c>
      <c r="N85" s="8" t="s">
        <v>797</v>
      </c>
      <c r="O85" s="8" t="s">
        <v>520</v>
      </c>
      <c r="P85" s="8"/>
      <c r="Q85" s="8"/>
      <c r="R85" s="8"/>
      <c r="S85" s="8"/>
      <c r="T85" s="8"/>
      <c r="U85" s="8"/>
      <c r="V85" s="8"/>
      <c r="W85" s="8"/>
      <c r="X85" s="8"/>
      <c r="Y85" s="8"/>
      <c r="Z85" s="8"/>
    </row>
    <row r="86" spans="1:26" ht="14.25" customHeight="1">
      <c r="A86" s="21" t="s">
        <v>799</v>
      </c>
      <c r="B86" s="21" t="s">
        <v>375</v>
      </c>
      <c r="C86" s="21" t="s">
        <v>800</v>
      </c>
      <c r="D86" s="21" t="s">
        <v>801</v>
      </c>
      <c r="E86" s="21" t="s">
        <v>182</v>
      </c>
      <c r="F86" s="21" t="s">
        <v>613</v>
      </c>
      <c r="G86" s="21" t="s">
        <v>554</v>
      </c>
      <c r="H86" s="8" t="s">
        <v>379</v>
      </c>
      <c r="I86" s="8" t="s">
        <v>554</v>
      </c>
      <c r="J86" s="8"/>
      <c r="K86" s="8"/>
      <c r="L86" s="8" t="s">
        <v>397</v>
      </c>
      <c r="M86" s="8">
        <v>2021</v>
      </c>
      <c r="N86" s="8" t="s">
        <v>802</v>
      </c>
      <c r="O86" s="8" t="s">
        <v>803</v>
      </c>
      <c r="P86" s="8"/>
      <c r="Q86" s="8"/>
      <c r="R86" s="8"/>
      <c r="S86" s="8"/>
      <c r="T86" s="8"/>
      <c r="U86" s="8"/>
      <c r="V86" s="8"/>
      <c r="W86" s="8"/>
      <c r="X86" s="8"/>
      <c r="Y86" s="8"/>
      <c r="Z86" s="8"/>
    </row>
    <row r="87" spans="1:26" ht="14.25" customHeight="1">
      <c r="A87" s="21" t="s">
        <v>805</v>
      </c>
      <c r="B87" s="21" t="s">
        <v>375</v>
      </c>
      <c r="C87" s="21" t="s">
        <v>806</v>
      </c>
      <c r="D87" s="21" t="s">
        <v>807</v>
      </c>
      <c r="E87" s="21" t="s">
        <v>182</v>
      </c>
      <c r="F87" s="21" t="s">
        <v>613</v>
      </c>
      <c r="G87" s="21" t="s">
        <v>554</v>
      </c>
      <c r="H87" s="8" t="s">
        <v>379</v>
      </c>
      <c r="I87" s="8" t="s">
        <v>554</v>
      </c>
      <c r="J87" s="8"/>
      <c r="K87" s="8"/>
      <c r="L87" s="8" t="s">
        <v>808</v>
      </c>
      <c r="M87" s="8">
        <v>2009</v>
      </c>
      <c r="N87" s="8" t="s">
        <v>809</v>
      </c>
      <c r="O87" s="8" t="s">
        <v>810</v>
      </c>
      <c r="P87" s="8"/>
      <c r="Q87" s="8"/>
      <c r="R87" s="8"/>
      <c r="S87" s="8"/>
      <c r="T87" s="8"/>
      <c r="U87" s="8"/>
      <c r="V87" s="8"/>
      <c r="W87" s="8"/>
      <c r="X87" s="8"/>
      <c r="Y87" s="8"/>
      <c r="Z87" s="8"/>
    </row>
    <row r="88" spans="1:26" ht="14.25" customHeight="1">
      <c r="A88" s="21" t="s">
        <v>812</v>
      </c>
      <c r="B88" s="21" t="s">
        <v>375</v>
      </c>
      <c r="C88" s="21" t="s">
        <v>813</v>
      </c>
      <c r="D88" s="21" t="s">
        <v>814</v>
      </c>
      <c r="E88" s="21" t="s">
        <v>141</v>
      </c>
      <c r="F88" s="21" t="s">
        <v>815</v>
      </c>
      <c r="G88" s="21" t="s">
        <v>154</v>
      </c>
      <c r="H88" s="8" t="s">
        <v>379</v>
      </c>
      <c r="I88" s="8" t="s">
        <v>154</v>
      </c>
      <c r="J88" s="8" t="s">
        <v>509</v>
      </c>
      <c r="K88" s="8" t="s">
        <v>816</v>
      </c>
      <c r="L88" s="8" t="s">
        <v>817</v>
      </c>
      <c r="M88" s="8">
        <v>2012</v>
      </c>
      <c r="N88" s="8" t="s">
        <v>818</v>
      </c>
      <c r="O88" s="8" t="s">
        <v>819</v>
      </c>
      <c r="P88" s="8"/>
      <c r="Q88" s="8"/>
      <c r="R88" s="8"/>
      <c r="S88" s="8"/>
      <c r="T88" s="8"/>
      <c r="U88" s="8"/>
      <c r="V88" s="8"/>
      <c r="W88" s="8"/>
      <c r="X88" s="8"/>
      <c r="Y88" s="8"/>
      <c r="Z88" s="8"/>
    </row>
    <row r="89" spans="1:26" ht="14.25" customHeight="1">
      <c r="A89" s="21" t="s">
        <v>821</v>
      </c>
      <c r="B89" s="21" t="s">
        <v>375</v>
      </c>
      <c r="C89" s="21" t="s">
        <v>822</v>
      </c>
      <c r="D89" s="21" t="s">
        <v>823</v>
      </c>
      <c r="E89" s="21" t="s">
        <v>141</v>
      </c>
      <c r="F89" s="21" t="s">
        <v>815</v>
      </c>
      <c r="G89" s="21" t="s">
        <v>154</v>
      </c>
      <c r="H89" s="8" t="s">
        <v>143</v>
      </c>
      <c r="I89" s="8" t="s">
        <v>154</v>
      </c>
      <c r="J89" s="8" t="s">
        <v>509</v>
      </c>
      <c r="K89" s="8" t="s">
        <v>824</v>
      </c>
      <c r="L89" s="8" t="s">
        <v>825</v>
      </c>
      <c r="M89" s="8">
        <v>2003</v>
      </c>
      <c r="N89" s="8" t="s">
        <v>826</v>
      </c>
      <c r="O89" s="8" t="s">
        <v>827</v>
      </c>
      <c r="P89" s="8"/>
      <c r="Q89" s="8"/>
      <c r="R89" s="8"/>
      <c r="S89" s="8"/>
      <c r="T89" s="8"/>
      <c r="U89" s="8"/>
      <c r="V89" s="8"/>
      <c r="W89" s="8"/>
      <c r="X89" s="8"/>
      <c r="Y89" s="8"/>
      <c r="Z89" s="8"/>
    </row>
    <row r="90" spans="1:26" ht="14.25" customHeight="1">
      <c r="A90" s="21" t="s">
        <v>829</v>
      </c>
      <c r="B90" s="21" t="s">
        <v>375</v>
      </c>
      <c r="C90" s="21" t="s">
        <v>830</v>
      </c>
      <c r="D90" s="21" t="s">
        <v>831</v>
      </c>
      <c r="E90" s="21" t="s">
        <v>182</v>
      </c>
      <c r="F90" s="21" t="s">
        <v>815</v>
      </c>
      <c r="G90" s="21" t="s">
        <v>154</v>
      </c>
      <c r="H90" s="8" t="s">
        <v>379</v>
      </c>
      <c r="I90" s="8" t="s">
        <v>154</v>
      </c>
      <c r="J90" s="8" t="s">
        <v>509</v>
      </c>
      <c r="K90" s="8" t="s">
        <v>832</v>
      </c>
      <c r="L90" s="8" t="s">
        <v>397</v>
      </c>
      <c r="M90" s="8">
        <v>2011</v>
      </c>
      <c r="N90" s="8" t="s">
        <v>833</v>
      </c>
      <c r="O90" s="8" t="s">
        <v>834</v>
      </c>
      <c r="P90" s="8"/>
      <c r="Q90" s="8"/>
      <c r="R90" s="8"/>
      <c r="S90" s="8"/>
      <c r="T90" s="8"/>
      <c r="U90" s="8"/>
      <c r="V90" s="8"/>
      <c r="W90" s="8"/>
      <c r="X90" s="8"/>
      <c r="Y90" s="8"/>
      <c r="Z90" s="8"/>
    </row>
    <row r="91" spans="1:26" ht="14.25" customHeight="1">
      <c r="A91" s="21" t="s">
        <v>836</v>
      </c>
      <c r="B91" s="21" t="s">
        <v>375</v>
      </c>
      <c r="C91" s="21" t="s">
        <v>837</v>
      </c>
      <c r="D91" s="21" t="s">
        <v>838</v>
      </c>
      <c r="E91" s="21" t="s">
        <v>141</v>
      </c>
      <c r="F91" s="21" t="s">
        <v>815</v>
      </c>
      <c r="G91" s="21" t="s">
        <v>154</v>
      </c>
      <c r="H91" s="8" t="s">
        <v>379</v>
      </c>
      <c r="I91" s="8" t="s">
        <v>154</v>
      </c>
      <c r="J91" s="8" t="s">
        <v>509</v>
      </c>
      <c r="K91" s="8" t="s">
        <v>839</v>
      </c>
      <c r="L91" s="8" t="s">
        <v>262</v>
      </c>
      <c r="M91" s="8">
        <v>2024</v>
      </c>
      <c r="N91" s="8" t="s">
        <v>840</v>
      </c>
      <c r="O91" s="8" t="s">
        <v>841</v>
      </c>
      <c r="P91" s="8" t="s">
        <v>842</v>
      </c>
      <c r="Q91" s="8"/>
      <c r="R91" s="8"/>
      <c r="S91" s="8"/>
      <c r="T91" s="8"/>
      <c r="U91" s="8"/>
      <c r="V91" s="8"/>
      <c r="W91" s="8"/>
      <c r="X91" s="8"/>
      <c r="Y91" s="8"/>
      <c r="Z91" s="8"/>
    </row>
    <row r="92" spans="1:26" ht="14.25" customHeight="1">
      <c r="A92" s="21" t="s">
        <v>844</v>
      </c>
      <c r="B92" s="21" t="s">
        <v>375</v>
      </c>
      <c r="C92" s="21" t="s">
        <v>845</v>
      </c>
      <c r="D92" s="21" t="s">
        <v>846</v>
      </c>
      <c r="E92" s="21" t="s">
        <v>182</v>
      </c>
      <c r="F92" s="21" t="s">
        <v>815</v>
      </c>
      <c r="G92" s="21" t="s">
        <v>154</v>
      </c>
      <c r="H92" s="8" t="s">
        <v>379</v>
      </c>
      <c r="I92" s="8" t="s">
        <v>154</v>
      </c>
      <c r="J92" s="8" t="s">
        <v>509</v>
      </c>
      <c r="K92" s="8" t="s">
        <v>847</v>
      </c>
      <c r="L92" s="8" t="s">
        <v>848</v>
      </c>
      <c r="M92" s="8">
        <v>2016</v>
      </c>
      <c r="N92" s="8" t="s">
        <v>849</v>
      </c>
      <c r="O92" s="8" t="s">
        <v>850</v>
      </c>
      <c r="P92" s="8"/>
      <c r="Q92" s="8"/>
      <c r="R92" s="8"/>
      <c r="S92" s="8"/>
      <c r="T92" s="8"/>
      <c r="U92" s="8"/>
      <c r="V92" s="8"/>
      <c r="W92" s="8"/>
      <c r="X92" s="8"/>
      <c r="Y92" s="8"/>
      <c r="Z92" s="8"/>
    </row>
    <row r="93" spans="1:26" ht="14.25" customHeight="1">
      <c r="A93" s="21" t="s">
        <v>852</v>
      </c>
      <c r="B93" s="21" t="s">
        <v>375</v>
      </c>
      <c r="C93" s="21" t="s">
        <v>853</v>
      </c>
      <c r="D93" s="21" t="s">
        <v>854</v>
      </c>
      <c r="E93" s="21" t="s">
        <v>141</v>
      </c>
      <c r="F93" s="21" t="s">
        <v>815</v>
      </c>
      <c r="G93" s="21" t="s">
        <v>154</v>
      </c>
      <c r="H93" s="8" t="s">
        <v>379</v>
      </c>
      <c r="I93" s="8" t="s">
        <v>154</v>
      </c>
      <c r="J93" s="8" t="s">
        <v>509</v>
      </c>
      <c r="K93" s="8" t="s">
        <v>855</v>
      </c>
      <c r="L93" s="8" t="s">
        <v>856</v>
      </c>
      <c r="M93" s="8">
        <v>2021</v>
      </c>
      <c r="N93" s="8" t="s">
        <v>857</v>
      </c>
      <c r="O93" s="8" t="s">
        <v>858</v>
      </c>
      <c r="P93" s="8"/>
      <c r="Q93" s="8"/>
      <c r="R93" s="8"/>
      <c r="S93" s="8"/>
      <c r="T93" s="8"/>
      <c r="U93" s="8"/>
      <c r="V93" s="8"/>
      <c r="W93" s="8"/>
      <c r="X93" s="8"/>
      <c r="Y93" s="8"/>
      <c r="Z93" s="8"/>
    </row>
    <row r="94" spans="1:26" ht="14.25" customHeight="1">
      <c r="A94" s="21" t="s">
        <v>860</v>
      </c>
      <c r="B94" s="21" t="s">
        <v>375</v>
      </c>
      <c r="C94" s="21" t="s">
        <v>861</v>
      </c>
      <c r="D94" s="21" t="s">
        <v>862</v>
      </c>
      <c r="E94" s="21" t="s">
        <v>182</v>
      </c>
      <c r="F94" s="21" t="s">
        <v>815</v>
      </c>
      <c r="G94" s="21" t="s">
        <v>154</v>
      </c>
      <c r="H94" s="8" t="s">
        <v>379</v>
      </c>
      <c r="I94" s="8" t="s">
        <v>154</v>
      </c>
      <c r="J94" s="8" t="s">
        <v>509</v>
      </c>
      <c r="K94" s="8" t="s">
        <v>863</v>
      </c>
      <c r="L94" s="8" t="s">
        <v>239</v>
      </c>
      <c r="M94" s="8">
        <v>2012</v>
      </c>
      <c r="N94" s="8" t="s">
        <v>864</v>
      </c>
      <c r="O94" s="8" t="s">
        <v>865</v>
      </c>
      <c r="P94" s="8"/>
      <c r="Q94" s="8"/>
      <c r="R94" s="8"/>
      <c r="S94" s="8"/>
      <c r="T94" s="8"/>
      <c r="U94" s="8"/>
      <c r="V94" s="8"/>
      <c r="W94" s="8"/>
      <c r="X94" s="8"/>
      <c r="Y94" s="8"/>
      <c r="Z94" s="8"/>
    </row>
    <row r="95" spans="1:26" ht="14.25" customHeight="1">
      <c r="A95" s="21" t="s">
        <v>867</v>
      </c>
      <c r="B95" s="21" t="s">
        <v>375</v>
      </c>
      <c r="C95" s="21" t="s">
        <v>868</v>
      </c>
      <c r="D95" s="21" t="s">
        <v>869</v>
      </c>
      <c r="E95" s="21" t="s">
        <v>182</v>
      </c>
      <c r="F95" s="21" t="s">
        <v>815</v>
      </c>
      <c r="G95" s="21" t="s">
        <v>154</v>
      </c>
      <c r="H95" s="8" t="s">
        <v>870</v>
      </c>
      <c r="I95" s="8" t="s">
        <v>154</v>
      </c>
      <c r="J95" s="8" t="s">
        <v>509</v>
      </c>
      <c r="K95" s="8" t="s">
        <v>871</v>
      </c>
      <c r="L95" s="8" t="s">
        <v>872</v>
      </c>
      <c r="M95" s="8">
        <v>2022</v>
      </c>
      <c r="N95" s="8" t="s">
        <v>873</v>
      </c>
      <c r="O95" s="8" t="s">
        <v>874</v>
      </c>
      <c r="P95" s="8"/>
      <c r="Q95" s="8"/>
      <c r="R95" s="8"/>
      <c r="S95" s="8"/>
      <c r="T95" s="8"/>
      <c r="U95" s="8"/>
      <c r="V95" s="8"/>
      <c r="W95" s="8"/>
      <c r="X95" s="8"/>
      <c r="Y95" s="8"/>
      <c r="Z95" s="8"/>
    </row>
    <row r="96" spans="1:26" ht="14.25" customHeight="1">
      <c r="A96" s="21" t="s">
        <v>876</v>
      </c>
      <c r="B96" s="21" t="s">
        <v>375</v>
      </c>
      <c r="C96" s="21" t="s">
        <v>877</v>
      </c>
      <c r="D96" s="21" t="s">
        <v>878</v>
      </c>
      <c r="E96" s="21" t="s">
        <v>141</v>
      </c>
      <c r="F96" s="21" t="s">
        <v>815</v>
      </c>
      <c r="G96" s="21" t="s">
        <v>154</v>
      </c>
      <c r="H96" s="8" t="s">
        <v>379</v>
      </c>
      <c r="I96" s="8" t="s">
        <v>154</v>
      </c>
      <c r="J96" s="8" t="s">
        <v>509</v>
      </c>
      <c r="K96" s="8" t="s">
        <v>879</v>
      </c>
      <c r="L96" s="8" t="s">
        <v>880</v>
      </c>
      <c r="M96" s="8">
        <v>2024</v>
      </c>
      <c r="N96" s="8" t="s">
        <v>881</v>
      </c>
      <c r="O96" s="8" t="s">
        <v>882</v>
      </c>
      <c r="P96" s="8"/>
      <c r="Q96" s="8"/>
      <c r="R96" s="8"/>
      <c r="S96" s="8"/>
      <c r="T96" s="8"/>
      <c r="U96" s="8"/>
      <c r="V96" s="8"/>
      <c r="W96" s="8"/>
      <c r="X96" s="8"/>
      <c r="Y96" s="8"/>
      <c r="Z96" s="8"/>
    </row>
    <row r="97" spans="1:26" ht="14.25" customHeight="1">
      <c r="A97" s="21" t="s">
        <v>884</v>
      </c>
      <c r="B97" s="21" t="s">
        <v>375</v>
      </c>
      <c r="C97" s="21" t="s">
        <v>885</v>
      </c>
      <c r="D97" s="21" t="s">
        <v>886</v>
      </c>
      <c r="E97" s="21" t="s">
        <v>141</v>
      </c>
      <c r="F97" s="21" t="s">
        <v>815</v>
      </c>
      <c r="G97" s="21" t="s">
        <v>144</v>
      </c>
      <c r="H97" s="8" t="s">
        <v>887</v>
      </c>
      <c r="I97" s="8" t="s">
        <v>144</v>
      </c>
      <c r="J97" s="8" t="s">
        <v>509</v>
      </c>
      <c r="K97" s="8" t="s">
        <v>888</v>
      </c>
      <c r="L97" s="8" t="s">
        <v>247</v>
      </c>
      <c r="M97" s="8">
        <v>2016</v>
      </c>
      <c r="N97" s="8" t="s">
        <v>889</v>
      </c>
      <c r="O97" s="8" t="s">
        <v>890</v>
      </c>
      <c r="P97" s="8"/>
      <c r="Q97" s="8"/>
      <c r="R97" s="8"/>
      <c r="S97" s="8"/>
      <c r="T97" s="8"/>
      <c r="U97" s="8"/>
      <c r="V97" s="8"/>
      <c r="W97" s="8"/>
      <c r="X97" s="8"/>
      <c r="Y97" s="8"/>
      <c r="Z97" s="8"/>
    </row>
    <row r="98" spans="1:26" ht="14.25" customHeight="1">
      <c r="A98" s="21" t="s">
        <v>892</v>
      </c>
      <c r="B98" s="21" t="s">
        <v>375</v>
      </c>
      <c r="C98" s="21" t="s">
        <v>893</v>
      </c>
      <c r="D98" s="21" t="s">
        <v>894</v>
      </c>
      <c r="E98" s="21" t="s">
        <v>141</v>
      </c>
      <c r="F98" s="21" t="s">
        <v>815</v>
      </c>
      <c r="G98" s="21" t="s">
        <v>154</v>
      </c>
      <c r="H98" s="8" t="s">
        <v>379</v>
      </c>
      <c r="I98" s="8" t="s">
        <v>154</v>
      </c>
      <c r="J98" s="8"/>
      <c r="K98" s="8" t="s">
        <v>895</v>
      </c>
      <c r="L98" s="8" t="s">
        <v>896</v>
      </c>
      <c r="M98" s="8">
        <v>2024</v>
      </c>
      <c r="N98" s="8" t="s">
        <v>897</v>
      </c>
      <c r="O98" s="8" t="s">
        <v>898</v>
      </c>
      <c r="P98" s="8"/>
      <c r="Q98" s="8"/>
      <c r="R98" s="8"/>
      <c r="S98" s="8"/>
      <c r="T98" s="8"/>
      <c r="U98" s="8"/>
      <c r="V98" s="8"/>
      <c r="W98" s="8"/>
      <c r="X98" s="8"/>
      <c r="Y98" s="8"/>
      <c r="Z98" s="8"/>
    </row>
    <row r="99" spans="1:26" ht="14.25" customHeight="1">
      <c r="A99" s="21" t="s">
        <v>900</v>
      </c>
      <c r="B99" s="21" t="s">
        <v>375</v>
      </c>
      <c r="C99" s="21" t="s">
        <v>901</v>
      </c>
      <c r="D99" s="21" t="s">
        <v>902</v>
      </c>
      <c r="E99" s="21" t="s">
        <v>141</v>
      </c>
      <c r="F99" s="21" t="s">
        <v>815</v>
      </c>
      <c r="G99" s="21" t="s">
        <v>154</v>
      </c>
      <c r="H99" s="8" t="s">
        <v>903</v>
      </c>
      <c r="I99" s="8" t="s">
        <v>154</v>
      </c>
      <c r="J99" s="8"/>
      <c r="K99" s="8" t="s">
        <v>904</v>
      </c>
      <c r="L99" s="8" t="s">
        <v>905</v>
      </c>
      <c r="M99" s="8">
        <v>2009</v>
      </c>
      <c r="N99" s="8" t="s">
        <v>906</v>
      </c>
      <c r="O99" s="8" t="s">
        <v>907</v>
      </c>
      <c r="P99" s="8"/>
      <c r="Q99" s="8"/>
      <c r="R99" s="8"/>
      <c r="S99" s="8"/>
      <c r="T99" s="8"/>
      <c r="U99" s="8"/>
      <c r="V99" s="8"/>
      <c r="W99" s="8"/>
      <c r="X99" s="8"/>
      <c r="Y99" s="8"/>
      <c r="Z99" s="8"/>
    </row>
    <row r="100" spans="1:26" ht="14.25" customHeight="1">
      <c r="A100" s="21" t="s">
        <v>909</v>
      </c>
      <c r="B100" s="21" t="s">
        <v>375</v>
      </c>
      <c r="C100" s="21" t="s">
        <v>910</v>
      </c>
      <c r="D100" s="21" t="s">
        <v>911</v>
      </c>
      <c r="E100" s="21" t="s">
        <v>182</v>
      </c>
      <c r="F100" s="21" t="s">
        <v>815</v>
      </c>
      <c r="G100" s="21" t="s">
        <v>154</v>
      </c>
      <c r="H100" s="8" t="s">
        <v>912</v>
      </c>
      <c r="I100" s="8" t="s">
        <v>154</v>
      </c>
      <c r="J100" s="8"/>
      <c r="K100" s="8" t="s">
        <v>913</v>
      </c>
      <c r="L100" s="8" t="s">
        <v>914</v>
      </c>
      <c r="M100" s="8">
        <v>2024</v>
      </c>
      <c r="N100" s="8" t="s">
        <v>915</v>
      </c>
      <c r="O100" s="8" t="s">
        <v>916</v>
      </c>
      <c r="P100" s="8"/>
      <c r="Q100" s="8"/>
      <c r="R100" s="8"/>
      <c r="S100" s="8"/>
      <c r="T100" s="8"/>
      <c r="U100" s="8"/>
      <c r="V100" s="8"/>
      <c r="W100" s="8"/>
      <c r="X100" s="8"/>
      <c r="Y100" s="8"/>
      <c r="Z100" s="8"/>
    </row>
    <row r="101" spans="1:26" ht="14.25" customHeight="1">
      <c r="A101" s="21" t="s">
        <v>918</v>
      </c>
      <c r="B101" s="21" t="s">
        <v>375</v>
      </c>
      <c r="C101" s="21" t="s">
        <v>919</v>
      </c>
      <c r="D101" s="21" t="s">
        <v>920</v>
      </c>
      <c r="E101" s="21" t="s">
        <v>182</v>
      </c>
      <c r="F101" s="21" t="s">
        <v>815</v>
      </c>
      <c r="G101" s="21" t="s">
        <v>154</v>
      </c>
      <c r="H101" s="8" t="s">
        <v>379</v>
      </c>
      <c r="I101" s="8" t="s">
        <v>154</v>
      </c>
      <c r="J101" s="8"/>
      <c r="K101" s="8" t="s">
        <v>921</v>
      </c>
      <c r="L101" s="8" t="s">
        <v>922</v>
      </c>
      <c r="M101" s="8">
        <v>2022</v>
      </c>
      <c r="N101" s="8" t="s">
        <v>923</v>
      </c>
      <c r="O101" s="8" t="s">
        <v>924</v>
      </c>
      <c r="P101" s="8"/>
      <c r="Q101" s="8"/>
      <c r="R101" s="8"/>
      <c r="S101" s="8"/>
      <c r="T101" s="8"/>
      <c r="U101" s="8"/>
      <c r="V101" s="8"/>
      <c r="W101" s="8"/>
      <c r="X101" s="8"/>
      <c r="Y101" s="8"/>
      <c r="Z101" s="8"/>
    </row>
    <row r="102" spans="1:26" ht="14.25" customHeight="1">
      <c r="A102" s="21" t="s">
        <v>926</v>
      </c>
      <c r="B102" s="21" t="s">
        <v>375</v>
      </c>
      <c r="C102" s="21" t="s">
        <v>927</v>
      </c>
      <c r="D102" s="21" t="s">
        <v>928</v>
      </c>
      <c r="E102" s="21" t="s">
        <v>141</v>
      </c>
      <c r="F102" s="21" t="s">
        <v>815</v>
      </c>
      <c r="G102" s="21" t="s">
        <v>144</v>
      </c>
      <c r="H102" s="8" t="s">
        <v>929</v>
      </c>
      <c r="I102" s="8" t="s">
        <v>144</v>
      </c>
      <c r="J102" s="8"/>
      <c r="K102" s="8"/>
      <c r="L102" s="8" t="s">
        <v>930</v>
      </c>
      <c r="M102" s="8">
        <v>2009</v>
      </c>
      <c r="N102" s="8" t="s">
        <v>931</v>
      </c>
      <c r="O102" s="8" t="s">
        <v>932</v>
      </c>
      <c r="P102" s="8"/>
      <c r="Q102" s="8"/>
      <c r="R102" s="8"/>
      <c r="S102" s="8"/>
      <c r="T102" s="8"/>
      <c r="U102" s="8"/>
      <c r="V102" s="8"/>
      <c r="W102" s="8"/>
      <c r="X102" s="8"/>
      <c r="Y102" s="8"/>
      <c r="Z102" s="8"/>
    </row>
    <row r="103" spans="1:26" ht="14.25" customHeight="1">
      <c r="A103" s="21" t="s">
        <v>934</v>
      </c>
      <c r="B103" s="21" t="s">
        <v>375</v>
      </c>
      <c r="C103" s="21" t="s">
        <v>935</v>
      </c>
      <c r="D103" s="21" t="s">
        <v>936</v>
      </c>
      <c r="E103" s="21" t="s">
        <v>141</v>
      </c>
      <c r="F103" s="21" t="s">
        <v>815</v>
      </c>
      <c r="G103" s="21" t="s">
        <v>154</v>
      </c>
      <c r="H103" s="8" t="s">
        <v>379</v>
      </c>
      <c r="I103" s="8" t="s">
        <v>154</v>
      </c>
      <c r="J103" s="8"/>
      <c r="K103" s="8" t="s">
        <v>937</v>
      </c>
      <c r="L103" s="8" t="s">
        <v>938</v>
      </c>
      <c r="M103" s="8">
        <v>2020</v>
      </c>
      <c r="N103" s="8" t="s">
        <v>939</v>
      </c>
      <c r="O103" s="8" t="s">
        <v>940</v>
      </c>
      <c r="P103" s="8"/>
      <c r="Q103" s="8"/>
      <c r="R103" s="8"/>
      <c r="S103" s="8"/>
      <c r="T103" s="8"/>
      <c r="U103" s="8"/>
      <c r="V103" s="8"/>
      <c r="W103" s="8"/>
      <c r="X103" s="8"/>
      <c r="Y103" s="8"/>
      <c r="Z103" s="8"/>
    </row>
    <row r="104" spans="1:26" ht="14.25" customHeight="1">
      <c r="A104" s="21" t="s">
        <v>942</v>
      </c>
      <c r="B104" s="21" t="s">
        <v>375</v>
      </c>
      <c r="C104" s="21" t="s">
        <v>943</v>
      </c>
      <c r="D104" s="21" t="s">
        <v>944</v>
      </c>
      <c r="E104" s="21" t="s">
        <v>141</v>
      </c>
      <c r="F104" s="21" t="s">
        <v>815</v>
      </c>
      <c r="G104" s="21" t="s">
        <v>144</v>
      </c>
      <c r="H104" s="8" t="s">
        <v>945</v>
      </c>
      <c r="I104" s="8" t="s">
        <v>144</v>
      </c>
      <c r="J104" s="8"/>
      <c r="K104" s="8"/>
      <c r="L104" s="8" t="s">
        <v>946</v>
      </c>
      <c r="M104" s="8">
        <v>2010</v>
      </c>
      <c r="N104" s="8" t="s">
        <v>947</v>
      </c>
      <c r="O104" s="8" t="s">
        <v>948</v>
      </c>
      <c r="P104" s="8"/>
      <c r="Q104" s="8"/>
      <c r="R104" s="8"/>
      <c r="S104" s="8"/>
      <c r="T104" s="8"/>
      <c r="U104" s="8"/>
      <c r="V104" s="8"/>
      <c r="W104" s="8"/>
      <c r="X104" s="8"/>
      <c r="Y104" s="8"/>
      <c r="Z104" s="8"/>
    </row>
    <row r="105" spans="1:26" ht="14.25" customHeight="1">
      <c r="A105" s="21" t="s">
        <v>950</v>
      </c>
      <c r="B105" s="21" t="s">
        <v>375</v>
      </c>
      <c r="C105" s="21" t="s">
        <v>951</v>
      </c>
      <c r="D105" s="21" t="s">
        <v>952</v>
      </c>
      <c r="E105" s="21" t="s">
        <v>182</v>
      </c>
      <c r="F105" s="21" t="s">
        <v>815</v>
      </c>
      <c r="G105" s="21" t="s">
        <v>154</v>
      </c>
      <c r="H105" s="8" t="s">
        <v>172</v>
      </c>
      <c r="I105" s="8" t="s">
        <v>154</v>
      </c>
      <c r="J105" s="8"/>
      <c r="K105" s="8" t="s">
        <v>953</v>
      </c>
      <c r="L105" s="8" t="s">
        <v>954</v>
      </c>
      <c r="M105" s="8">
        <v>2021</v>
      </c>
      <c r="N105" s="8" t="s">
        <v>955</v>
      </c>
      <c r="O105" s="8" t="s">
        <v>956</v>
      </c>
      <c r="P105" s="8"/>
      <c r="Q105" s="8"/>
      <c r="R105" s="8"/>
      <c r="S105" s="8"/>
      <c r="T105" s="8"/>
      <c r="U105" s="8"/>
      <c r="V105" s="8"/>
      <c r="W105" s="8"/>
      <c r="X105" s="8"/>
      <c r="Y105" s="8"/>
      <c r="Z105" s="8"/>
    </row>
    <row r="106" spans="1:26" ht="14.25" customHeight="1">
      <c r="A106" s="21" t="s">
        <v>958</v>
      </c>
      <c r="B106" s="21" t="s">
        <v>375</v>
      </c>
      <c r="C106" s="21" t="s">
        <v>959</v>
      </c>
      <c r="D106" s="21" t="s">
        <v>960</v>
      </c>
      <c r="E106" s="21" t="s">
        <v>141</v>
      </c>
      <c r="F106" s="21" t="s">
        <v>815</v>
      </c>
      <c r="G106" s="21" t="s">
        <v>154</v>
      </c>
      <c r="H106" s="8" t="s">
        <v>379</v>
      </c>
      <c r="I106" s="8" t="s">
        <v>154</v>
      </c>
      <c r="J106" s="8"/>
      <c r="K106" s="8" t="s">
        <v>961</v>
      </c>
      <c r="L106" s="8" t="s">
        <v>962</v>
      </c>
      <c r="M106" s="8">
        <v>2024</v>
      </c>
      <c r="N106" s="8" t="s">
        <v>963</v>
      </c>
      <c r="O106" s="8" t="s">
        <v>964</v>
      </c>
      <c r="P106" s="8"/>
      <c r="Q106" s="8"/>
      <c r="R106" s="8"/>
      <c r="S106" s="8"/>
      <c r="T106" s="8"/>
      <c r="U106" s="8"/>
      <c r="V106" s="8"/>
      <c r="W106" s="8"/>
      <c r="X106" s="8"/>
      <c r="Y106" s="8"/>
      <c r="Z106" s="8"/>
    </row>
    <row r="107" spans="1:26" ht="14.25" customHeight="1">
      <c r="A107" s="21" t="s">
        <v>966</v>
      </c>
      <c r="B107" s="21" t="s">
        <v>375</v>
      </c>
      <c r="C107" s="21" t="s">
        <v>967</v>
      </c>
      <c r="D107" s="21" t="s">
        <v>968</v>
      </c>
      <c r="E107" s="21" t="s">
        <v>141</v>
      </c>
      <c r="F107" s="21" t="s">
        <v>815</v>
      </c>
      <c r="G107" s="21" t="s">
        <v>154</v>
      </c>
      <c r="H107" s="8" t="s">
        <v>969</v>
      </c>
      <c r="I107" s="8" t="s">
        <v>154</v>
      </c>
      <c r="J107" s="8"/>
      <c r="K107" s="8" t="s">
        <v>970</v>
      </c>
      <c r="L107" s="8" t="s">
        <v>971</v>
      </c>
      <c r="M107" s="8">
        <v>2012</v>
      </c>
      <c r="N107" s="8" t="s">
        <v>972</v>
      </c>
      <c r="O107" s="8" t="s">
        <v>973</v>
      </c>
      <c r="P107" s="8"/>
      <c r="Q107" s="8"/>
      <c r="R107" s="8"/>
      <c r="S107" s="8"/>
      <c r="T107" s="8"/>
      <c r="U107" s="8"/>
      <c r="V107" s="8"/>
      <c r="W107" s="8"/>
      <c r="X107" s="8"/>
      <c r="Y107" s="8"/>
      <c r="Z107" s="8"/>
    </row>
    <row r="108" spans="1:26" ht="14.25" customHeight="1">
      <c r="A108" s="21" t="s">
        <v>975</v>
      </c>
      <c r="B108" s="21" t="s">
        <v>375</v>
      </c>
      <c r="C108" s="21" t="s">
        <v>976</v>
      </c>
      <c r="D108" s="21" t="s">
        <v>977</v>
      </c>
      <c r="E108" s="21" t="s">
        <v>182</v>
      </c>
      <c r="F108" s="21" t="s">
        <v>978</v>
      </c>
      <c r="G108" s="21" t="s">
        <v>554</v>
      </c>
      <c r="H108" s="8" t="s">
        <v>912</v>
      </c>
      <c r="I108" s="8" t="s">
        <v>554</v>
      </c>
      <c r="J108" s="8" t="s">
        <v>979</v>
      </c>
      <c r="K108" s="8" t="s">
        <v>980</v>
      </c>
      <c r="L108" s="8" t="s">
        <v>981</v>
      </c>
      <c r="M108" s="8">
        <v>2019</v>
      </c>
      <c r="N108" s="8" t="s">
        <v>982</v>
      </c>
      <c r="O108" s="8" t="s">
        <v>983</v>
      </c>
      <c r="P108" s="8"/>
      <c r="Q108" s="8"/>
      <c r="R108" s="8"/>
      <c r="S108" s="8"/>
      <c r="T108" s="8"/>
      <c r="U108" s="8"/>
      <c r="V108" s="8"/>
      <c r="W108" s="8"/>
      <c r="X108" s="8"/>
      <c r="Y108" s="8"/>
      <c r="Z108" s="8"/>
    </row>
    <row r="109" spans="1:26" ht="14.25" customHeight="1">
      <c r="A109" s="21" t="s">
        <v>985</v>
      </c>
      <c r="B109" s="21" t="s">
        <v>375</v>
      </c>
      <c r="C109" s="21" t="s">
        <v>986</v>
      </c>
      <c r="D109" s="21" t="s">
        <v>987</v>
      </c>
      <c r="E109" s="21" t="s">
        <v>141</v>
      </c>
      <c r="F109" s="21" t="s">
        <v>978</v>
      </c>
      <c r="G109" s="21" t="s">
        <v>554</v>
      </c>
      <c r="H109" s="8" t="s">
        <v>588</v>
      </c>
      <c r="I109" s="8" t="s">
        <v>554</v>
      </c>
      <c r="J109" s="8" t="s">
        <v>988</v>
      </c>
      <c r="K109" s="8" t="s">
        <v>989</v>
      </c>
      <c r="L109" s="8" t="s">
        <v>329</v>
      </c>
      <c r="M109" s="8">
        <v>2016</v>
      </c>
      <c r="N109" s="8" t="s">
        <v>330</v>
      </c>
      <c r="O109" s="8" t="s">
        <v>331</v>
      </c>
      <c r="P109" s="8"/>
      <c r="Q109" s="8"/>
      <c r="R109" s="8"/>
      <c r="S109" s="8"/>
      <c r="T109" s="8"/>
      <c r="U109" s="8"/>
      <c r="V109" s="8"/>
      <c r="W109" s="8"/>
      <c r="X109" s="8"/>
      <c r="Y109" s="8"/>
      <c r="Z109" s="8"/>
    </row>
    <row r="110" spans="1:26" ht="14.25" customHeight="1">
      <c r="A110" s="21" t="s">
        <v>991</v>
      </c>
      <c r="B110" s="21" t="s">
        <v>375</v>
      </c>
      <c r="C110" s="21" t="s">
        <v>992</v>
      </c>
      <c r="D110" s="21" t="s">
        <v>993</v>
      </c>
      <c r="E110" s="21" t="s">
        <v>182</v>
      </c>
      <c r="F110" s="21" t="s">
        <v>978</v>
      </c>
      <c r="G110" s="21" t="s">
        <v>554</v>
      </c>
      <c r="H110" s="8" t="s">
        <v>379</v>
      </c>
      <c r="I110" s="8" t="s">
        <v>554</v>
      </c>
      <c r="J110" s="8"/>
      <c r="K110" s="8" t="s">
        <v>994</v>
      </c>
      <c r="L110" s="8" t="s">
        <v>995</v>
      </c>
      <c r="M110" s="8">
        <v>2023</v>
      </c>
      <c r="N110" s="8" t="s">
        <v>996</v>
      </c>
      <c r="O110" s="8" t="s">
        <v>997</v>
      </c>
      <c r="P110" s="8"/>
      <c r="Q110" s="8"/>
      <c r="R110" s="8"/>
      <c r="S110" s="8"/>
      <c r="T110" s="8"/>
      <c r="U110" s="8"/>
      <c r="V110" s="8"/>
      <c r="W110" s="8"/>
      <c r="X110" s="8"/>
      <c r="Y110" s="8"/>
      <c r="Z110" s="8"/>
    </row>
    <row r="111" spans="1:26" ht="14.25" customHeight="1">
      <c r="A111" s="21" t="s">
        <v>999</v>
      </c>
      <c r="B111" s="21" t="s">
        <v>375</v>
      </c>
      <c r="C111" s="21" t="s">
        <v>1000</v>
      </c>
      <c r="D111" s="21" t="s">
        <v>1001</v>
      </c>
      <c r="E111" s="21" t="s">
        <v>141</v>
      </c>
      <c r="F111" s="21" t="s">
        <v>978</v>
      </c>
      <c r="G111" s="21" t="s">
        <v>182</v>
      </c>
      <c r="H111" s="8" t="s">
        <v>379</v>
      </c>
      <c r="I111" s="8" t="s">
        <v>554</v>
      </c>
      <c r="J111" s="8"/>
      <c r="K111" s="8" t="s">
        <v>1002</v>
      </c>
      <c r="L111" s="8" t="s">
        <v>1003</v>
      </c>
      <c r="M111" s="8">
        <v>2023</v>
      </c>
      <c r="N111" s="8" t="s">
        <v>1004</v>
      </c>
      <c r="O111" s="8" t="s">
        <v>1005</v>
      </c>
      <c r="P111" s="8"/>
      <c r="Q111" s="8"/>
      <c r="R111" s="8"/>
      <c r="S111" s="8"/>
      <c r="T111" s="8"/>
      <c r="U111" s="8"/>
      <c r="V111" s="8"/>
      <c r="W111" s="8"/>
      <c r="X111" s="8"/>
      <c r="Y111" s="8"/>
      <c r="Z111" s="8"/>
    </row>
    <row r="112" spans="1:26" ht="14.25" customHeight="1">
      <c r="A112" s="21" t="s">
        <v>1007</v>
      </c>
      <c r="B112" s="21" t="s">
        <v>375</v>
      </c>
      <c r="C112" s="21" t="s">
        <v>1008</v>
      </c>
      <c r="D112" s="21" t="s">
        <v>1009</v>
      </c>
      <c r="E112" s="21" t="s">
        <v>141</v>
      </c>
      <c r="F112" s="21" t="s">
        <v>978</v>
      </c>
      <c r="G112" s="21" t="s">
        <v>182</v>
      </c>
      <c r="H112" s="8" t="s">
        <v>379</v>
      </c>
      <c r="I112" s="8" t="s">
        <v>554</v>
      </c>
      <c r="J112" s="8"/>
      <c r="K112" s="8" t="s">
        <v>1010</v>
      </c>
      <c r="L112" s="8" t="s">
        <v>1011</v>
      </c>
      <c r="M112" s="8">
        <v>2005</v>
      </c>
      <c r="N112" s="8" t="s">
        <v>1012</v>
      </c>
      <c r="O112" s="8" t="s">
        <v>1013</v>
      </c>
      <c r="P112" s="8"/>
      <c r="Q112" s="8"/>
      <c r="R112" s="8"/>
      <c r="S112" s="8"/>
      <c r="T112" s="8"/>
      <c r="U112" s="8"/>
      <c r="V112" s="8"/>
      <c r="W112" s="8"/>
      <c r="X112" s="8"/>
      <c r="Y112" s="8"/>
      <c r="Z112" s="8"/>
    </row>
    <row r="113" spans="1:26" ht="14.25" customHeight="1">
      <c r="A113" s="21" t="s">
        <v>1015</v>
      </c>
      <c r="B113" s="21" t="s">
        <v>375</v>
      </c>
      <c r="C113" s="21" t="s">
        <v>1016</v>
      </c>
      <c r="D113" s="21" t="s">
        <v>1017</v>
      </c>
      <c r="E113" s="21" t="s">
        <v>182</v>
      </c>
      <c r="F113" s="21" t="s">
        <v>978</v>
      </c>
      <c r="G113" s="21" t="s">
        <v>554</v>
      </c>
      <c r="H113" s="8" t="s">
        <v>379</v>
      </c>
      <c r="I113" s="8" t="s">
        <v>554</v>
      </c>
      <c r="J113" s="8"/>
      <c r="K113" s="8" t="s">
        <v>1018</v>
      </c>
      <c r="L113" s="8" t="s">
        <v>1019</v>
      </c>
      <c r="M113" s="8">
        <v>2023</v>
      </c>
      <c r="N113" s="8" t="s">
        <v>1020</v>
      </c>
      <c r="O113" s="8" t="s">
        <v>1021</v>
      </c>
      <c r="P113" s="8"/>
      <c r="Q113" s="8"/>
      <c r="R113" s="8"/>
      <c r="S113" s="8"/>
      <c r="T113" s="8"/>
      <c r="U113" s="8"/>
      <c r="V113" s="8"/>
      <c r="W113" s="8"/>
      <c r="X113" s="8"/>
      <c r="Y113" s="8"/>
      <c r="Z113" s="8"/>
    </row>
    <row r="114" spans="1:26" ht="14.25" customHeight="1">
      <c r="A114" s="21" t="s">
        <v>1023</v>
      </c>
      <c r="B114" s="21" t="s">
        <v>375</v>
      </c>
      <c r="C114" s="21" t="s">
        <v>1024</v>
      </c>
      <c r="D114" s="21" t="s">
        <v>1025</v>
      </c>
      <c r="E114" s="21" t="s">
        <v>141</v>
      </c>
      <c r="F114" s="21" t="s">
        <v>978</v>
      </c>
      <c r="G114" s="21" t="s">
        <v>182</v>
      </c>
      <c r="H114" s="8" t="s">
        <v>588</v>
      </c>
      <c r="I114" s="8" t="s">
        <v>554</v>
      </c>
      <c r="J114" s="8"/>
      <c r="K114" s="8" t="s">
        <v>1026</v>
      </c>
      <c r="L114" s="8" t="s">
        <v>1027</v>
      </c>
      <c r="M114" s="8">
        <v>2024</v>
      </c>
      <c r="N114" s="8" t="s">
        <v>1028</v>
      </c>
      <c r="O114" s="8" t="s">
        <v>1029</v>
      </c>
      <c r="P114" s="8"/>
      <c r="Q114" s="8"/>
      <c r="R114" s="8"/>
      <c r="S114" s="8"/>
      <c r="T114" s="8"/>
      <c r="U114" s="8"/>
      <c r="V114" s="8"/>
      <c r="W114" s="8"/>
      <c r="X114" s="8"/>
      <c r="Y114" s="8"/>
      <c r="Z114" s="8"/>
    </row>
    <row r="115" spans="1:26" ht="14.25" customHeight="1">
      <c r="A115" s="21" t="s">
        <v>1031</v>
      </c>
      <c r="B115" s="21" t="s">
        <v>375</v>
      </c>
      <c r="C115" s="21" t="s">
        <v>1032</v>
      </c>
      <c r="D115" s="21" t="s">
        <v>1033</v>
      </c>
      <c r="E115" s="21" t="s">
        <v>141</v>
      </c>
      <c r="F115" s="21" t="s">
        <v>978</v>
      </c>
      <c r="G115" s="21" t="s">
        <v>182</v>
      </c>
      <c r="H115" s="8" t="s">
        <v>588</v>
      </c>
      <c r="I115" s="8" t="s">
        <v>554</v>
      </c>
      <c r="J115" s="8"/>
      <c r="K115" s="8" t="s">
        <v>1034</v>
      </c>
      <c r="L115" s="8" t="s">
        <v>1035</v>
      </c>
      <c r="M115" s="8">
        <v>2023</v>
      </c>
      <c r="N115" s="8" t="s">
        <v>1036</v>
      </c>
      <c r="O115" s="8" t="s">
        <v>1037</v>
      </c>
      <c r="P115" s="8"/>
      <c r="Q115" s="8"/>
      <c r="R115" s="8"/>
      <c r="S115" s="8"/>
      <c r="T115" s="8"/>
      <c r="U115" s="8"/>
      <c r="V115" s="8"/>
      <c r="W115" s="8"/>
      <c r="X115" s="8"/>
      <c r="Y115" s="8"/>
      <c r="Z115" s="8"/>
    </row>
    <row r="116" spans="1:26" ht="14.25" customHeight="1">
      <c r="A116" s="21" t="s">
        <v>1039</v>
      </c>
      <c r="B116" s="21" t="s">
        <v>375</v>
      </c>
      <c r="C116" s="21" t="s">
        <v>1040</v>
      </c>
      <c r="D116" s="21" t="s">
        <v>1041</v>
      </c>
      <c r="E116" s="21" t="s">
        <v>141</v>
      </c>
      <c r="F116" s="21" t="s">
        <v>978</v>
      </c>
      <c r="G116" s="21" t="s">
        <v>182</v>
      </c>
      <c r="H116" s="8" t="s">
        <v>138</v>
      </c>
      <c r="I116" s="8" t="s">
        <v>554</v>
      </c>
      <c r="J116" s="8" t="s">
        <v>1042</v>
      </c>
      <c r="K116" s="8" t="s">
        <v>1043</v>
      </c>
      <c r="L116" s="8" t="s">
        <v>962</v>
      </c>
      <c r="M116" s="8">
        <v>2020</v>
      </c>
      <c r="N116" s="8" t="s">
        <v>1044</v>
      </c>
      <c r="O116" s="8" t="s">
        <v>1045</v>
      </c>
      <c r="P116" s="8"/>
      <c r="Q116" s="8"/>
      <c r="R116" s="8"/>
      <c r="S116" s="8"/>
      <c r="T116" s="8"/>
      <c r="U116" s="8"/>
      <c r="V116" s="8"/>
      <c r="W116" s="8"/>
      <c r="X116" s="8"/>
      <c r="Y116" s="8"/>
      <c r="Z116" s="8"/>
    </row>
    <row r="117" spans="1:26" ht="14.25" customHeight="1">
      <c r="A117" s="21" t="s">
        <v>1047</v>
      </c>
      <c r="B117" s="21" t="s">
        <v>375</v>
      </c>
      <c r="C117" s="21" t="s">
        <v>1048</v>
      </c>
      <c r="D117" s="21" t="s">
        <v>323</v>
      </c>
      <c r="E117" s="21" t="s">
        <v>554</v>
      </c>
      <c r="F117" s="21" t="s">
        <v>978</v>
      </c>
      <c r="G117" s="21" t="s">
        <v>182</v>
      </c>
      <c r="H117" s="8" t="s">
        <v>396</v>
      </c>
      <c r="I117" s="8" t="s">
        <v>554</v>
      </c>
      <c r="J117" s="8" t="s">
        <v>1049</v>
      </c>
      <c r="K117" s="8" t="s">
        <v>1050</v>
      </c>
      <c r="L117" s="8" t="s">
        <v>323</v>
      </c>
      <c r="M117" s="8" t="s">
        <v>323</v>
      </c>
      <c r="N117" s="8" t="s">
        <v>323</v>
      </c>
      <c r="O117" s="8" t="s">
        <v>323</v>
      </c>
      <c r="P117" s="8"/>
      <c r="Q117" s="8"/>
      <c r="R117" s="8"/>
      <c r="S117" s="8"/>
      <c r="T117" s="8"/>
      <c r="U117" s="8"/>
      <c r="V117" s="8"/>
      <c r="W117" s="8"/>
      <c r="X117" s="8"/>
      <c r="Y117" s="8"/>
      <c r="Z117" s="8"/>
    </row>
    <row r="118" spans="1:26" ht="14.25" customHeight="1">
      <c r="A118" s="21" t="s">
        <v>1052</v>
      </c>
      <c r="B118" s="21" t="s">
        <v>375</v>
      </c>
      <c r="C118" s="21" t="s">
        <v>1053</v>
      </c>
      <c r="D118" s="21" t="s">
        <v>1054</v>
      </c>
      <c r="E118" s="21" t="s">
        <v>182</v>
      </c>
      <c r="F118" s="21" t="s">
        <v>978</v>
      </c>
      <c r="G118" s="21" t="s">
        <v>554</v>
      </c>
      <c r="H118" s="8" t="s">
        <v>379</v>
      </c>
      <c r="I118" s="8" t="s">
        <v>554</v>
      </c>
      <c r="J118" s="8"/>
      <c r="K118" s="8"/>
      <c r="L118" s="8" t="s">
        <v>1055</v>
      </c>
      <c r="M118" s="8">
        <v>2024</v>
      </c>
      <c r="N118" s="8" t="s">
        <v>1056</v>
      </c>
      <c r="O118" s="8" t="s">
        <v>1057</v>
      </c>
      <c r="P118" s="8"/>
      <c r="Q118" s="8"/>
      <c r="R118" s="8"/>
      <c r="S118" s="8"/>
      <c r="T118" s="8"/>
      <c r="U118" s="8"/>
      <c r="V118" s="8"/>
      <c r="W118" s="8"/>
      <c r="X118" s="8"/>
      <c r="Y118" s="8"/>
      <c r="Z118" s="8"/>
    </row>
    <row r="119" spans="1:26" ht="14.25" customHeight="1">
      <c r="A119" s="21" t="s">
        <v>1059</v>
      </c>
      <c r="B119" s="21" t="s">
        <v>375</v>
      </c>
      <c r="C119" s="21" t="s">
        <v>1060</v>
      </c>
      <c r="D119" s="21" t="s">
        <v>1061</v>
      </c>
      <c r="E119" s="21" t="s">
        <v>141</v>
      </c>
      <c r="F119" s="21" t="s">
        <v>978</v>
      </c>
      <c r="G119" s="21" t="s">
        <v>182</v>
      </c>
      <c r="H119" s="8" t="s">
        <v>396</v>
      </c>
      <c r="I119" s="8" t="s">
        <v>141</v>
      </c>
      <c r="J119" s="8" t="s">
        <v>1062</v>
      </c>
      <c r="K119" s="8" t="s">
        <v>1063</v>
      </c>
      <c r="L119" s="8" t="s">
        <v>689</v>
      </c>
      <c r="M119" s="8">
        <v>2024</v>
      </c>
      <c r="N119" s="8" t="s">
        <v>1064</v>
      </c>
      <c r="O119" s="8" t="s">
        <v>1065</v>
      </c>
      <c r="P119" s="8"/>
      <c r="Q119" s="8"/>
      <c r="R119" s="8"/>
      <c r="S119" s="8"/>
      <c r="T119" s="8"/>
      <c r="U119" s="8"/>
      <c r="V119" s="8"/>
      <c r="W119" s="8"/>
      <c r="X119" s="8"/>
      <c r="Y119" s="8"/>
      <c r="Z119" s="8"/>
    </row>
    <row r="120" spans="1:26" ht="14.25" customHeight="1">
      <c r="A120" s="21" t="s">
        <v>1067</v>
      </c>
      <c r="B120" s="21" t="s">
        <v>375</v>
      </c>
      <c r="C120" s="21" t="s">
        <v>1068</v>
      </c>
      <c r="D120" s="21" t="s">
        <v>1069</v>
      </c>
      <c r="E120" s="21" t="s">
        <v>141</v>
      </c>
      <c r="F120" s="21" t="s">
        <v>978</v>
      </c>
      <c r="G120" s="21" t="s">
        <v>182</v>
      </c>
      <c r="H120" s="8" t="s">
        <v>379</v>
      </c>
      <c r="I120" s="8" t="s">
        <v>554</v>
      </c>
      <c r="J120" s="8" t="s">
        <v>1070</v>
      </c>
      <c r="K120" s="8" t="s">
        <v>563</v>
      </c>
      <c r="L120" s="8" t="s">
        <v>357</v>
      </c>
      <c r="M120" s="8">
        <v>2012</v>
      </c>
      <c r="N120" s="8" t="s">
        <v>1071</v>
      </c>
      <c r="O120" s="8" t="s">
        <v>1072</v>
      </c>
      <c r="P120" s="8"/>
      <c r="Q120" s="8"/>
      <c r="R120" s="8"/>
      <c r="S120" s="8"/>
      <c r="T120" s="8"/>
      <c r="U120" s="8"/>
      <c r="V120" s="8"/>
      <c r="W120" s="8"/>
      <c r="X120" s="8"/>
      <c r="Y120" s="8"/>
      <c r="Z120" s="8"/>
    </row>
    <row r="121" spans="1:26" ht="14.25" customHeight="1">
      <c r="A121" s="21" t="s">
        <v>1074</v>
      </c>
      <c r="B121" s="21" t="s">
        <v>375</v>
      </c>
      <c r="C121" s="21" t="s">
        <v>1075</v>
      </c>
      <c r="D121" s="21" t="s">
        <v>1076</v>
      </c>
      <c r="E121" s="21" t="s">
        <v>141</v>
      </c>
      <c r="F121" s="21" t="s">
        <v>978</v>
      </c>
      <c r="G121" s="21" t="s">
        <v>554</v>
      </c>
      <c r="H121" s="8" t="s">
        <v>396</v>
      </c>
      <c r="I121" s="8" t="s">
        <v>554</v>
      </c>
      <c r="J121" s="8"/>
      <c r="K121" s="8"/>
      <c r="L121" s="8" t="s">
        <v>704</v>
      </c>
      <c r="M121" s="8">
        <v>2024</v>
      </c>
      <c r="N121" s="8" t="s">
        <v>1077</v>
      </c>
      <c r="O121" s="8" t="s">
        <v>1078</v>
      </c>
      <c r="P121" s="8"/>
      <c r="Q121" s="8"/>
      <c r="R121" s="8"/>
      <c r="S121" s="8"/>
      <c r="T121" s="8"/>
      <c r="U121" s="8"/>
      <c r="V121" s="8"/>
      <c r="W121" s="8"/>
      <c r="X121" s="8"/>
      <c r="Y121" s="8"/>
      <c r="Z121" s="8"/>
    </row>
    <row r="122" spans="1:26" ht="14.25" customHeight="1">
      <c r="A122" s="21" t="s">
        <v>1080</v>
      </c>
      <c r="B122" s="21" t="s">
        <v>375</v>
      </c>
      <c r="C122" s="21" t="s">
        <v>1081</v>
      </c>
      <c r="D122" s="21" t="s">
        <v>1082</v>
      </c>
      <c r="E122" s="21" t="s">
        <v>141</v>
      </c>
      <c r="F122" s="21" t="s">
        <v>978</v>
      </c>
      <c r="G122" s="21" t="s">
        <v>554</v>
      </c>
      <c r="H122" s="8" t="s">
        <v>379</v>
      </c>
      <c r="I122" s="8" t="s">
        <v>554</v>
      </c>
      <c r="J122" s="8"/>
      <c r="K122" s="8" t="s">
        <v>1083</v>
      </c>
      <c r="L122" s="8" t="s">
        <v>783</v>
      </c>
      <c r="M122" s="8">
        <v>2010</v>
      </c>
      <c r="N122" s="8" t="s">
        <v>1084</v>
      </c>
      <c r="O122" s="8" t="s">
        <v>1085</v>
      </c>
      <c r="P122" s="8"/>
      <c r="Q122" s="8"/>
      <c r="R122" s="8"/>
      <c r="S122" s="8"/>
      <c r="T122" s="8"/>
      <c r="U122" s="8"/>
      <c r="V122" s="8"/>
      <c r="W122" s="8"/>
      <c r="X122" s="8"/>
      <c r="Y122" s="8"/>
      <c r="Z122" s="8"/>
    </row>
    <row r="123" spans="1:26" ht="14.25" customHeight="1">
      <c r="A123" s="21" t="s">
        <v>1087</v>
      </c>
      <c r="B123" s="21" t="s">
        <v>375</v>
      </c>
      <c r="C123" s="21" t="s">
        <v>1088</v>
      </c>
      <c r="D123" s="21" t="s">
        <v>1089</v>
      </c>
      <c r="E123" s="21" t="s">
        <v>141</v>
      </c>
      <c r="F123" s="21" t="s">
        <v>978</v>
      </c>
      <c r="G123" s="21" t="s">
        <v>554</v>
      </c>
      <c r="H123" s="8" t="s">
        <v>379</v>
      </c>
      <c r="I123" s="8" t="s">
        <v>554</v>
      </c>
      <c r="J123" s="8"/>
      <c r="K123" s="8" t="s">
        <v>1090</v>
      </c>
      <c r="L123" s="8" t="s">
        <v>1091</v>
      </c>
      <c r="M123" s="8">
        <v>2019</v>
      </c>
      <c r="N123" s="8" t="s">
        <v>1092</v>
      </c>
      <c r="O123" s="8" t="s">
        <v>1093</v>
      </c>
      <c r="P123" s="8"/>
      <c r="Q123" s="8"/>
      <c r="R123" s="8"/>
      <c r="S123" s="8"/>
      <c r="T123" s="8"/>
      <c r="U123" s="8"/>
      <c r="V123" s="8"/>
      <c r="W123" s="8"/>
      <c r="X123" s="8"/>
      <c r="Y123" s="8"/>
      <c r="Z123" s="8"/>
    </row>
    <row r="124" spans="1:26" ht="14.25" customHeight="1">
      <c r="A124" s="21" t="s">
        <v>1095</v>
      </c>
      <c r="B124" s="21" t="s">
        <v>375</v>
      </c>
      <c r="C124" s="21" t="s">
        <v>1096</v>
      </c>
      <c r="D124" s="21" t="s">
        <v>1097</v>
      </c>
      <c r="E124" s="21" t="s">
        <v>141</v>
      </c>
      <c r="F124" s="21" t="s">
        <v>978</v>
      </c>
      <c r="G124" s="21" t="s">
        <v>182</v>
      </c>
      <c r="H124" s="8" t="s">
        <v>138</v>
      </c>
      <c r="I124" s="8" t="s">
        <v>554</v>
      </c>
      <c r="J124" s="8"/>
      <c r="K124" s="8" t="s">
        <v>1098</v>
      </c>
      <c r="L124" s="8" t="s">
        <v>1099</v>
      </c>
      <c r="M124" s="8">
        <v>2017</v>
      </c>
      <c r="N124" s="8" t="s">
        <v>1100</v>
      </c>
      <c r="O124" s="8" t="s">
        <v>1101</v>
      </c>
      <c r="P124" s="8"/>
      <c r="Q124" s="8"/>
      <c r="R124" s="8"/>
      <c r="S124" s="8"/>
      <c r="T124" s="8"/>
      <c r="U124" s="8"/>
      <c r="V124" s="8"/>
      <c r="W124" s="8"/>
      <c r="X124" s="8"/>
      <c r="Y124" s="8"/>
      <c r="Z124" s="8"/>
    </row>
    <row r="125" spans="1:26" ht="14.25" customHeight="1">
      <c r="A125" s="21" t="s">
        <v>1103</v>
      </c>
      <c r="B125" s="21" t="s">
        <v>375</v>
      </c>
      <c r="C125" s="21" t="s">
        <v>1104</v>
      </c>
      <c r="D125" s="21" t="s">
        <v>1105</v>
      </c>
      <c r="E125" s="21" t="s">
        <v>141</v>
      </c>
      <c r="F125" s="21" t="s">
        <v>978</v>
      </c>
      <c r="G125" s="21" t="s">
        <v>141</v>
      </c>
      <c r="H125" s="8" t="s">
        <v>1106</v>
      </c>
      <c r="I125" s="8" t="s">
        <v>141</v>
      </c>
      <c r="J125" s="8" t="s">
        <v>1107</v>
      </c>
      <c r="K125" s="8"/>
      <c r="L125" s="8" t="s">
        <v>1108</v>
      </c>
      <c r="M125" s="8">
        <v>2022</v>
      </c>
      <c r="N125" s="8" t="s">
        <v>1109</v>
      </c>
      <c r="O125" s="8" t="s">
        <v>1110</v>
      </c>
      <c r="P125" s="8"/>
      <c r="Q125" s="8"/>
      <c r="R125" s="8"/>
      <c r="S125" s="8"/>
      <c r="T125" s="8"/>
      <c r="U125" s="8"/>
      <c r="V125" s="8"/>
      <c r="W125" s="8"/>
      <c r="X125" s="8"/>
      <c r="Y125" s="8"/>
      <c r="Z125" s="8"/>
    </row>
    <row r="126" spans="1:26" ht="14.25" customHeight="1">
      <c r="A126" s="21" t="s">
        <v>1112</v>
      </c>
      <c r="B126" s="21" t="s">
        <v>375</v>
      </c>
      <c r="C126" s="21" t="s">
        <v>1113</v>
      </c>
      <c r="D126" s="21" t="s">
        <v>1114</v>
      </c>
      <c r="E126" s="21" t="s">
        <v>182</v>
      </c>
      <c r="F126" s="21" t="s">
        <v>978</v>
      </c>
      <c r="G126" s="21" t="s">
        <v>554</v>
      </c>
      <c r="H126" s="8" t="s">
        <v>379</v>
      </c>
      <c r="I126" s="8" t="s">
        <v>554</v>
      </c>
      <c r="J126" s="8"/>
      <c r="K126" s="8" t="s">
        <v>1115</v>
      </c>
      <c r="L126" s="8" t="s">
        <v>1116</v>
      </c>
      <c r="M126" s="8">
        <v>2020</v>
      </c>
      <c r="N126" s="8" t="s">
        <v>1117</v>
      </c>
      <c r="O126" s="8" t="s">
        <v>1118</v>
      </c>
      <c r="P126" s="8"/>
      <c r="Q126" s="8"/>
      <c r="R126" s="8"/>
      <c r="S126" s="8"/>
      <c r="T126" s="8"/>
      <c r="U126" s="8"/>
      <c r="V126" s="8"/>
      <c r="W126" s="8"/>
      <c r="X126" s="8"/>
      <c r="Y126" s="8"/>
      <c r="Z126" s="8"/>
    </row>
    <row r="127" spans="1:26" ht="14.25" customHeight="1">
      <c r="A127" s="21" t="s">
        <v>1120</v>
      </c>
      <c r="B127" s="21" t="s">
        <v>375</v>
      </c>
      <c r="C127" s="21" t="s">
        <v>1121</v>
      </c>
      <c r="D127" s="21" t="s">
        <v>1122</v>
      </c>
      <c r="E127" s="21" t="s">
        <v>182</v>
      </c>
      <c r="F127" s="21" t="s">
        <v>978</v>
      </c>
      <c r="G127" s="21" t="s">
        <v>182</v>
      </c>
      <c r="H127" s="8" t="s">
        <v>379</v>
      </c>
      <c r="I127" s="8" t="s">
        <v>554</v>
      </c>
      <c r="J127" s="8"/>
      <c r="K127" s="8" t="s">
        <v>1123</v>
      </c>
      <c r="L127" s="8" t="s">
        <v>1124</v>
      </c>
      <c r="M127" s="8">
        <v>2016</v>
      </c>
      <c r="N127" s="8" t="s">
        <v>1125</v>
      </c>
      <c r="O127" s="8" t="s">
        <v>1126</v>
      </c>
      <c r="P127" s="8"/>
      <c r="Q127" s="8"/>
      <c r="R127" s="8"/>
      <c r="S127" s="8"/>
      <c r="T127" s="8"/>
      <c r="U127" s="8"/>
      <c r="V127" s="8"/>
      <c r="W127" s="8"/>
      <c r="X127" s="8"/>
      <c r="Y127" s="8"/>
      <c r="Z127" s="8"/>
    </row>
    <row r="128" spans="1:26" ht="14.25" customHeight="1">
      <c r="A128" s="21" t="s">
        <v>1128</v>
      </c>
      <c r="B128" s="21" t="s">
        <v>375</v>
      </c>
      <c r="C128" s="21" t="s">
        <v>1129</v>
      </c>
      <c r="D128" s="21" t="s">
        <v>1130</v>
      </c>
      <c r="E128" s="21" t="s">
        <v>141</v>
      </c>
      <c r="F128" s="21" t="s">
        <v>1131</v>
      </c>
      <c r="G128" s="21" t="s">
        <v>141</v>
      </c>
      <c r="H128" s="8" t="s">
        <v>396</v>
      </c>
      <c r="I128" s="8" t="s">
        <v>554</v>
      </c>
      <c r="J128" s="8"/>
      <c r="K128" s="8" t="s">
        <v>1132</v>
      </c>
      <c r="L128" s="8" t="s">
        <v>1133</v>
      </c>
      <c r="M128" s="8">
        <v>2017</v>
      </c>
      <c r="N128" s="8" t="s">
        <v>1134</v>
      </c>
      <c r="O128" s="8" t="s">
        <v>1135</v>
      </c>
      <c r="P128" s="8" t="s">
        <v>1136</v>
      </c>
      <c r="Q128" s="8"/>
      <c r="R128" s="8"/>
      <c r="S128" s="8"/>
      <c r="T128" s="8"/>
      <c r="U128" s="8"/>
      <c r="V128" s="8"/>
      <c r="W128" s="8"/>
      <c r="X128" s="8"/>
      <c r="Y128" s="8"/>
      <c r="Z128" s="8"/>
    </row>
    <row r="129" spans="1:26" ht="14.25" customHeight="1">
      <c r="A129" s="21" t="s">
        <v>1138</v>
      </c>
      <c r="B129" s="21" t="s">
        <v>375</v>
      </c>
      <c r="C129" s="21" t="s">
        <v>1139</v>
      </c>
      <c r="D129" s="21" t="s">
        <v>1140</v>
      </c>
      <c r="E129" s="21" t="s">
        <v>182</v>
      </c>
      <c r="F129" s="21" t="s">
        <v>1131</v>
      </c>
      <c r="G129" s="21" t="s">
        <v>554</v>
      </c>
      <c r="H129" s="8"/>
      <c r="I129" s="8"/>
      <c r="J129" s="8"/>
      <c r="K129" s="8"/>
      <c r="L129" s="8" t="s">
        <v>1141</v>
      </c>
      <c r="M129" s="8">
        <v>2023</v>
      </c>
      <c r="N129" s="8" t="s">
        <v>1142</v>
      </c>
      <c r="O129" s="8" t="s">
        <v>1143</v>
      </c>
      <c r="P129" s="8"/>
      <c r="Q129" s="8"/>
      <c r="R129" s="8"/>
      <c r="S129" s="8"/>
      <c r="T129" s="8"/>
      <c r="U129" s="8"/>
      <c r="V129" s="8"/>
      <c r="W129" s="8"/>
      <c r="X129" s="8"/>
      <c r="Y129" s="8"/>
      <c r="Z129" s="8"/>
    </row>
    <row r="130" spans="1:26" ht="14.25" customHeight="1">
      <c r="A130" s="21" t="s">
        <v>1145</v>
      </c>
      <c r="B130" s="21" t="s">
        <v>375</v>
      </c>
      <c r="C130" s="21" t="s">
        <v>1146</v>
      </c>
      <c r="D130" s="21" t="s">
        <v>1147</v>
      </c>
      <c r="E130" s="21" t="s">
        <v>141</v>
      </c>
      <c r="F130" s="21" t="s">
        <v>1131</v>
      </c>
      <c r="G130" s="21" t="s">
        <v>182</v>
      </c>
      <c r="H130" s="8" t="s">
        <v>396</v>
      </c>
      <c r="I130" s="8" t="s">
        <v>554</v>
      </c>
      <c r="J130" s="8"/>
      <c r="K130" s="8"/>
      <c r="L130" s="8" t="s">
        <v>1148</v>
      </c>
      <c r="M130" s="8">
        <v>2022</v>
      </c>
      <c r="N130" s="8" t="s">
        <v>1149</v>
      </c>
      <c r="O130" s="8" t="s">
        <v>1150</v>
      </c>
      <c r="P130" s="8"/>
      <c r="Q130" s="8"/>
      <c r="R130" s="8"/>
      <c r="S130" s="8"/>
      <c r="T130" s="8"/>
      <c r="U130" s="8"/>
      <c r="V130" s="8"/>
      <c r="W130" s="8"/>
      <c r="X130" s="8"/>
      <c r="Y130" s="8"/>
      <c r="Z130" s="8"/>
    </row>
    <row r="131" spans="1:26" ht="14.25" customHeight="1">
      <c r="A131" s="21" t="s">
        <v>1152</v>
      </c>
      <c r="B131" s="21" t="s">
        <v>375</v>
      </c>
      <c r="C131" s="21" t="s">
        <v>1153</v>
      </c>
      <c r="D131" s="21" t="s">
        <v>1154</v>
      </c>
      <c r="E131" s="21" t="s">
        <v>141</v>
      </c>
      <c r="F131" s="21" t="s">
        <v>1131</v>
      </c>
      <c r="G131" s="21" t="s">
        <v>554</v>
      </c>
      <c r="H131" s="8"/>
      <c r="I131" s="8"/>
      <c r="J131" s="8"/>
      <c r="K131" s="8"/>
      <c r="L131" s="8" t="s">
        <v>1155</v>
      </c>
      <c r="M131" s="8">
        <v>2014</v>
      </c>
      <c r="N131" s="8" t="s">
        <v>1156</v>
      </c>
      <c r="O131" s="8" t="s">
        <v>1157</v>
      </c>
      <c r="P131" s="8"/>
      <c r="Q131" s="8"/>
      <c r="R131" s="8"/>
      <c r="S131" s="8"/>
      <c r="T131" s="8"/>
      <c r="U131" s="8"/>
      <c r="V131" s="8"/>
      <c r="W131" s="8"/>
      <c r="X131" s="8"/>
      <c r="Y131" s="8"/>
      <c r="Z131" s="8"/>
    </row>
    <row r="132" spans="1:26" ht="14.25" customHeight="1">
      <c r="A132" s="21" t="s">
        <v>1159</v>
      </c>
      <c r="B132" s="21" t="s">
        <v>375</v>
      </c>
      <c r="C132" s="21" t="s">
        <v>1160</v>
      </c>
      <c r="D132" s="21" t="s">
        <v>1161</v>
      </c>
      <c r="E132" s="21" t="s">
        <v>141</v>
      </c>
      <c r="F132" s="21" t="s">
        <v>1131</v>
      </c>
      <c r="G132" s="21" t="s">
        <v>554</v>
      </c>
      <c r="H132" s="8"/>
      <c r="I132" s="8"/>
      <c r="J132" s="8"/>
      <c r="K132" s="8"/>
      <c r="L132" s="8" t="s">
        <v>262</v>
      </c>
      <c r="M132" s="8">
        <v>2024</v>
      </c>
      <c r="N132" s="8" t="s">
        <v>1162</v>
      </c>
      <c r="O132" s="8" t="s">
        <v>1163</v>
      </c>
      <c r="P132" s="8" t="s">
        <v>842</v>
      </c>
      <c r="Q132" s="8"/>
      <c r="R132" s="8"/>
      <c r="S132" s="8"/>
      <c r="T132" s="8"/>
      <c r="U132" s="8"/>
      <c r="V132" s="8"/>
      <c r="W132" s="8"/>
      <c r="X132" s="8"/>
      <c r="Y132" s="8"/>
      <c r="Z132" s="8"/>
    </row>
    <row r="133" spans="1:26" ht="14.25" customHeight="1">
      <c r="A133" s="21" t="s">
        <v>1165</v>
      </c>
      <c r="B133" s="21" t="s">
        <v>375</v>
      </c>
      <c r="C133" s="21" t="s">
        <v>1166</v>
      </c>
      <c r="D133" s="21" t="s">
        <v>1167</v>
      </c>
      <c r="E133" s="21" t="s">
        <v>141</v>
      </c>
      <c r="F133" s="21" t="s">
        <v>1131</v>
      </c>
      <c r="G133" s="21" t="s">
        <v>182</v>
      </c>
      <c r="H133" s="8"/>
      <c r="I133" s="8" t="s">
        <v>554</v>
      </c>
      <c r="J133" s="8"/>
      <c r="K133" s="8" t="s">
        <v>1168</v>
      </c>
      <c r="L133" s="8" t="s">
        <v>1169</v>
      </c>
      <c r="M133" s="8">
        <v>2012</v>
      </c>
      <c r="N133" s="8" t="s">
        <v>1170</v>
      </c>
      <c r="O133" s="8" t="s">
        <v>1171</v>
      </c>
      <c r="P133" s="8"/>
      <c r="Q133" s="8"/>
      <c r="R133" s="8"/>
      <c r="S133" s="8"/>
      <c r="T133" s="8"/>
      <c r="U133" s="8"/>
      <c r="V133" s="8"/>
      <c r="W133" s="8"/>
      <c r="X133" s="8"/>
      <c r="Y133" s="8"/>
      <c r="Z133" s="8"/>
    </row>
    <row r="134" spans="1:26" ht="14.25" customHeight="1">
      <c r="A134" s="21" t="s">
        <v>1173</v>
      </c>
      <c r="B134" s="21" t="s">
        <v>375</v>
      </c>
      <c r="C134" s="21" t="s">
        <v>1174</v>
      </c>
      <c r="D134" s="21" t="s">
        <v>1175</v>
      </c>
      <c r="E134" s="21" t="s">
        <v>141</v>
      </c>
      <c r="F134" s="21" t="s">
        <v>1131</v>
      </c>
      <c r="G134" s="21" t="s">
        <v>554</v>
      </c>
      <c r="H134" s="8"/>
      <c r="I134" s="8"/>
      <c r="J134" s="8"/>
      <c r="K134" s="8"/>
      <c r="L134" s="8" t="s">
        <v>1176</v>
      </c>
      <c r="M134" s="8">
        <v>2006</v>
      </c>
      <c r="N134" s="8" t="s">
        <v>826</v>
      </c>
      <c r="O134" s="8" t="s">
        <v>1177</v>
      </c>
      <c r="P134" s="8"/>
      <c r="Q134" s="8"/>
      <c r="R134" s="8"/>
      <c r="S134" s="8"/>
      <c r="T134" s="8"/>
      <c r="U134" s="8"/>
      <c r="V134" s="8"/>
      <c r="W134" s="8"/>
      <c r="X134" s="8"/>
      <c r="Y134" s="8"/>
      <c r="Z134" s="8"/>
    </row>
    <row r="135" spans="1:26" ht="14.25" customHeight="1">
      <c r="A135" s="21" t="s">
        <v>1179</v>
      </c>
      <c r="B135" s="21" t="s">
        <v>375</v>
      </c>
      <c r="C135" s="21" t="s">
        <v>1180</v>
      </c>
      <c r="D135" s="21" t="s">
        <v>1181</v>
      </c>
      <c r="E135" s="21" t="s">
        <v>141</v>
      </c>
      <c r="F135" s="21" t="s">
        <v>1131</v>
      </c>
      <c r="G135" s="21" t="s">
        <v>554</v>
      </c>
      <c r="H135" s="8"/>
      <c r="I135" s="8"/>
      <c r="J135" s="8"/>
      <c r="K135" s="8"/>
      <c r="L135" s="8" t="s">
        <v>1148</v>
      </c>
      <c r="M135" s="8">
        <v>2022</v>
      </c>
      <c r="N135" s="8" t="s">
        <v>1182</v>
      </c>
      <c r="O135" s="8" t="s">
        <v>1183</v>
      </c>
      <c r="P135" s="8"/>
      <c r="Q135" s="8"/>
      <c r="R135" s="8"/>
      <c r="S135" s="8"/>
      <c r="T135" s="8"/>
      <c r="U135" s="8"/>
      <c r="V135" s="8"/>
      <c r="W135" s="8"/>
      <c r="X135" s="8"/>
      <c r="Y135" s="8"/>
      <c r="Z135" s="8"/>
    </row>
    <row r="136" spans="1:26" ht="14.25" customHeight="1">
      <c r="A136" s="21" t="s">
        <v>1185</v>
      </c>
      <c r="B136" s="21" t="s">
        <v>375</v>
      </c>
      <c r="C136" s="21" t="s">
        <v>1186</v>
      </c>
      <c r="D136" s="21" t="s">
        <v>1187</v>
      </c>
      <c r="E136" s="21" t="s">
        <v>182</v>
      </c>
      <c r="F136" s="21" t="s">
        <v>1131</v>
      </c>
      <c r="G136" s="21" t="s">
        <v>554</v>
      </c>
      <c r="H136" s="8"/>
      <c r="I136" s="8"/>
      <c r="J136" s="8"/>
      <c r="K136" s="8"/>
      <c r="L136" s="8" t="s">
        <v>1188</v>
      </c>
      <c r="M136" s="8">
        <v>2025</v>
      </c>
      <c r="N136" s="8" t="s">
        <v>1189</v>
      </c>
      <c r="O136" s="8" t="s">
        <v>1190</v>
      </c>
      <c r="P136" s="8"/>
      <c r="Q136" s="8"/>
      <c r="R136" s="8"/>
      <c r="S136" s="8"/>
      <c r="T136" s="8"/>
      <c r="U136" s="8"/>
      <c r="V136" s="8"/>
      <c r="W136" s="8"/>
      <c r="X136" s="8"/>
      <c r="Y136" s="8"/>
      <c r="Z136" s="8"/>
    </row>
    <row r="137" spans="1:26" ht="14.25" customHeight="1">
      <c r="A137" s="21" t="s">
        <v>1192</v>
      </c>
      <c r="B137" s="21" t="s">
        <v>375</v>
      </c>
      <c r="C137" s="21" t="s">
        <v>1193</v>
      </c>
      <c r="D137" s="21" t="s">
        <v>1194</v>
      </c>
      <c r="E137" s="21" t="s">
        <v>182</v>
      </c>
      <c r="F137" s="21" t="s">
        <v>1131</v>
      </c>
      <c r="G137" s="21" t="s">
        <v>554</v>
      </c>
      <c r="H137" s="8"/>
      <c r="I137" s="8"/>
      <c r="J137" s="8"/>
      <c r="K137" s="8"/>
      <c r="L137" s="8" t="s">
        <v>783</v>
      </c>
      <c r="M137" s="8">
        <v>2025</v>
      </c>
      <c r="N137" s="8" t="s">
        <v>1195</v>
      </c>
      <c r="O137" s="8" t="s">
        <v>1196</v>
      </c>
      <c r="P137" s="8"/>
      <c r="Q137" s="8"/>
      <c r="R137" s="8"/>
      <c r="S137" s="8"/>
      <c r="T137" s="8"/>
      <c r="U137" s="8"/>
      <c r="V137" s="8"/>
      <c r="W137" s="8"/>
      <c r="X137" s="8"/>
      <c r="Y137" s="8"/>
      <c r="Z137" s="8"/>
    </row>
    <row r="138" spans="1:26" ht="14.25" customHeight="1">
      <c r="A138" s="21" t="s">
        <v>1198</v>
      </c>
      <c r="B138" s="21" t="s">
        <v>375</v>
      </c>
      <c r="C138" s="21" t="s">
        <v>1199</v>
      </c>
      <c r="D138" s="21" t="s">
        <v>1200</v>
      </c>
      <c r="E138" s="21" t="s">
        <v>141</v>
      </c>
      <c r="F138" s="21" t="s">
        <v>1131</v>
      </c>
      <c r="G138" s="21" t="s">
        <v>554</v>
      </c>
      <c r="H138" s="8"/>
      <c r="I138" s="8"/>
      <c r="J138" s="8"/>
      <c r="K138" s="8"/>
      <c r="L138" s="8" t="s">
        <v>175</v>
      </c>
      <c r="M138" s="8">
        <v>2014</v>
      </c>
      <c r="N138" s="8" t="s">
        <v>1201</v>
      </c>
      <c r="O138" s="8" t="s">
        <v>177</v>
      </c>
      <c r="P138" s="8"/>
      <c r="Q138" s="8"/>
      <c r="R138" s="8"/>
      <c r="S138" s="8"/>
      <c r="T138" s="8"/>
      <c r="U138" s="8"/>
      <c r="V138" s="8"/>
      <c r="W138" s="8"/>
      <c r="X138" s="8"/>
      <c r="Y138" s="8"/>
      <c r="Z138" s="8"/>
    </row>
    <row r="139" spans="1:26" ht="14.25" customHeight="1">
      <c r="A139" s="21" t="s">
        <v>1203</v>
      </c>
      <c r="B139" s="21" t="s">
        <v>375</v>
      </c>
      <c r="C139" s="21" t="s">
        <v>1204</v>
      </c>
      <c r="D139" s="21" t="s">
        <v>1205</v>
      </c>
      <c r="E139" s="21" t="s">
        <v>141</v>
      </c>
      <c r="F139" s="21" t="s">
        <v>1131</v>
      </c>
      <c r="G139" s="21" t="s">
        <v>554</v>
      </c>
      <c r="H139" s="8"/>
      <c r="I139" s="8"/>
      <c r="J139" s="8"/>
      <c r="K139" s="8"/>
      <c r="L139" s="8" t="s">
        <v>739</v>
      </c>
      <c r="M139" s="8">
        <v>2016</v>
      </c>
      <c r="N139" s="8" t="s">
        <v>1206</v>
      </c>
      <c r="O139" s="8" t="s">
        <v>1207</v>
      </c>
      <c r="P139" s="8"/>
      <c r="Q139" s="8"/>
      <c r="R139" s="8"/>
      <c r="S139" s="8"/>
      <c r="T139" s="8"/>
      <c r="U139" s="8"/>
      <c r="V139" s="8"/>
      <c r="W139" s="8"/>
      <c r="X139" s="8"/>
      <c r="Y139" s="8"/>
      <c r="Z139" s="8"/>
    </row>
    <row r="140" spans="1:26" ht="14.25" customHeight="1">
      <c r="A140" s="21" t="s">
        <v>1209</v>
      </c>
      <c r="B140" s="21" t="s">
        <v>375</v>
      </c>
      <c r="C140" s="21" t="s">
        <v>1210</v>
      </c>
      <c r="D140" s="21" t="s">
        <v>1211</v>
      </c>
      <c r="E140" s="21" t="s">
        <v>182</v>
      </c>
      <c r="F140" s="21" t="s">
        <v>1131</v>
      </c>
      <c r="G140" s="21" t="s">
        <v>554</v>
      </c>
      <c r="H140" s="8"/>
      <c r="I140" s="8"/>
      <c r="J140" s="8"/>
      <c r="K140" s="8"/>
      <c r="L140" s="8" t="s">
        <v>1212</v>
      </c>
      <c r="M140" s="8">
        <v>2015</v>
      </c>
      <c r="N140" s="8" t="s">
        <v>1213</v>
      </c>
      <c r="O140" s="8" t="s">
        <v>1214</v>
      </c>
      <c r="P140" s="8"/>
      <c r="Q140" s="8"/>
      <c r="R140" s="8"/>
      <c r="S140" s="8"/>
      <c r="T140" s="8"/>
      <c r="U140" s="8"/>
      <c r="V140" s="8"/>
      <c r="W140" s="8"/>
      <c r="X140" s="8"/>
      <c r="Y140" s="8"/>
      <c r="Z140" s="8"/>
    </row>
    <row r="141" spans="1:26" ht="14.25" customHeight="1">
      <c r="A141" s="21" t="s">
        <v>1216</v>
      </c>
      <c r="B141" s="21" t="s">
        <v>375</v>
      </c>
      <c r="C141" s="21" t="s">
        <v>1217</v>
      </c>
      <c r="D141" s="21" t="s">
        <v>1218</v>
      </c>
      <c r="E141" s="21" t="s">
        <v>182</v>
      </c>
      <c r="F141" s="21" t="s">
        <v>1131</v>
      </c>
      <c r="G141" s="21" t="s">
        <v>554</v>
      </c>
      <c r="H141" s="8"/>
      <c r="I141" s="8"/>
      <c r="J141" s="8"/>
      <c r="K141" s="8"/>
      <c r="L141" s="8" t="s">
        <v>783</v>
      </c>
      <c r="M141" s="8">
        <v>2010</v>
      </c>
      <c r="N141" s="8" t="s">
        <v>1219</v>
      </c>
      <c r="O141" s="8" t="s">
        <v>1220</v>
      </c>
      <c r="P141" s="8"/>
      <c r="Q141" s="8"/>
      <c r="R141" s="8"/>
      <c r="S141" s="8"/>
      <c r="T141" s="8"/>
      <c r="U141" s="8"/>
      <c r="V141" s="8"/>
      <c r="W141" s="8"/>
      <c r="X141" s="8"/>
      <c r="Y141" s="8"/>
      <c r="Z141" s="8"/>
    </row>
    <row r="142" spans="1:26" ht="14.25" customHeight="1">
      <c r="A142" s="21" t="s">
        <v>1222</v>
      </c>
      <c r="B142" s="21" t="s">
        <v>375</v>
      </c>
      <c r="C142" s="21" t="s">
        <v>1223</v>
      </c>
      <c r="D142" s="21" t="s">
        <v>1224</v>
      </c>
      <c r="E142" s="21" t="s">
        <v>141</v>
      </c>
      <c r="F142" s="21" t="s">
        <v>1131</v>
      </c>
      <c r="G142" s="21" t="s">
        <v>554</v>
      </c>
      <c r="H142" s="8"/>
      <c r="I142" s="8"/>
      <c r="J142" s="8"/>
      <c r="K142" s="8"/>
      <c r="L142" s="8" t="s">
        <v>1225</v>
      </c>
      <c r="M142" s="8">
        <v>2015</v>
      </c>
      <c r="N142" s="8" t="s">
        <v>1226</v>
      </c>
      <c r="O142" s="8" t="s">
        <v>1227</v>
      </c>
      <c r="P142" s="8"/>
      <c r="Q142" s="8"/>
      <c r="R142" s="8"/>
      <c r="S142" s="8"/>
      <c r="T142" s="8"/>
      <c r="U142" s="8"/>
      <c r="V142" s="8"/>
      <c r="W142" s="8"/>
      <c r="X142" s="8"/>
      <c r="Y142" s="8"/>
      <c r="Z142" s="8"/>
    </row>
    <row r="143" spans="1:26" ht="14.25" customHeight="1">
      <c r="A143" s="21" t="s">
        <v>1229</v>
      </c>
      <c r="B143" s="21" t="s">
        <v>375</v>
      </c>
      <c r="C143" s="21" t="s">
        <v>1230</v>
      </c>
      <c r="D143" s="21" t="s">
        <v>886</v>
      </c>
      <c r="E143" s="21" t="s">
        <v>141</v>
      </c>
      <c r="F143" s="21" t="s">
        <v>1131</v>
      </c>
      <c r="G143" s="21" t="s">
        <v>554</v>
      </c>
      <c r="H143" s="8"/>
      <c r="I143" s="8"/>
      <c r="J143" s="8"/>
      <c r="K143" s="8"/>
      <c r="L143" s="8" t="s">
        <v>247</v>
      </c>
      <c r="M143" s="8">
        <v>2016</v>
      </c>
      <c r="N143" s="8" t="s">
        <v>1231</v>
      </c>
      <c r="O143" s="8" t="s">
        <v>890</v>
      </c>
      <c r="P143" s="8"/>
      <c r="Q143" s="8"/>
      <c r="R143" s="8"/>
      <c r="S143" s="8"/>
      <c r="T143" s="8"/>
      <c r="U143" s="8"/>
      <c r="V143" s="8"/>
      <c r="W143" s="8"/>
      <c r="X143" s="8"/>
      <c r="Y143" s="8"/>
      <c r="Z143" s="8"/>
    </row>
    <row r="144" spans="1:26" ht="14.25" customHeight="1">
      <c r="A144" s="21" t="s">
        <v>1232</v>
      </c>
      <c r="B144" s="21" t="s">
        <v>1233</v>
      </c>
      <c r="C144" s="21" t="s">
        <v>1234</v>
      </c>
      <c r="D144" s="21" t="s">
        <v>1235</v>
      </c>
      <c r="E144" s="21" t="s">
        <v>182</v>
      </c>
      <c r="F144" s="21" t="s">
        <v>1236</v>
      </c>
      <c r="G144" s="21" t="s">
        <v>171</v>
      </c>
      <c r="H144" s="8" t="s">
        <v>1237</v>
      </c>
      <c r="I144" s="8" t="s">
        <v>144</v>
      </c>
      <c r="J144" s="8"/>
      <c r="K144" s="8"/>
      <c r="L144" s="8" t="s">
        <v>1238</v>
      </c>
      <c r="M144" s="8">
        <v>2009</v>
      </c>
      <c r="N144" s="8" t="s">
        <v>1239</v>
      </c>
      <c r="O144" s="8" t="s">
        <v>1240</v>
      </c>
      <c r="P144" s="8"/>
      <c r="Q144" s="8"/>
      <c r="R144" s="8"/>
      <c r="S144" s="8"/>
      <c r="T144" s="8"/>
      <c r="U144" s="8"/>
      <c r="V144" s="8"/>
      <c r="W144" s="8"/>
      <c r="X144" s="8"/>
      <c r="Y144" s="8"/>
      <c r="Z144" s="8"/>
    </row>
    <row r="145" spans="1:26" ht="14.25" customHeight="1">
      <c r="A145" s="21" t="s">
        <v>1241</v>
      </c>
      <c r="B145" s="21" t="s">
        <v>1233</v>
      </c>
      <c r="C145" s="21" t="s">
        <v>1242</v>
      </c>
      <c r="D145" s="21" t="s">
        <v>1243</v>
      </c>
      <c r="E145" s="21" t="s">
        <v>1244</v>
      </c>
      <c r="F145" s="21" t="s">
        <v>1245</v>
      </c>
      <c r="G145" s="21" t="s">
        <v>171</v>
      </c>
      <c r="H145" s="8" t="s">
        <v>1237</v>
      </c>
      <c r="I145" s="8" t="s">
        <v>154</v>
      </c>
      <c r="J145" s="8"/>
      <c r="K145" s="8" t="s">
        <v>1246</v>
      </c>
      <c r="L145" s="8" t="s">
        <v>1247</v>
      </c>
      <c r="M145" s="8">
        <v>2011</v>
      </c>
      <c r="N145" s="8" t="s">
        <v>1248</v>
      </c>
      <c r="O145" s="8" t="s">
        <v>1249</v>
      </c>
      <c r="P145" s="8"/>
      <c r="Q145" s="8"/>
      <c r="R145" s="8"/>
      <c r="S145" s="8"/>
      <c r="T145" s="8"/>
      <c r="U145" s="8"/>
      <c r="V145" s="8"/>
      <c r="W145" s="8"/>
      <c r="X145" s="8"/>
      <c r="Y145" s="8"/>
      <c r="Z145" s="8"/>
    </row>
    <row r="146" spans="1:26" ht="14.25" customHeight="1">
      <c r="A146" s="21" t="s">
        <v>1250</v>
      </c>
      <c r="B146" s="21" t="s">
        <v>1233</v>
      </c>
      <c r="C146" s="21" t="s">
        <v>1251</v>
      </c>
      <c r="D146" s="21" t="s">
        <v>1252</v>
      </c>
      <c r="E146" s="21" t="s">
        <v>1244</v>
      </c>
      <c r="F146" s="21" t="s">
        <v>1245</v>
      </c>
      <c r="G146" s="21" t="s">
        <v>144</v>
      </c>
      <c r="H146" s="8" t="s">
        <v>1253</v>
      </c>
      <c r="I146" s="8" t="s">
        <v>154</v>
      </c>
      <c r="J146" s="8"/>
      <c r="K146" s="8" t="s">
        <v>1254</v>
      </c>
      <c r="L146" s="8" t="s">
        <v>1255</v>
      </c>
      <c r="M146" s="8">
        <v>2005</v>
      </c>
      <c r="N146" s="8" t="s">
        <v>1256</v>
      </c>
      <c r="O146" s="8" t="s">
        <v>1257</v>
      </c>
      <c r="P146" s="8"/>
      <c r="Q146" s="8"/>
      <c r="R146" s="8"/>
      <c r="S146" s="8"/>
      <c r="T146" s="8"/>
      <c r="U146" s="8"/>
      <c r="V146" s="8"/>
      <c r="W146" s="8"/>
      <c r="X146" s="8"/>
      <c r="Y146" s="8"/>
      <c r="Z146" s="8"/>
    </row>
    <row r="147" spans="1:26" ht="14.25" customHeight="1">
      <c r="A147" s="21" t="s">
        <v>1258</v>
      </c>
      <c r="B147" s="21" t="s">
        <v>1233</v>
      </c>
      <c r="C147" s="21" t="s">
        <v>1259</v>
      </c>
      <c r="D147" s="21" t="s">
        <v>1260</v>
      </c>
      <c r="E147" s="21" t="s">
        <v>1244</v>
      </c>
      <c r="F147" s="21" t="s">
        <v>1236</v>
      </c>
      <c r="G147" s="21" t="s">
        <v>171</v>
      </c>
      <c r="H147" s="8" t="s">
        <v>1253</v>
      </c>
      <c r="I147" s="8" t="s">
        <v>154</v>
      </c>
      <c r="J147" s="8"/>
      <c r="K147" s="8" t="s">
        <v>1261</v>
      </c>
      <c r="L147" s="8" t="s">
        <v>1262</v>
      </c>
      <c r="M147" s="8">
        <v>2008</v>
      </c>
      <c r="N147" s="8" t="s">
        <v>1263</v>
      </c>
      <c r="O147" s="8" t="s">
        <v>1264</v>
      </c>
      <c r="P147" s="8"/>
      <c r="Q147" s="8"/>
      <c r="R147" s="8"/>
      <c r="S147" s="8"/>
      <c r="T147" s="8"/>
      <c r="U147" s="8"/>
      <c r="V147" s="8"/>
      <c r="W147" s="8"/>
      <c r="X147" s="8"/>
      <c r="Y147" s="8"/>
      <c r="Z147" s="8"/>
    </row>
    <row r="148" spans="1:26" ht="14.25" customHeight="1">
      <c r="A148" s="21" t="s">
        <v>1265</v>
      </c>
      <c r="B148" s="21" t="s">
        <v>1233</v>
      </c>
      <c r="C148" s="21" t="s">
        <v>1266</v>
      </c>
      <c r="D148" s="21" t="s">
        <v>1267</v>
      </c>
      <c r="E148" s="21" t="s">
        <v>1244</v>
      </c>
      <c r="F148" s="21" t="s">
        <v>1236</v>
      </c>
      <c r="G148" s="21" t="s">
        <v>171</v>
      </c>
      <c r="H148" s="8" t="s">
        <v>379</v>
      </c>
      <c r="I148" s="8" t="s">
        <v>154</v>
      </c>
      <c r="J148" s="8"/>
      <c r="K148" s="8" t="s">
        <v>1268</v>
      </c>
      <c r="L148" s="8" t="s">
        <v>1269</v>
      </c>
      <c r="M148" s="8">
        <v>2006</v>
      </c>
      <c r="N148" s="8" t="s">
        <v>1270</v>
      </c>
      <c r="O148" s="8" t="s">
        <v>1271</v>
      </c>
      <c r="P148" s="8"/>
      <c r="Q148" s="8"/>
      <c r="R148" s="8"/>
      <c r="S148" s="8"/>
      <c r="T148" s="8"/>
      <c r="U148" s="8"/>
      <c r="V148" s="8"/>
      <c r="W148" s="8"/>
      <c r="X148" s="8"/>
      <c r="Y148" s="8"/>
      <c r="Z148" s="8"/>
    </row>
    <row r="149" spans="1:26" ht="14.25" customHeight="1">
      <c r="A149" s="21" t="s">
        <v>1273</v>
      </c>
      <c r="B149" s="21" t="s">
        <v>1233</v>
      </c>
      <c r="C149" s="21" t="s">
        <v>1274</v>
      </c>
      <c r="D149" s="21" t="s">
        <v>1275</v>
      </c>
      <c r="E149" s="21" t="s">
        <v>141</v>
      </c>
      <c r="F149" s="21" t="s">
        <v>1236</v>
      </c>
      <c r="G149" s="21" t="s">
        <v>144</v>
      </c>
      <c r="H149" s="8" t="s">
        <v>172</v>
      </c>
      <c r="I149" s="8" t="s">
        <v>154</v>
      </c>
      <c r="J149" s="8"/>
      <c r="K149" s="8" t="s">
        <v>1276</v>
      </c>
      <c r="L149" s="8" t="s">
        <v>1277</v>
      </c>
      <c r="M149" s="8">
        <v>2014</v>
      </c>
      <c r="N149" s="8" t="s">
        <v>1278</v>
      </c>
      <c r="O149" s="8" t="s">
        <v>1279</v>
      </c>
      <c r="P149" s="8"/>
      <c r="Q149" s="8"/>
      <c r="R149" s="8"/>
      <c r="S149" s="8"/>
      <c r="T149" s="8"/>
      <c r="U149" s="8"/>
      <c r="V149" s="8"/>
      <c r="W149" s="8"/>
      <c r="X149" s="8"/>
      <c r="Y149" s="8"/>
      <c r="Z149" s="8"/>
    </row>
    <row r="150" spans="1:26" ht="14.25" customHeight="1">
      <c r="A150" s="21" t="s">
        <v>1281</v>
      </c>
      <c r="B150" s="21" t="s">
        <v>1233</v>
      </c>
      <c r="C150" s="21" t="s">
        <v>1282</v>
      </c>
      <c r="D150" s="21" t="s">
        <v>1283</v>
      </c>
      <c r="E150" s="21" t="s">
        <v>141</v>
      </c>
      <c r="F150" s="21" t="s">
        <v>1236</v>
      </c>
      <c r="G150" s="21" t="s">
        <v>144</v>
      </c>
      <c r="H150" s="8" t="s">
        <v>379</v>
      </c>
      <c r="I150" s="8" t="s">
        <v>144</v>
      </c>
      <c r="J150" s="8"/>
      <c r="K150" s="8"/>
      <c r="L150" s="8" t="s">
        <v>247</v>
      </c>
      <c r="M150" s="8">
        <v>2020</v>
      </c>
      <c r="N150" s="8" t="s">
        <v>1284</v>
      </c>
      <c r="O150" s="8" t="s">
        <v>1285</v>
      </c>
      <c r="P150" s="8"/>
      <c r="Q150" s="8"/>
      <c r="R150" s="8"/>
      <c r="S150" s="8"/>
      <c r="T150" s="8"/>
      <c r="U150" s="8"/>
      <c r="V150" s="8"/>
      <c r="W150" s="8"/>
      <c r="X150" s="8"/>
      <c r="Y150" s="8"/>
      <c r="Z150" s="8"/>
    </row>
    <row r="151" spans="1:26" ht="14.25" customHeight="1">
      <c r="A151" s="21" t="s">
        <v>1287</v>
      </c>
      <c r="B151" s="21" t="s">
        <v>1233</v>
      </c>
      <c r="C151" s="21" t="s">
        <v>1288</v>
      </c>
      <c r="D151" s="21" t="s">
        <v>1289</v>
      </c>
      <c r="E151" s="21" t="s">
        <v>141</v>
      </c>
      <c r="F151" s="21" t="s">
        <v>1236</v>
      </c>
      <c r="G151" s="21" t="s">
        <v>144</v>
      </c>
      <c r="H151" s="8" t="s">
        <v>379</v>
      </c>
      <c r="I151" s="8" t="s">
        <v>154</v>
      </c>
      <c r="J151" s="8"/>
      <c r="K151" s="8" t="s">
        <v>1290</v>
      </c>
      <c r="L151" s="8" t="s">
        <v>184</v>
      </c>
      <c r="M151" s="8">
        <v>2015</v>
      </c>
      <c r="N151" s="8" t="s">
        <v>1291</v>
      </c>
      <c r="O151" s="8" t="s">
        <v>1292</v>
      </c>
      <c r="P151" s="8"/>
      <c r="Q151" s="8"/>
      <c r="R151" s="8"/>
      <c r="S151" s="8"/>
      <c r="T151" s="8"/>
      <c r="U151" s="8"/>
      <c r="V151" s="8"/>
      <c r="W151" s="8"/>
      <c r="X151" s="8"/>
      <c r="Y151" s="8"/>
      <c r="Z151" s="8"/>
    </row>
    <row r="152" spans="1:26" ht="14.25" customHeight="1">
      <c r="A152" s="21" t="s">
        <v>1294</v>
      </c>
      <c r="B152" s="21" t="s">
        <v>1233</v>
      </c>
      <c r="C152" s="21" t="s">
        <v>1295</v>
      </c>
      <c r="D152" s="21" t="s">
        <v>1296</v>
      </c>
      <c r="E152" s="21" t="s">
        <v>182</v>
      </c>
      <c r="F152" s="21" t="s">
        <v>1236</v>
      </c>
      <c r="G152" s="21" t="s">
        <v>171</v>
      </c>
      <c r="H152" s="8" t="s">
        <v>379</v>
      </c>
      <c r="I152" s="8" t="s">
        <v>154</v>
      </c>
      <c r="J152" s="8"/>
      <c r="K152" s="8"/>
      <c r="L152" s="8" t="s">
        <v>192</v>
      </c>
      <c r="M152" s="8">
        <v>2011</v>
      </c>
      <c r="N152" s="8" t="s">
        <v>1297</v>
      </c>
      <c r="O152" s="8" t="s">
        <v>1298</v>
      </c>
      <c r="P152" s="8"/>
      <c r="Q152" s="8"/>
      <c r="R152" s="8"/>
      <c r="S152" s="8"/>
      <c r="T152" s="8"/>
      <c r="U152" s="8"/>
      <c r="V152" s="8"/>
      <c r="W152" s="8"/>
      <c r="X152" s="8"/>
      <c r="Y152" s="8"/>
      <c r="Z152" s="8"/>
    </row>
    <row r="153" spans="1:26" ht="14.25" customHeight="1">
      <c r="A153" s="21" t="s">
        <v>1300</v>
      </c>
      <c r="B153" s="21" t="s">
        <v>1233</v>
      </c>
      <c r="C153" s="21" t="s">
        <v>1301</v>
      </c>
      <c r="D153" s="21" t="s">
        <v>1302</v>
      </c>
      <c r="E153" s="21" t="s">
        <v>141</v>
      </c>
      <c r="F153" s="21" t="s">
        <v>1236</v>
      </c>
      <c r="G153" s="21" t="s">
        <v>144</v>
      </c>
      <c r="H153" s="8" t="s">
        <v>379</v>
      </c>
      <c r="I153" s="8" t="s">
        <v>154</v>
      </c>
      <c r="J153" s="8"/>
      <c r="K153" s="8" t="s">
        <v>1303</v>
      </c>
      <c r="L153" s="8" t="s">
        <v>397</v>
      </c>
      <c r="M153" s="8">
        <v>2010</v>
      </c>
      <c r="N153" s="8" t="s">
        <v>1304</v>
      </c>
      <c r="O153" s="8" t="s">
        <v>1305</v>
      </c>
      <c r="P153" s="8"/>
      <c r="Q153" s="8"/>
      <c r="R153" s="8"/>
      <c r="S153" s="8"/>
      <c r="T153" s="8"/>
      <c r="U153" s="8"/>
      <c r="V153" s="8"/>
      <c r="W153" s="8"/>
      <c r="X153" s="8"/>
      <c r="Y153" s="8"/>
      <c r="Z153" s="8"/>
    </row>
    <row r="154" spans="1:26" ht="14.25" customHeight="1">
      <c r="A154" s="21" t="s">
        <v>1307</v>
      </c>
      <c r="B154" s="21" t="s">
        <v>1233</v>
      </c>
      <c r="C154" s="21" t="s">
        <v>1308</v>
      </c>
      <c r="D154" s="21" t="s">
        <v>1309</v>
      </c>
      <c r="E154" s="21" t="s">
        <v>182</v>
      </c>
      <c r="F154" s="21" t="s">
        <v>1236</v>
      </c>
      <c r="G154" s="21" t="s">
        <v>171</v>
      </c>
      <c r="H154" s="8" t="s">
        <v>143</v>
      </c>
      <c r="I154" s="8" t="s">
        <v>154</v>
      </c>
      <c r="J154" s="8"/>
      <c r="K154" s="8"/>
      <c r="L154" s="8" t="s">
        <v>1310</v>
      </c>
      <c r="M154" s="8">
        <v>2021</v>
      </c>
      <c r="N154" s="8" t="s">
        <v>1311</v>
      </c>
      <c r="O154" s="8" t="s">
        <v>1312</v>
      </c>
      <c r="P154" s="8"/>
      <c r="Q154" s="8"/>
      <c r="R154" s="8"/>
      <c r="S154" s="8"/>
      <c r="T154" s="8"/>
      <c r="U154" s="8"/>
      <c r="V154" s="8"/>
      <c r="W154" s="8"/>
      <c r="X154" s="8"/>
      <c r="Y154" s="8"/>
      <c r="Z154" s="8"/>
    </row>
    <row r="155" spans="1:26" ht="14.25" customHeight="1">
      <c r="A155" s="21" t="s">
        <v>1314</v>
      </c>
      <c r="B155" s="21" t="s">
        <v>1233</v>
      </c>
      <c r="C155" s="21" t="s">
        <v>1315</v>
      </c>
      <c r="D155" s="21" t="s">
        <v>1316</v>
      </c>
      <c r="E155" s="21" t="s">
        <v>141</v>
      </c>
      <c r="F155" s="21" t="s">
        <v>1236</v>
      </c>
      <c r="G155" s="21" t="s">
        <v>144</v>
      </c>
      <c r="H155" s="8" t="s">
        <v>172</v>
      </c>
      <c r="I155" s="8" t="s">
        <v>154</v>
      </c>
      <c r="J155" s="8"/>
      <c r="K155" s="8" t="s">
        <v>1303</v>
      </c>
      <c r="L155" s="8" t="s">
        <v>689</v>
      </c>
      <c r="M155" s="8">
        <v>2022</v>
      </c>
      <c r="N155" s="8" t="s">
        <v>1317</v>
      </c>
      <c r="O155" s="8" t="s">
        <v>1318</v>
      </c>
      <c r="P155" s="8"/>
      <c r="Q155" s="8"/>
      <c r="R155" s="8"/>
      <c r="S155" s="8"/>
      <c r="T155" s="8"/>
      <c r="U155" s="8"/>
      <c r="V155" s="8"/>
      <c r="W155" s="8"/>
      <c r="X155" s="8"/>
      <c r="Y155" s="8"/>
      <c r="Z155" s="8"/>
    </row>
    <row r="156" spans="1:26" ht="14.25" customHeight="1">
      <c r="A156" s="21" t="s">
        <v>1320</v>
      </c>
      <c r="B156" s="21" t="s">
        <v>1233</v>
      </c>
      <c r="C156" s="21" t="s">
        <v>1321</v>
      </c>
      <c r="D156" s="21" t="s">
        <v>1322</v>
      </c>
      <c r="E156" s="21" t="s">
        <v>141</v>
      </c>
      <c r="F156" s="21" t="s">
        <v>1236</v>
      </c>
      <c r="G156" s="21" t="s">
        <v>144</v>
      </c>
      <c r="H156" s="8" t="s">
        <v>379</v>
      </c>
      <c r="I156" s="8" t="s">
        <v>154</v>
      </c>
      <c r="J156" s="8"/>
      <c r="K156" s="8" t="s">
        <v>1323</v>
      </c>
      <c r="L156" s="8" t="s">
        <v>1324</v>
      </c>
      <c r="M156" s="8">
        <v>2025</v>
      </c>
      <c r="N156" s="8" t="s">
        <v>1325</v>
      </c>
      <c r="O156" s="8" t="s">
        <v>1326</v>
      </c>
      <c r="P156" s="8"/>
      <c r="Q156" s="8"/>
      <c r="R156" s="8"/>
      <c r="S156" s="8"/>
      <c r="T156" s="8"/>
      <c r="U156" s="8"/>
      <c r="V156" s="8"/>
      <c r="W156" s="8"/>
      <c r="X156" s="8"/>
      <c r="Y156" s="8"/>
      <c r="Z156" s="8"/>
    </row>
    <row r="157" spans="1:26" ht="14.25" customHeight="1">
      <c r="A157" s="21" t="s">
        <v>1328</v>
      </c>
      <c r="B157" s="21" t="s">
        <v>1233</v>
      </c>
      <c r="C157" s="21" t="s">
        <v>1329</v>
      </c>
      <c r="D157" s="21" t="s">
        <v>1330</v>
      </c>
      <c r="E157" s="21" t="s">
        <v>141</v>
      </c>
      <c r="F157" s="21" t="s">
        <v>1236</v>
      </c>
      <c r="G157" s="21" t="s">
        <v>144</v>
      </c>
      <c r="H157" s="8" t="s">
        <v>379</v>
      </c>
      <c r="I157" s="8" t="s">
        <v>154</v>
      </c>
      <c r="J157" s="8"/>
      <c r="K157" s="8" t="s">
        <v>1331</v>
      </c>
      <c r="L157" s="8" t="s">
        <v>1332</v>
      </c>
      <c r="M157" s="8">
        <v>2016</v>
      </c>
      <c r="N157" s="8" t="s">
        <v>1333</v>
      </c>
      <c r="O157" s="8" t="s">
        <v>1334</v>
      </c>
      <c r="P157" s="8"/>
      <c r="Q157" s="8"/>
      <c r="R157" s="8"/>
      <c r="S157" s="8"/>
      <c r="T157" s="8"/>
      <c r="U157" s="8"/>
      <c r="V157" s="8"/>
      <c r="W157" s="8"/>
      <c r="X157" s="8"/>
      <c r="Y157" s="8"/>
      <c r="Z157" s="8"/>
    </row>
    <row r="158" spans="1:26" ht="14.25" customHeight="1">
      <c r="A158" s="21" t="s">
        <v>1336</v>
      </c>
      <c r="B158" s="21" t="s">
        <v>1233</v>
      </c>
      <c r="C158" s="21" t="s">
        <v>1337</v>
      </c>
      <c r="D158" s="21" t="s">
        <v>1338</v>
      </c>
      <c r="E158" s="21" t="s">
        <v>182</v>
      </c>
      <c r="F158" s="21" t="s">
        <v>1236</v>
      </c>
      <c r="G158" s="21" t="s">
        <v>171</v>
      </c>
      <c r="H158" s="8" t="s">
        <v>143</v>
      </c>
      <c r="I158" s="8" t="s">
        <v>154</v>
      </c>
      <c r="J158" s="8"/>
      <c r="K158" s="8" t="s">
        <v>1339</v>
      </c>
      <c r="L158" s="8" t="s">
        <v>1340</v>
      </c>
      <c r="M158" s="8">
        <v>2016</v>
      </c>
      <c r="N158" s="8" t="s">
        <v>1341</v>
      </c>
      <c r="O158" s="8" t="s">
        <v>1342</v>
      </c>
      <c r="P158" s="8"/>
      <c r="Q158" s="8"/>
      <c r="R158" s="8"/>
      <c r="S158" s="8"/>
      <c r="T158" s="8"/>
      <c r="U158" s="8"/>
      <c r="V158" s="8"/>
      <c r="W158" s="8"/>
      <c r="X158" s="8"/>
      <c r="Y158" s="8"/>
      <c r="Z158" s="8"/>
    </row>
    <row r="159" spans="1:26" ht="14.25" customHeight="1">
      <c r="A159" s="21" t="s">
        <v>1344</v>
      </c>
      <c r="B159" s="21" t="s">
        <v>1233</v>
      </c>
      <c r="C159" s="21" t="s">
        <v>1345</v>
      </c>
      <c r="D159" s="21" t="s">
        <v>1346</v>
      </c>
      <c r="E159" s="21" t="s">
        <v>141</v>
      </c>
      <c r="F159" s="21" t="s">
        <v>1236</v>
      </c>
      <c r="G159" s="21" t="s">
        <v>144</v>
      </c>
      <c r="H159" s="8" t="s">
        <v>379</v>
      </c>
      <c r="I159" s="8" t="s">
        <v>154</v>
      </c>
      <c r="J159" s="8"/>
      <c r="K159" s="8" t="s">
        <v>1347</v>
      </c>
      <c r="L159" s="8" t="s">
        <v>1348</v>
      </c>
      <c r="M159" s="8">
        <v>2024</v>
      </c>
      <c r="N159" s="8" t="s">
        <v>1349</v>
      </c>
      <c r="O159" s="8" t="s">
        <v>1350</v>
      </c>
      <c r="P159" s="8"/>
      <c r="Q159" s="8"/>
      <c r="R159" s="8"/>
      <c r="S159" s="8"/>
      <c r="T159" s="8"/>
      <c r="U159" s="8"/>
      <c r="V159" s="8"/>
      <c r="W159" s="8"/>
      <c r="X159" s="8"/>
      <c r="Y159" s="8"/>
      <c r="Z159" s="8"/>
    </row>
    <row r="160" spans="1:26" ht="14.25" customHeight="1">
      <c r="A160" s="21" t="s">
        <v>1351</v>
      </c>
      <c r="B160" s="21" t="s">
        <v>1233</v>
      </c>
      <c r="C160" s="21" t="s">
        <v>1352</v>
      </c>
      <c r="D160" s="21" t="s">
        <v>954</v>
      </c>
      <c r="E160" s="21" t="s">
        <v>182</v>
      </c>
      <c r="F160" s="21" t="s">
        <v>1236</v>
      </c>
      <c r="G160" s="21" t="s">
        <v>171</v>
      </c>
      <c r="H160" s="8" t="s">
        <v>1237</v>
      </c>
      <c r="I160" s="8" t="s">
        <v>154</v>
      </c>
      <c r="J160" s="8"/>
      <c r="K160" s="8" t="s">
        <v>1353</v>
      </c>
      <c r="L160" s="8" t="s">
        <v>1354</v>
      </c>
      <c r="M160" s="8">
        <v>2009</v>
      </c>
      <c r="N160" s="8" t="s">
        <v>1355</v>
      </c>
      <c r="O160" s="8" t="s">
        <v>1356</v>
      </c>
      <c r="P160" s="8"/>
      <c r="Q160" s="8"/>
      <c r="R160" s="8"/>
      <c r="S160" s="8"/>
      <c r="T160" s="8"/>
      <c r="U160" s="8"/>
      <c r="V160" s="8"/>
      <c r="W160" s="8"/>
      <c r="X160" s="8"/>
      <c r="Y160" s="8"/>
      <c r="Z160" s="8"/>
    </row>
    <row r="161" spans="1:26" ht="14.25" customHeight="1">
      <c r="A161" s="21" t="s">
        <v>1357</v>
      </c>
      <c r="B161" s="21" t="s">
        <v>1233</v>
      </c>
      <c r="C161" s="21" t="s">
        <v>1358</v>
      </c>
      <c r="D161" s="21" t="s">
        <v>1359</v>
      </c>
      <c r="E161" s="21" t="s">
        <v>141</v>
      </c>
      <c r="F161" s="21" t="s">
        <v>1236</v>
      </c>
      <c r="G161" s="21" t="s">
        <v>144</v>
      </c>
      <c r="H161" s="8" t="s">
        <v>172</v>
      </c>
      <c r="I161" s="8" t="s">
        <v>154</v>
      </c>
      <c r="J161" s="8"/>
      <c r="K161" s="8" t="s">
        <v>1360</v>
      </c>
      <c r="L161" s="8" t="s">
        <v>1361</v>
      </c>
      <c r="M161" s="8">
        <v>2025</v>
      </c>
      <c r="N161" s="8" t="s">
        <v>1362</v>
      </c>
      <c r="O161" s="8" t="s">
        <v>1363</v>
      </c>
      <c r="P161" s="8"/>
      <c r="Q161" s="8"/>
      <c r="R161" s="8"/>
      <c r="S161" s="8"/>
      <c r="T161" s="8"/>
      <c r="U161" s="8"/>
      <c r="V161" s="8"/>
      <c r="W161" s="8"/>
      <c r="X161" s="8"/>
      <c r="Y161" s="8"/>
      <c r="Z161" s="8"/>
    </row>
    <row r="162" spans="1:26" ht="14.25" customHeight="1">
      <c r="A162" s="21" t="s">
        <v>1364</v>
      </c>
      <c r="B162" s="21" t="s">
        <v>1233</v>
      </c>
      <c r="C162" s="21" t="s">
        <v>1365</v>
      </c>
      <c r="D162" s="21" t="s">
        <v>1366</v>
      </c>
      <c r="E162" s="21" t="s">
        <v>182</v>
      </c>
      <c r="F162" s="21" t="s">
        <v>1236</v>
      </c>
      <c r="G162" s="21" t="s">
        <v>154</v>
      </c>
      <c r="H162" s="8"/>
      <c r="I162" s="8" t="s">
        <v>154</v>
      </c>
      <c r="J162" s="8"/>
      <c r="K162" s="8" t="s">
        <v>1367</v>
      </c>
      <c r="L162" s="8" t="s">
        <v>1368</v>
      </c>
      <c r="M162" s="8">
        <v>2018</v>
      </c>
      <c r="N162" s="8" t="s">
        <v>1369</v>
      </c>
      <c r="O162" s="8" t="s">
        <v>1370</v>
      </c>
      <c r="P162" s="8"/>
      <c r="Q162" s="8"/>
      <c r="R162" s="8"/>
      <c r="S162" s="8"/>
      <c r="T162" s="8"/>
      <c r="U162" s="8"/>
      <c r="V162" s="8"/>
      <c r="W162" s="8"/>
      <c r="X162" s="8"/>
      <c r="Y162" s="8"/>
      <c r="Z162" s="8"/>
    </row>
    <row r="163" spans="1:26" ht="14.25" customHeight="1">
      <c r="A163" s="21" t="s">
        <v>1371</v>
      </c>
      <c r="B163" s="21" t="s">
        <v>1233</v>
      </c>
      <c r="C163" s="21" t="s">
        <v>1372</v>
      </c>
      <c r="D163" s="21" t="s">
        <v>1373</v>
      </c>
      <c r="E163" s="21" t="s">
        <v>141</v>
      </c>
      <c r="F163" s="21" t="s">
        <v>1236</v>
      </c>
      <c r="G163" s="21" t="s">
        <v>144</v>
      </c>
      <c r="H163" s="8" t="s">
        <v>143</v>
      </c>
      <c r="I163" s="8" t="s">
        <v>144</v>
      </c>
      <c r="J163" s="8"/>
      <c r="K163" s="8"/>
      <c r="L163" s="8" t="s">
        <v>397</v>
      </c>
      <c r="M163" s="8">
        <v>2015</v>
      </c>
      <c r="N163" s="8" t="s">
        <v>1374</v>
      </c>
      <c r="O163" s="8" t="s">
        <v>1375</v>
      </c>
      <c r="P163" s="8"/>
      <c r="Q163" s="8"/>
      <c r="R163" s="8"/>
      <c r="S163" s="8"/>
      <c r="T163" s="8"/>
      <c r="U163" s="8"/>
      <c r="V163" s="8"/>
      <c r="W163" s="8"/>
      <c r="X163" s="8"/>
      <c r="Y163" s="8"/>
      <c r="Z163" s="8"/>
    </row>
    <row r="164" spans="1:26" ht="14.25" customHeight="1">
      <c r="A164" s="21" t="s">
        <v>1376</v>
      </c>
      <c r="B164" s="21" t="s">
        <v>1233</v>
      </c>
      <c r="C164" s="21" t="s">
        <v>1377</v>
      </c>
      <c r="D164" s="21" t="s">
        <v>1378</v>
      </c>
      <c r="E164" s="21" t="s">
        <v>182</v>
      </c>
      <c r="F164" s="21" t="s">
        <v>1236</v>
      </c>
      <c r="G164" s="21" t="s">
        <v>171</v>
      </c>
      <c r="H164" s="8" t="s">
        <v>1237</v>
      </c>
      <c r="I164" s="8" t="s">
        <v>154</v>
      </c>
      <c r="J164" s="8"/>
      <c r="K164" s="8" t="s">
        <v>1379</v>
      </c>
      <c r="L164" s="8" t="s">
        <v>1380</v>
      </c>
      <c r="M164" s="8">
        <v>2007</v>
      </c>
      <c r="N164" s="8" t="s">
        <v>1381</v>
      </c>
      <c r="O164" s="8" t="s">
        <v>1382</v>
      </c>
      <c r="P164" s="8"/>
      <c r="Q164" s="8"/>
      <c r="R164" s="8"/>
      <c r="S164" s="8"/>
      <c r="T164" s="8"/>
      <c r="U164" s="8"/>
      <c r="V164" s="8"/>
      <c r="W164" s="8"/>
      <c r="X164" s="8"/>
      <c r="Y164" s="8"/>
      <c r="Z164" s="8"/>
    </row>
    <row r="165" spans="1:26" ht="14.25" customHeight="1">
      <c r="A165" s="21" t="s">
        <v>1383</v>
      </c>
      <c r="B165" s="21" t="s">
        <v>1233</v>
      </c>
      <c r="C165" s="21" t="s">
        <v>1384</v>
      </c>
      <c r="D165" s="21" t="s">
        <v>1385</v>
      </c>
      <c r="E165" s="21" t="s">
        <v>182</v>
      </c>
      <c r="F165" s="21" t="s">
        <v>1236</v>
      </c>
      <c r="G165" s="21" t="s">
        <v>171</v>
      </c>
      <c r="H165" s="8" t="s">
        <v>172</v>
      </c>
      <c r="I165" s="8" t="s">
        <v>154</v>
      </c>
      <c r="J165" s="8"/>
      <c r="K165" s="8"/>
      <c r="L165" s="8" t="s">
        <v>1386</v>
      </c>
      <c r="M165" s="8">
        <v>2025</v>
      </c>
      <c r="N165" s="8" t="s">
        <v>1387</v>
      </c>
      <c r="O165" s="8" t="s">
        <v>1388</v>
      </c>
      <c r="P165" s="8"/>
      <c r="Q165" s="8"/>
      <c r="R165" s="8"/>
      <c r="S165" s="8"/>
      <c r="T165" s="8"/>
      <c r="U165" s="8"/>
      <c r="V165" s="8"/>
      <c r="W165" s="8"/>
      <c r="X165" s="8"/>
      <c r="Y165" s="8"/>
      <c r="Z165" s="8"/>
    </row>
    <row r="166" spans="1:26" ht="14.25" customHeight="1">
      <c r="A166" s="21" t="s">
        <v>1389</v>
      </c>
      <c r="B166" s="21" t="s">
        <v>1233</v>
      </c>
      <c r="C166" s="21" t="s">
        <v>1390</v>
      </c>
      <c r="D166" s="21" t="s">
        <v>954</v>
      </c>
      <c r="E166" s="21" t="s">
        <v>182</v>
      </c>
      <c r="F166" s="21" t="s">
        <v>1236</v>
      </c>
      <c r="G166" s="21" t="s">
        <v>171</v>
      </c>
      <c r="H166" s="8" t="s">
        <v>1237</v>
      </c>
      <c r="I166" s="8" t="s">
        <v>154</v>
      </c>
      <c r="J166" s="8"/>
      <c r="K166" s="8" t="s">
        <v>1391</v>
      </c>
      <c r="L166" s="8" t="s">
        <v>1392</v>
      </c>
      <c r="M166" s="8">
        <v>2005</v>
      </c>
      <c r="N166" s="8" t="s">
        <v>1393</v>
      </c>
      <c r="O166" s="8" t="s">
        <v>1394</v>
      </c>
      <c r="P166" s="8"/>
      <c r="Q166" s="8"/>
      <c r="R166" s="8"/>
      <c r="S166" s="8"/>
      <c r="T166" s="8"/>
      <c r="U166" s="8"/>
      <c r="V166" s="8"/>
      <c r="W166" s="8"/>
      <c r="X166" s="8"/>
      <c r="Y166" s="8"/>
      <c r="Z166" s="8"/>
    </row>
    <row r="167" spans="1:26" ht="14.25" customHeight="1">
      <c r="A167" s="21" t="s">
        <v>1395</v>
      </c>
      <c r="B167" s="21" t="s">
        <v>1233</v>
      </c>
      <c r="C167" s="21" t="s">
        <v>1396</v>
      </c>
      <c r="D167" s="21" t="s">
        <v>1397</v>
      </c>
      <c r="E167" s="21" t="s">
        <v>182</v>
      </c>
      <c r="F167" s="21" t="s">
        <v>1236</v>
      </c>
      <c r="G167" s="21" t="s">
        <v>154</v>
      </c>
      <c r="H167" s="8"/>
      <c r="I167" s="8" t="s">
        <v>154</v>
      </c>
      <c r="J167" s="8"/>
      <c r="K167" s="8" t="s">
        <v>1398</v>
      </c>
      <c r="L167" s="8" t="s">
        <v>1399</v>
      </c>
      <c r="M167" s="8">
        <v>2016</v>
      </c>
      <c r="N167" s="8" t="s">
        <v>1400</v>
      </c>
      <c r="O167" s="8" t="s">
        <v>1401</v>
      </c>
      <c r="P167" s="8"/>
      <c r="Q167" s="8"/>
      <c r="R167" s="8"/>
      <c r="S167" s="8"/>
      <c r="T167" s="8"/>
      <c r="U167" s="8"/>
      <c r="V167" s="8"/>
      <c r="W167" s="8"/>
      <c r="X167" s="8"/>
      <c r="Y167" s="8"/>
      <c r="Z167" s="8"/>
    </row>
    <row r="168" spans="1:26" ht="14.25" customHeight="1">
      <c r="A168" s="21" t="s">
        <v>1402</v>
      </c>
      <c r="B168" s="21" t="s">
        <v>1233</v>
      </c>
      <c r="C168" s="21" t="s">
        <v>1403</v>
      </c>
      <c r="D168" s="21" t="s">
        <v>1404</v>
      </c>
      <c r="E168" s="21" t="s">
        <v>182</v>
      </c>
      <c r="F168" s="21" t="s">
        <v>1236</v>
      </c>
      <c r="G168" s="21" t="s">
        <v>171</v>
      </c>
      <c r="H168" s="8" t="s">
        <v>1237</v>
      </c>
      <c r="I168" s="8" t="s">
        <v>154</v>
      </c>
      <c r="J168" s="8"/>
      <c r="K168" s="8" t="s">
        <v>1405</v>
      </c>
      <c r="L168" s="8" t="s">
        <v>1406</v>
      </c>
      <c r="M168" s="8">
        <v>2011</v>
      </c>
      <c r="N168" s="8" t="s">
        <v>1407</v>
      </c>
      <c r="O168" s="8" t="s">
        <v>1408</v>
      </c>
      <c r="P168" s="8"/>
      <c r="Q168" s="8"/>
      <c r="R168" s="8"/>
      <c r="S168" s="8"/>
      <c r="T168" s="8"/>
      <c r="U168" s="8"/>
      <c r="V168" s="8"/>
      <c r="W168" s="8"/>
      <c r="X168" s="8"/>
      <c r="Y168" s="8"/>
      <c r="Z168" s="8"/>
    </row>
    <row r="169" spans="1:26" ht="14.25" customHeight="1">
      <c r="A169" s="21" t="s">
        <v>1409</v>
      </c>
      <c r="B169" s="21" t="s">
        <v>1233</v>
      </c>
      <c r="C169" s="21" t="s">
        <v>1410</v>
      </c>
      <c r="D169" s="21" t="s">
        <v>1411</v>
      </c>
      <c r="E169" s="21" t="s">
        <v>141</v>
      </c>
      <c r="F169" s="21" t="s">
        <v>1236</v>
      </c>
      <c r="G169" s="21" t="s">
        <v>154</v>
      </c>
      <c r="H169" s="8"/>
      <c r="I169" s="8" t="s">
        <v>154</v>
      </c>
      <c r="J169" s="8"/>
      <c r="K169" s="8" t="s">
        <v>1412</v>
      </c>
      <c r="L169" s="8" t="s">
        <v>262</v>
      </c>
      <c r="M169" s="8">
        <v>2015</v>
      </c>
      <c r="N169" s="8" t="s">
        <v>1413</v>
      </c>
      <c r="O169" s="8" t="s">
        <v>1414</v>
      </c>
      <c r="P169" s="8" t="s">
        <v>265</v>
      </c>
      <c r="Q169" s="8"/>
      <c r="R169" s="8"/>
      <c r="S169" s="8"/>
      <c r="T169" s="8"/>
      <c r="U169" s="8"/>
      <c r="V169" s="8"/>
      <c r="W169" s="8"/>
      <c r="X169" s="8"/>
      <c r="Y169" s="8"/>
      <c r="Z169" s="8"/>
    </row>
    <row r="170" spans="1:26" ht="14.25" customHeight="1">
      <c r="A170" s="21" t="s">
        <v>1415</v>
      </c>
      <c r="B170" s="21" t="s">
        <v>1233</v>
      </c>
      <c r="C170" s="21" t="s">
        <v>1416</v>
      </c>
      <c r="D170" s="21" t="s">
        <v>320</v>
      </c>
      <c r="E170" s="21" t="s">
        <v>182</v>
      </c>
      <c r="F170" s="21" t="s">
        <v>1236</v>
      </c>
      <c r="G170" s="21" t="s">
        <v>171</v>
      </c>
      <c r="H170" s="8"/>
      <c r="I170" s="8" t="s">
        <v>154</v>
      </c>
      <c r="J170" s="8"/>
      <c r="K170" s="8" t="s">
        <v>1417</v>
      </c>
      <c r="L170" s="8" t="s">
        <v>1418</v>
      </c>
      <c r="M170" s="8">
        <v>2015</v>
      </c>
      <c r="N170" s="8" t="s">
        <v>1419</v>
      </c>
      <c r="O170" s="8" t="s">
        <v>1420</v>
      </c>
      <c r="P170" s="8"/>
      <c r="Q170" s="8"/>
      <c r="R170" s="8"/>
      <c r="S170" s="8"/>
      <c r="T170" s="8"/>
      <c r="U170" s="8"/>
      <c r="V170" s="8"/>
      <c r="W170" s="8"/>
      <c r="X170" s="8"/>
      <c r="Y170" s="8"/>
      <c r="Z170" s="8"/>
    </row>
    <row r="171" spans="1:26" ht="14.25" customHeight="1">
      <c r="A171" s="21" t="s">
        <v>1421</v>
      </c>
      <c r="B171" s="21" t="s">
        <v>1233</v>
      </c>
      <c r="C171" s="21" t="s">
        <v>1422</v>
      </c>
      <c r="D171" s="21" t="s">
        <v>1423</v>
      </c>
      <c r="E171" s="21" t="s">
        <v>182</v>
      </c>
      <c r="F171" s="21" t="s">
        <v>1236</v>
      </c>
      <c r="G171" s="21" t="s">
        <v>171</v>
      </c>
      <c r="H171" s="8" t="s">
        <v>1424</v>
      </c>
      <c r="I171" s="8" t="s">
        <v>154</v>
      </c>
      <c r="J171" s="8"/>
      <c r="K171" s="8" t="s">
        <v>1425</v>
      </c>
      <c r="L171" s="8" t="s">
        <v>1426</v>
      </c>
      <c r="M171" s="8">
        <v>2016</v>
      </c>
      <c r="N171" s="8" t="s">
        <v>1427</v>
      </c>
      <c r="O171" s="8" t="s">
        <v>1428</v>
      </c>
      <c r="P171" s="8"/>
      <c r="Q171" s="8"/>
      <c r="R171" s="8"/>
      <c r="S171" s="8"/>
      <c r="T171" s="8"/>
      <c r="U171" s="8"/>
      <c r="V171" s="8"/>
      <c r="W171" s="8"/>
      <c r="X171" s="8"/>
      <c r="Y171" s="8"/>
      <c r="Z171" s="8"/>
    </row>
    <row r="172" spans="1:26" ht="14.25" customHeight="1">
      <c r="A172" s="21" t="s">
        <v>1429</v>
      </c>
      <c r="B172" s="21" t="s">
        <v>1233</v>
      </c>
      <c r="C172" s="21" t="s">
        <v>1430</v>
      </c>
      <c r="D172" s="21" t="s">
        <v>954</v>
      </c>
      <c r="E172" s="21" t="s">
        <v>182</v>
      </c>
      <c r="F172" s="21" t="s">
        <v>1236</v>
      </c>
      <c r="G172" s="21" t="s">
        <v>171</v>
      </c>
      <c r="H172" s="8" t="s">
        <v>1237</v>
      </c>
      <c r="I172" s="8" t="s">
        <v>154</v>
      </c>
      <c r="J172" s="8"/>
      <c r="K172" s="8" t="s">
        <v>1431</v>
      </c>
      <c r="L172" s="8" t="s">
        <v>1432</v>
      </c>
      <c r="M172" s="8" t="s">
        <v>323</v>
      </c>
      <c r="N172" s="8" t="s">
        <v>1433</v>
      </c>
      <c r="O172" s="8" t="s">
        <v>1434</v>
      </c>
      <c r="P172" s="8"/>
      <c r="Q172" s="8"/>
      <c r="R172" s="8"/>
      <c r="S172" s="8"/>
      <c r="T172" s="8"/>
      <c r="U172" s="8"/>
      <c r="V172" s="8"/>
      <c r="W172" s="8"/>
      <c r="X172" s="8"/>
      <c r="Y172" s="8"/>
      <c r="Z172" s="8"/>
    </row>
    <row r="173" spans="1:26" ht="14.25" customHeight="1">
      <c r="A173" s="21" t="s">
        <v>1435</v>
      </c>
      <c r="B173" s="21" t="s">
        <v>1233</v>
      </c>
      <c r="C173" s="21" t="s">
        <v>1436</v>
      </c>
      <c r="D173" s="21" t="s">
        <v>1437</v>
      </c>
      <c r="E173" s="21" t="s">
        <v>182</v>
      </c>
      <c r="F173" s="21" t="s">
        <v>1236</v>
      </c>
      <c r="G173" s="21" t="s">
        <v>154</v>
      </c>
      <c r="H173" s="8"/>
      <c r="I173" s="8" t="s">
        <v>154</v>
      </c>
      <c r="J173" s="8"/>
      <c r="K173" s="8" t="s">
        <v>1438</v>
      </c>
      <c r="L173" s="8" t="s">
        <v>1439</v>
      </c>
      <c r="M173" s="8">
        <v>2024</v>
      </c>
      <c r="N173" s="8" t="s">
        <v>1440</v>
      </c>
      <c r="O173" s="8" t="s">
        <v>1441</v>
      </c>
      <c r="P173" s="8"/>
      <c r="Q173" s="8"/>
      <c r="R173" s="8"/>
      <c r="S173" s="8"/>
      <c r="T173" s="8"/>
      <c r="U173" s="8"/>
      <c r="V173" s="8"/>
      <c r="W173" s="8"/>
      <c r="X173" s="8"/>
      <c r="Y173" s="8"/>
      <c r="Z173" s="8"/>
    </row>
    <row r="174" spans="1:26" ht="14.25" customHeight="1">
      <c r="A174" s="21" t="s">
        <v>1442</v>
      </c>
      <c r="B174" s="21" t="s">
        <v>1233</v>
      </c>
      <c r="C174" s="21" t="s">
        <v>1443</v>
      </c>
      <c r="D174" s="21" t="s">
        <v>1444</v>
      </c>
      <c r="E174" s="21" t="s">
        <v>182</v>
      </c>
      <c r="F174" s="21" t="s">
        <v>1236</v>
      </c>
      <c r="G174" s="21" t="s">
        <v>1445</v>
      </c>
      <c r="H174" s="8" t="s">
        <v>143</v>
      </c>
      <c r="I174" s="8" t="s">
        <v>154</v>
      </c>
      <c r="J174" s="8"/>
      <c r="K174" s="8" t="s">
        <v>1446</v>
      </c>
      <c r="L174" s="8" t="s">
        <v>1310</v>
      </c>
      <c r="M174" s="8">
        <v>2021</v>
      </c>
      <c r="N174" s="8" t="s">
        <v>1447</v>
      </c>
      <c r="O174" s="8" t="s">
        <v>1448</v>
      </c>
      <c r="P174" s="8"/>
      <c r="Q174" s="8"/>
      <c r="R174" s="8"/>
      <c r="S174" s="8"/>
      <c r="T174" s="8"/>
      <c r="U174" s="8"/>
      <c r="V174" s="8"/>
      <c r="W174" s="8"/>
      <c r="X174" s="8"/>
      <c r="Y174" s="8"/>
      <c r="Z174" s="8"/>
    </row>
    <row r="175" spans="1:26" ht="14.25" customHeight="1">
      <c r="A175" s="21" t="s">
        <v>1449</v>
      </c>
      <c r="B175" s="21" t="s">
        <v>1233</v>
      </c>
      <c r="C175" s="21" t="s">
        <v>1450</v>
      </c>
      <c r="D175" s="21" t="s">
        <v>1451</v>
      </c>
      <c r="E175" s="21" t="s">
        <v>141</v>
      </c>
      <c r="F175" s="21" t="s">
        <v>1245</v>
      </c>
      <c r="G175" s="21" t="s">
        <v>144</v>
      </c>
      <c r="H175" s="8" t="s">
        <v>1237</v>
      </c>
      <c r="I175" s="8" t="s">
        <v>154</v>
      </c>
      <c r="J175" s="8"/>
      <c r="K175" s="8" t="s">
        <v>1246</v>
      </c>
      <c r="L175" s="8" t="s">
        <v>184</v>
      </c>
      <c r="M175" s="8">
        <v>2007</v>
      </c>
      <c r="N175" s="8" t="s">
        <v>1452</v>
      </c>
      <c r="O175" s="8" t="s">
        <v>1453</v>
      </c>
      <c r="P175" s="8"/>
      <c r="Q175" s="8"/>
      <c r="R175" s="8"/>
      <c r="S175" s="8"/>
      <c r="T175" s="8"/>
      <c r="U175" s="8"/>
      <c r="V175" s="8"/>
      <c r="W175" s="8"/>
      <c r="X175" s="8"/>
      <c r="Y175" s="8"/>
      <c r="Z175" s="8"/>
    </row>
    <row r="176" spans="1:26" ht="14.25" customHeight="1">
      <c r="A176" s="21" t="s">
        <v>1454</v>
      </c>
      <c r="B176" s="21" t="s">
        <v>1233</v>
      </c>
      <c r="C176" s="21" t="s">
        <v>1455</v>
      </c>
      <c r="D176" s="21" t="s">
        <v>1456</v>
      </c>
      <c r="E176" s="21" t="s">
        <v>141</v>
      </c>
      <c r="F176" s="21" t="s">
        <v>1236</v>
      </c>
      <c r="G176" s="21" t="s">
        <v>144</v>
      </c>
      <c r="H176" s="8" t="s">
        <v>1253</v>
      </c>
      <c r="I176" s="8" t="s">
        <v>154</v>
      </c>
      <c r="J176" s="8"/>
      <c r="K176" s="8" t="s">
        <v>1457</v>
      </c>
      <c r="L176" s="8" t="s">
        <v>1458</v>
      </c>
      <c r="M176" s="8">
        <v>2022</v>
      </c>
      <c r="N176" s="8" t="s">
        <v>1459</v>
      </c>
      <c r="O176" s="8" t="s">
        <v>1460</v>
      </c>
      <c r="P176" s="8"/>
      <c r="Q176" s="8"/>
      <c r="R176" s="8"/>
      <c r="S176" s="8"/>
      <c r="T176" s="8"/>
      <c r="U176" s="8"/>
      <c r="V176" s="8"/>
      <c r="W176" s="8"/>
      <c r="X176" s="8"/>
      <c r="Y176" s="8"/>
      <c r="Z176" s="8"/>
    </row>
    <row r="177" spans="1:26" ht="14.25" customHeight="1">
      <c r="A177" s="21" t="s">
        <v>1461</v>
      </c>
      <c r="B177" s="21" t="s">
        <v>1233</v>
      </c>
      <c r="C177" s="21" t="s">
        <v>1462</v>
      </c>
      <c r="D177" s="21" t="s">
        <v>1463</v>
      </c>
      <c r="E177" s="21" t="s">
        <v>141</v>
      </c>
      <c r="F177" s="21" t="s">
        <v>1236</v>
      </c>
      <c r="G177" s="21" t="s">
        <v>171</v>
      </c>
      <c r="H177" s="8" t="s">
        <v>172</v>
      </c>
      <c r="I177" s="8" t="s">
        <v>154</v>
      </c>
      <c r="J177" s="8"/>
      <c r="K177" s="8" t="s">
        <v>1464</v>
      </c>
      <c r="L177" s="8" t="s">
        <v>954</v>
      </c>
      <c r="M177" s="8">
        <v>2025</v>
      </c>
      <c r="N177" s="8" t="s">
        <v>1465</v>
      </c>
      <c r="O177" s="8" t="s">
        <v>1466</v>
      </c>
      <c r="P177" s="8"/>
      <c r="Q177" s="8"/>
      <c r="R177" s="8"/>
      <c r="S177" s="8"/>
      <c r="T177" s="8"/>
      <c r="U177" s="8"/>
      <c r="V177" s="8"/>
      <c r="W177" s="8"/>
      <c r="X177" s="8"/>
      <c r="Y177" s="8"/>
      <c r="Z177" s="8"/>
    </row>
    <row r="178" spans="1:26" ht="14.25" customHeight="1">
      <c r="A178" s="21" t="s">
        <v>1467</v>
      </c>
      <c r="B178" s="21" t="s">
        <v>1233</v>
      </c>
      <c r="C178" s="21" t="s">
        <v>1468</v>
      </c>
      <c r="D178" s="21" t="s">
        <v>1469</v>
      </c>
      <c r="E178" s="21" t="s">
        <v>141</v>
      </c>
      <c r="F178" s="21" t="s">
        <v>1236</v>
      </c>
      <c r="G178" s="21" t="s">
        <v>1445</v>
      </c>
      <c r="H178" s="8"/>
      <c r="I178" s="8" t="s">
        <v>154</v>
      </c>
      <c r="J178" s="8"/>
      <c r="K178" s="8" t="s">
        <v>1470</v>
      </c>
      <c r="L178" s="8" t="s">
        <v>270</v>
      </c>
      <c r="M178" s="8">
        <v>2022</v>
      </c>
      <c r="N178" s="8" t="s">
        <v>1471</v>
      </c>
      <c r="O178" s="8" t="s">
        <v>1318</v>
      </c>
      <c r="P178" s="8"/>
      <c r="Q178" s="8"/>
      <c r="R178" s="8"/>
      <c r="S178" s="8"/>
      <c r="T178" s="8"/>
      <c r="U178" s="8"/>
      <c r="V178" s="8"/>
      <c r="W178" s="8"/>
      <c r="X178" s="8"/>
      <c r="Y178" s="8"/>
      <c r="Z178" s="8"/>
    </row>
    <row r="179" spans="1:26" ht="14.25" customHeight="1">
      <c r="A179" s="21" t="s">
        <v>1472</v>
      </c>
      <c r="B179" s="21" t="s">
        <v>1233</v>
      </c>
      <c r="C179" s="21" t="s">
        <v>1473</v>
      </c>
      <c r="D179" s="21" t="s">
        <v>1474</v>
      </c>
      <c r="E179" s="21" t="s">
        <v>182</v>
      </c>
      <c r="F179" s="21" t="s">
        <v>1236</v>
      </c>
      <c r="G179" s="21" t="s">
        <v>171</v>
      </c>
      <c r="H179" s="8" t="s">
        <v>1237</v>
      </c>
      <c r="I179" s="8" t="s">
        <v>154</v>
      </c>
      <c r="J179" s="8"/>
      <c r="K179" s="8" t="s">
        <v>1475</v>
      </c>
      <c r="L179" s="8" t="s">
        <v>1476</v>
      </c>
      <c r="M179" s="8">
        <v>2018</v>
      </c>
      <c r="N179" s="8" t="s">
        <v>1477</v>
      </c>
      <c r="O179" s="8" t="s">
        <v>1478</v>
      </c>
      <c r="P179" s="8"/>
      <c r="Q179" s="8"/>
      <c r="R179" s="8"/>
      <c r="S179" s="8"/>
      <c r="T179" s="8"/>
      <c r="U179" s="8"/>
      <c r="V179" s="8"/>
      <c r="W179" s="8"/>
      <c r="X179" s="8"/>
      <c r="Y179" s="8"/>
      <c r="Z179" s="8"/>
    </row>
    <row r="180" spans="1:26" ht="14.25" customHeight="1">
      <c r="A180" s="21" t="s">
        <v>1479</v>
      </c>
      <c r="B180" s="21" t="s">
        <v>1233</v>
      </c>
      <c r="C180" s="21" t="s">
        <v>1480</v>
      </c>
      <c r="D180" s="21" t="s">
        <v>1481</v>
      </c>
      <c r="E180" s="21" t="s">
        <v>141</v>
      </c>
      <c r="F180" s="21" t="s">
        <v>1236</v>
      </c>
      <c r="G180" s="21" t="s">
        <v>171</v>
      </c>
      <c r="H180" s="8" t="s">
        <v>1237</v>
      </c>
      <c r="I180" s="8" t="s">
        <v>154</v>
      </c>
      <c r="J180" s="8"/>
      <c r="K180" s="8" t="s">
        <v>1482</v>
      </c>
      <c r="L180" s="8" t="s">
        <v>1483</v>
      </c>
      <c r="M180" s="8">
        <v>2020</v>
      </c>
      <c r="N180" s="8" t="s">
        <v>1484</v>
      </c>
      <c r="O180" s="8" t="s">
        <v>1485</v>
      </c>
      <c r="P180" s="8"/>
      <c r="Q180" s="8"/>
      <c r="R180" s="8"/>
      <c r="S180" s="8"/>
      <c r="T180" s="8"/>
      <c r="U180" s="8"/>
      <c r="V180" s="8"/>
      <c r="W180" s="8"/>
      <c r="X180" s="8"/>
      <c r="Y180" s="8"/>
      <c r="Z180" s="8"/>
    </row>
    <row r="181" spans="1:26" ht="14.25" customHeight="1">
      <c r="A181" s="21" t="s">
        <v>1486</v>
      </c>
      <c r="B181" s="21" t="s">
        <v>1233</v>
      </c>
      <c r="C181" s="21" t="s">
        <v>1487</v>
      </c>
      <c r="D181" s="21" t="s">
        <v>1488</v>
      </c>
      <c r="E181" s="21" t="s">
        <v>182</v>
      </c>
      <c r="F181" s="21" t="s">
        <v>1236</v>
      </c>
      <c r="G181" s="21" t="s">
        <v>171</v>
      </c>
      <c r="H181" s="8" t="s">
        <v>172</v>
      </c>
      <c r="I181" s="8" t="s">
        <v>154</v>
      </c>
      <c r="J181" s="8"/>
      <c r="K181" s="8" t="s">
        <v>1489</v>
      </c>
      <c r="L181" s="8" t="s">
        <v>954</v>
      </c>
      <c r="M181" s="8">
        <v>2023</v>
      </c>
      <c r="N181" s="8" t="s">
        <v>1490</v>
      </c>
      <c r="O181" s="8" t="s">
        <v>1491</v>
      </c>
      <c r="P181" s="8"/>
      <c r="Q181" s="8"/>
      <c r="R181" s="8"/>
      <c r="S181" s="8"/>
      <c r="T181" s="8"/>
      <c r="U181" s="8"/>
      <c r="V181" s="8"/>
      <c r="W181" s="8"/>
      <c r="X181" s="8"/>
      <c r="Y181" s="8"/>
      <c r="Z181" s="8"/>
    </row>
    <row r="182" spans="1:26" ht="14.25" customHeight="1">
      <c r="A182" s="21" t="s">
        <v>1492</v>
      </c>
      <c r="B182" s="21" t="s">
        <v>1233</v>
      </c>
      <c r="C182" s="21" t="s">
        <v>1493</v>
      </c>
      <c r="D182" s="21" t="s">
        <v>1494</v>
      </c>
      <c r="E182" s="21" t="s">
        <v>182</v>
      </c>
      <c r="F182" s="21" t="s">
        <v>1236</v>
      </c>
      <c r="G182" s="21" t="s">
        <v>171</v>
      </c>
      <c r="H182" s="8"/>
      <c r="I182" s="8" t="s">
        <v>154</v>
      </c>
      <c r="J182" s="8"/>
      <c r="K182" s="8" t="s">
        <v>1495</v>
      </c>
      <c r="L182" s="8" t="s">
        <v>783</v>
      </c>
      <c r="M182" s="8">
        <v>2019</v>
      </c>
      <c r="N182" s="8" t="s">
        <v>1496</v>
      </c>
      <c r="O182" s="8" t="s">
        <v>1497</v>
      </c>
      <c r="P182" s="8"/>
      <c r="Q182" s="8"/>
      <c r="R182" s="8"/>
      <c r="S182" s="8"/>
      <c r="T182" s="8"/>
      <c r="U182" s="8"/>
      <c r="V182" s="8"/>
      <c r="W182" s="8"/>
      <c r="X182" s="8"/>
      <c r="Y182" s="8"/>
      <c r="Z182" s="8"/>
    </row>
    <row r="183" spans="1:26" ht="14.25" customHeight="1">
      <c r="A183" s="21" t="s">
        <v>1498</v>
      </c>
      <c r="B183" s="21" t="s">
        <v>1233</v>
      </c>
      <c r="C183" s="21" t="s">
        <v>1499</v>
      </c>
      <c r="D183" s="21" t="s">
        <v>1500</v>
      </c>
      <c r="E183" s="21" t="s">
        <v>182</v>
      </c>
      <c r="F183" s="21" t="s">
        <v>1236</v>
      </c>
      <c r="G183" s="21" t="s">
        <v>171</v>
      </c>
      <c r="H183" s="8" t="s">
        <v>1237</v>
      </c>
      <c r="I183" s="8" t="s">
        <v>154</v>
      </c>
      <c r="J183" s="8"/>
      <c r="K183" s="8" t="s">
        <v>1501</v>
      </c>
      <c r="L183" s="8" t="s">
        <v>1502</v>
      </c>
      <c r="M183" s="8">
        <v>2014</v>
      </c>
      <c r="N183" s="8" t="s">
        <v>1503</v>
      </c>
      <c r="O183" s="8" t="s">
        <v>1504</v>
      </c>
      <c r="P183" s="8"/>
      <c r="Q183" s="8"/>
      <c r="R183" s="8"/>
      <c r="S183" s="8"/>
      <c r="T183" s="8"/>
      <c r="U183" s="8"/>
      <c r="V183" s="8"/>
      <c r="W183" s="8"/>
      <c r="X183" s="8"/>
      <c r="Y183" s="8"/>
      <c r="Z183" s="8"/>
    </row>
    <row r="184" spans="1:26" ht="14.25" customHeight="1">
      <c r="A184" s="21" t="s">
        <v>1505</v>
      </c>
      <c r="B184" s="21" t="s">
        <v>1233</v>
      </c>
      <c r="C184" s="21" t="s">
        <v>1506</v>
      </c>
      <c r="D184" s="21" t="s">
        <v>1507</v>
      </c>
      <c r="E184" s="21" t="s">
        <v>182</v>
      </c>
      <c r="F184" s="21" t="s">
        <v>1236</v>
      </c>
      <c r="G184" s="21" t="s">
        <v>171</v>
      </c>
      <c r="H184" s="8" t="s">
        <v>1237</v>
      </c>
      <c r="I184" s="8" t="s">
        <v>154</v>
      </c>
      <c r="J184" s="8"/>
      <c r="K184" s="8" t="s">
        <v>1508</v>
      </c>
      <c r="L184" s="8" t="s">
        <v>1509</v>
      </c>
      <c r="M184" s="8">
        <v>2010</v>
      </c>
      <c r="N184" s="8" t="s">
        <v>1510</v>
      </c>
      <c r="O184" s="8" t="s">
        <v>1511</v>
      </c>
      <c r="P184" s="8"/>
      <c r="Q184" s="8"/>
      <c r="R184" s="8"/>
      <c r="S184" s="8"/>
      <c r="T184" s="8"/>
      <c r="U184" s="8"/>
      <c r="V184" s="8"/>
      <c r="W184" s="8"/>
      <c r="X184" s="8"/>
      <c r="Y184" s="8"/>
      <c r="Z184" s="8"/>
    </row>
    <row r="185" spans="1:26" ht="14.25" customHeight="1">
      <c r="A185" s="21" t="s">
        <v>1512</v>
      </c>
      <c r="B185" s="21" t="s">
        <v>1233</v>
      </c>
      <c r="C185" s="21" t="s">
        <v>1513</v>
      </c>
      <c r="D185" s="21" t="s">
        <v>1514</v>
      </c>
      <c r="E185" s="21" t="s">
        <v>182</v>
      </c>
      <c r="F185" s="21" t="s">
        <v>1236</v>
      </c>
      <c r="G185" s="21" t="s">
        <v>171</v>
      </c>
      <c r="H185" s="8" t="s">
        <v>1237</v>
      </c>
      <c r="I185" s="8" t="s">
        <v>154</v>
      </c>
      <c r="J185" s="8"/>
      <c r="K185" s="8" t="s">
        <v>1515</v>
      </c>
      <c r="L185" s="8" t="s">
        <v>1516</v>
      </c>
      <c r="M185" s="8">
        <v>2011</v>
      </c>
      <c r="N185" s="8" t="s">
        <v>1517</v>
      </c>
      <c r="O185" s="8" t="s">
        <v>1518</v>
      </c>
      <c r="P185" s="8"/>
      <c r="Q185" s="8"/>
      <c r="R185" s="8"/>
      <c r="S185" s="8"/>
      <c r="T185" s="8"/>
      <c r="U185" s="8"/>
      <c r="V185" s="8"/>
      <c r="W185" s="8"/>
      <c r="X185" s="8"/>
      <c r="Y185" s="8"/>
      <c r="Z185" s="8"/>
    </row>
    <row r="186" spans="1:26" ht="14.25" customHeight="1">
      <c r="A186" s="21" t="s">
        <v>1519</v>
      </c>
      <c r="B186" s="21" t="s">
        <v>1233</v>
      </c>
      <c r="C186" s="21" t="s">
        <v>1520</v>
      </c>
      <c r="D186" s="21" t="s">
        <v>323</v>
      </c>
      <c r="E186" s="21" t="s">
        <v>554</v>
      </c>
      <c r="F186" s="21" t="s">
        <v>1236</v>
      </c>
      <c r="G186" s="21" t="s">
        <v>154</v>
      </c>
      <c r="H186" s="8"/>
      <c r="I186" s="8" t="s">
        <v>154</v>
      </c>
      <c r="J186" s="8"/>
      <c r="K186" s="8" t="s">
        <v>1521</v>
      </c>
      <c r="L186" s="8" t="s">
        <v>323</v>
      </c>
      <c r="M186" s="8" t="s">
        <v>323</v>
      </c>
      <c r="N186" s="8" t="s">
        <v>323</v>
      </c>
      <c r="O186" s="8" t="s">
        <v>323</v>
      </c>
      <c r="P186" s="8"/>
      <c r="Q186" s="8"/>
      <c r="R186" s="8"/>
      <c r="S186" s="8"/>
      <c r="T186" s="8"/>
      <c r="U186" s="8"/>
      <c r="V186" s="8"/>
      <c r="W186" s="8"/>
      <c r="X186" s="8"/>
      <c r="Y186" s="8"/>
      <c r="Z186" s="8"/>
    </row>
    <row r="187" spans="1:26" ht="14.25" customHeight="1">
      <c r="A187" s="21" t="s">
        <v>1522</v>
      </c>
      <c r="B187" s="21" t="s">
        <v>1233</v>
      </c>
      <c r="C187" s="21" t="s">
        <v>1523</v>
      </c>
      <c r="D187" s="21" t="s">
        <v>1524</v>
      </c>
      <c r="E187" s="21" t="s">
        <v>182</v>
      </c>
      <c r="F187" s="21" t="s">
        <v>1236</v>
      </c>
      <c r="G187" s="21" t="s">
        <v>171</v>
      </c>
      <c r="H187" s="8" t="s">
        <v>1237</v>
      </c>
      <c r="I187" s="8" t="s">
        <v>154</v>
      </c>
      <c r="J187" s="8"/>
      <c r="K187" s="8" t="s">
        <v>1525</v>
      </c>
      <c r="L187" s="8" t="s">
        <v>1526</v>
      </c>
      <c r="M187" s="8">
        <v>2010</v>
      </c>
      <c r="N187" s="8" t="s">
        <v>1527</v>
      </c>
      <c r="O187" s="8" t="s">
        <v>1528</v>
      </c>
      <c r="P187" s="8"/>
      <c r="Q187" s="8"/>
      <c r="R187" s="8"/>
      <c r="S187" s="8"/>
      <c r="T187" s="8"/>
      <c r="U187" s="8"/>
      <c r="V187" s="8"/>
      <c r="W187" s="8"/>
      <c r="X187" s="8"/>
      <c r="Y187" s="8"/>
      <c r="Z187" s="8"/>
    </row>
    <row r="188" spans="1:26" ht="14.25" customHeight="1">
      <c r="A188" s="21" t="s">
        <v>1529</v>
      </c>
      <c r="B188" s="21" t="s">
        <v>1233</v>
      </c>
      <c r="C188" s="21" t="s">
        <v>1530</v>
      </c>
      <c r="D188" s="21" t="s">
        <v>1531</v>
      </c>
      <c r="E188" s="21" t="s">
        <v>182</v>
      </c>
      <c r="F188" s="21" t="s">
        <v>1236</v>
      </c>
      <c r="G188" s="21" t="s">
        <v>154</v>
      </c>
      <c r="H188" s="8"/>
      <c r="I188" s="8" t="s">
        <v>154</v>
      </c>
      <c r="J188" s="8"/>
      <c r="K188" s="8" t="s">
        <v>1532</v>
      </c>
      <c r="L188" s="8" t="s">
        <v>1533</v>
      </c>
      <c r="M188" s="8">
        <v>2025</v>
      </c>
      <c r="N188" s="8" t="s">
        <v>1534</v>
      </c>
      <c r="O188" s="8" t="s">
        <v>1535</v>
      </c>
      <c r="P188" s="8"/>
      <c r="Q188" s="8"/>
      <c r="R188" s="8"/>
      <c r="S188" s="8"/>
      <c r="T188" s="8"/>
      <c r="U188" s="8"/>
      <c r="V188" s="8"/>
      <c r="W188" s="8"/>
      <c r="X188" s="8"/>
      <c r="Y188" s="8"/>
      <c r="Z188" s="8"/>
    </row>
    <row r="189" spans="1:26" ht="14.25" customHeight="1">
      <c r="A189" s="21" t="s">
        <v>1536</v>
      </c>
      <c r="B189" s="21" t="s">
        <v>1233</v>
      </c>
      <c r="C189" s="21" t="s">
        <v>1537</v>
      </c>
      <c r="D189" s="21" t="s">
        <v>1538</v>
      </c>
      <c r="E189" s="21" t="s">
        <v>182</v>
      </c>
      <c r="F189" s="21" t="s">
        <v>1236</v>
      </c>
      <c r="G189" s="21" t="s">
        <v>171</v>
      </c>
      <c r="H189" s="8" t="s">
        <v>1237</v>
      </c>
      <c r="I189" s="8" t="s">
        <v>154</v>
      </c>
      <c r="J189" s="8"/>
      <c r="K189" s="8" t="s">
        <v>1539</v>
      </c>
      <c r="L189" s="8" t="s">
        <v>783</v>
      </c>
      <c r="M189" s="8" t="s">
        <v>323</v>
      </c>
      <c r="N189" s="8" t="s">
        <v>1540</v>
      </c>
      <c r="O189" s="8" t="s">
        <v>1541</v>
      </c>
      <c r="P189" s="8"/>
      <c r="Q189" s="8"/>
      <c r="R189" s="8"/>
      <c r="S189" s="8"/>
      <c r="T189" s="8"/>
      <c r="U189" s="8"/>
      <c r="V189" s="8"/>
      <c r="W189" s="8"/>
      <c r="X189" s="8"/>
      <c r="Y189" s="8"/>
      <c r="Z189" s="8"/>
    </row>
    <row r="190" spans="1:26" ht="14.25" customHeight="1">
      <c r="A190" s="21" t="s">
        <v>1542</v>
      </c>
      <c r="B190" s="21" t="s">
        <v>1233</v>
      </c>
      <c r="C190" s="21" t="s">
        <v>1543</v>
      </c>
      <c r="D190" s="21" t="s">
        <v>1544</v>
      </c>
      <c r="E190" s="21" t="s">
        <v>182</v>
      </c>
      <c r="F190" s="21" t="s">
        <v>1236</v>
      </c>
      <c r="G190" s="21" t="s">
        <v>171</v>
      </c>
      <c r="H190" s="8" t="s">
        <v>1233</v>
      </c>
      <c r="I190" s="8" t="s">
        <v>154</v>
      </c>
      <c r="J190" s="8"/>
      <c r="K190" s="8" t="s">
        <v>1545</v>
      </c>
      <c r="L190" s="8" t="s">
        <v>783</v>
      </c>
      <c r="M190" s="8">
        <v>2025</v>
      </c>
      <c r="N190" s="8" t="s">
        <v>1546</v>
      </c>
      <c r="O190" s="8" t="s">
        <v>1547</v>
      </c>
      <c r="P190" s="8"/>
      <c r="Q190" s="8"/>
      <c r="R190" s="8"/>
      <c r="S190" s="8"/>
      <c r="T190" s="8"/>
      <c r="U190" s="8"/>
      <c r="V190" s="8"/>
      <c r="W190" s="8"/>
      <c r="X190" s="8"/>
      <c r="Y190" s="8"/>
      <c r="Z190" s="8"/>
    </row>
    <row r="191" spans="1:26" ht="14.25" customHeight="1">
      <c r="A191" s="21" t="s">
        <v>1548</v>
      </c>
      <c r="B191" s="21" t="s">
        <v>1233</v>
      </c>
      <c r="C191" s="21" t="s">
        <v>1549</v>
      </c>
      <c r="D191" s="21" t="s">
        <v>1550</v>
      </c>
      <c r="E191" s="21" t="s">
        <v>182</v>
      </c>
      <c r="F191" s="21" t="s">
        <v>1236</v>
      </c>
      <c r="G191" s="21" t="s">
        <v>154</v>
      </c>
      <c r="H191" s="8"/>
      <c r="I191" s="8" t="s">
        <v>154</v>
      </c>
      <c r="J191" s="8"/>
      <c r="K191" s="8" t="s">
        <v>1551</v>
      </c>
      <c r="L191" s="8" t="s">
        <v>1399</v>
      </c>
      <c r="M191" s="8">
        <v>2014</v>
      </c>
      <c r="N191" s="8" t="s">
        <v>1552</v>
      </c>
      <c r="O191" s="8" t="s">
        <v>1553</v>
      </c>
      <c r="P191" s="8"/>
      <c r="Q191" s="8"/>
      <c r="R191" s="8"/>
      <c r="S191" s="8"/>
      <c r="T191" s="8"/>
      <c r="U191" s="8"/>
      <c r="V191" s="8"/>
      <c r="W191" s="8"/>
      <c r="X191" s="8"/>
      <c r="Y191" s="8"/>
      <c r="Z191" s="8"/>
    </row>
    <row r="192" spans="1:26" ht="14.25" customHeight="1">
      <c r="A192" s="21" t="s">
        <v>1555</v>
      </c>
      <c r="B192" s="21" t="s">
        <v>1556</v>
      </c>
      <c r="C192" s="21" t="s">
        <v>1557</v>
      </c>
      <c r="D192" s="21" t="s">
        <v>1558</v>
      </c>
      <c r="E192" s="21" t="s">
        <v>182</v>
      </c>
      <c r="F192" s="21" t="s">
        <v>1559</v>
      </c>
      <c r="G192" s="21" t="s">
        <v>182</v>
      </c>
      <c r="H192" s="8" t="s">
        <v>1556</v>
      </c>
      <c r="I192" s="8" t="s">
        <v>182</v>
      </c>
      <c r="J192" s="8" t="s">
        <v>1560</v>
      </c>
      <c r="K192" s="8" t="s">
        <v>1561</v>
      </c>
      <c r="L192" s="8" t="s">
        <v>946</v>
      </c>
      <c r="M192" s="8">
        <v>2025</v>
      </c>
      <c r="N192" s="8" t="s">
        <v>1562</v>
      </c>
      <c r="O192" s="8" t="s">
        <v>1563</v>
      </c>
      <c r="P192" s="8"/>
      <c r="Q192" s="8"/>
      <c r="R192" s="8"/>
      <c r="S192" s="8"/>
      <c r="T192" s="8"/>
      <c r="U192" s="8"/>
      <c r="V192" s="8"/>
      <c r="W192" s="8"/>
      <c r="X192" s="8"/>
      <c r="Y192" s="8"/>
      <c r="Z192" s="8"/>
    </row>
    <row r="193" spans="1:26" ht="14.25" customHeight="1">
      <c r="A193" s="21" t="s">
        <v>1565</v>
      </c>
      <c r="B193" s="21" t="s">
        <v>396</v>
      </c>
      <c r="C193" s="21" t="s">
        <v>1566</v>
      </c>
      <c r="D193" s="21" t="s">
        <v>1567</v>
      </c>
      <c r="E193" s="21"/>
      <c r="F193" s="21" t="s">
        <v>1568</v>
      </c>
      <c r="G193" s="21" t="s">
        <v>144</v>
      </c>
      <c r="H193" s="8"/>
      <c r="I193" s="8" t="s">
        <v>144</v>
      </c>
      <c r="J193" s="8" t="s">
        <v>3974</v>
      </c>
      <c r="K193" s="8"/>
      <c r="L193" s="8" t="s">
        <v>1570</v>
      </c>
      <c r="M193" s="8">
        <v>2018</v>
      </c>
      <c r="N193" s="8" t="s">
        <v>1571</v>
      </c>
      <c r="O193" s="8" t="s">
        <v>1572</v>
      </c>
      <c r="P193" s="8"/>
      <c r="Q193" s="8"/>
      <c r="R193" s="8"/>
      <c r="S193" s="8"/>
      <c r="T193" s="8"/>
      <c r="U193" s="8"/>
      <c r="V193" s="8"/>
      <c r="W193" s="8"/>
      <c r="X193" s="8"/>
      <c r="Y193" s="8"/>
      <c r="Z193" s="8"/>
    </row>
    <row r="194" spans="1:26" ht="14.25" customHeight="1">
      <c r="A194" s="21" t="s">
        <v>1574</v>
      </c>
      <c r="B194" s="21" t="s">
        <v>396</v>
      </c>
      <c r="C194" s="21" t="s">
        <v>1575</v>
      </c>
      <c r="D194" s="21" t="s">
        <v>1576</v>
      </c>
      <c r="E194" s="21"/>
      <c r="F194" s="21" t="s">
        <v>1568</v>
      </c>
      <c r="G194" s="21" t="s">
        <v>144</v>
      </c>
      <c r="H194" s="8"/>
      <c r="I194" s="8" t="s">
        <v>144</v>
      </c>
      <c r="J194" s="8" t="s">
        <v>3976</v>
      </c>
      <c r="K194" s="8"/>
      <c r="L194" s="8" t="s">
        <v>270</v>
      </c>
      <c r="M194" s="8">
        <v>2024</v>
      </c>
      <c r="N194" s="8" t="s">
        <v>1578</v>
      </c>
      <c r="O194" s="8" t="s">
        <v>1065</v>
      </c>
      <c r="P194" s="8"/>
      <c r="Q194" s="8"/>
      <c r="R194" s="8"/>
      <c r="S194" s="8"/>
      <c r="T194" s="8"/>
      <c r="U194" s="8"/>
      <c r="V194" s="8"/>
      <c r="W194" s="8"/>
      <c r="X194" s="8"/>
      <c r="Y194" s="8"/>
      <c r="Z194" s="8"/>
    </row>
    <row r="195" spans="1:26" ht="14.25" customHeight="1">
      <c r="A195" s="21" t="s">
        <v>1579</v>
      </c>
      <c r="B195" s="21" t="s">
        <v>396</v>
      </c>
      <c r="C195" s="21" t="s">
        <v>1580</v>
      </c>
      <c r="D195" s="21" t="s">
        <v>1581</v>
      </c>
      <c r="E195" s="21"/>
      <c r="F195" s="21" t="s">
        <v>1568</v>
      </c>
      <c r="G195" s="21" t="s">
        <v>171</v>
      </c>
      <c r="H195" s="8"/>
      <c r="I195" s="8" t="s">
        <v>154</v>
      </c>
      <c r="J195" s="8"/>
      <c r="K195" s="8" t="s">
        <v>1582</v>
      </c>
      <c r="L195" s="8" t="s">
        <v>1583</v>
      </c>
      <c r="M195" s="8">
        <v>2012</v>
      </c>
      <c r="N195" s="8" t="s">
        <v>1584</v>
      </c>
      <c r="O195" s="8" t="s">
        <v>1585</v>
      </c>
      <c r="P195" s="8"/>
      <c r="Q195" s="8"/>
      <c r="R195" s="8"/>
      <c r="S195" s="8"/>
      <c r="T195" s="8"/>
      <c r="U195" s="8"/>
      <c r="V195" s="8"/>
      <c r="W195" s="8"/>
      <c r="X195" s="8"/>
      <c r="Y195" s="8"/>
      <c r="Z195" s="8"/>
    </row>
    <row r="196" spans="1:26" ht="14.25" customHeight="1">
      <c r="A196" s="21" t="s">
        <v>1586</v>
      </c>
      <c r="B196" s="21" t="s">
        <v>396</v>
      </c>
      <c r="C196" s="21" t="s">
        <v>1587</v>
      </c>
      <c r="D196" s="21" t="s">
        <v>1588</v>
      </c>
      <c r="E196" s="21"/>
      <c r="F196" s="21" t="s">
        <v>1568</v>
      </c>
      <c r="G196" s="21" t="s">
        <v>154</v>
      </c>
      <c r="H196" s="8"/>
      <c r="I196" s="8" t="s">
        <v>154</v>
      </c>
      <c r="J196" s="8"/>
      <c r="K196" s="8" t="s">
        <v>1589</v>
      </c>
      <c r="L196" s="8" t="s">
        <v>1590</v>
      </c>
      <c r="M196" s="8">
        <v>2008</v>
      </c>
      <c r="N196" s="8" t="s">
        <v>1591</v>
      </c>
      <c r="O196" s="8" t="s">
        <v>1592</v>
      </c>
      <c r="P196" s="8"/>
      <c r="Q196" s="8"/>
      <c r="R196" s="8"/>
      <c r="S196" s="8"/>
      <c r="T196" s="8"/>
      <c r="U196" s="8"/>
      <c r="V196" s="8"/>
      <c r="W196" s="8"/>
      <c r="X196" s="8"/>
      <c r="Y196" s="8"/>
      <c r="Z196" s="8"/>
    </row>
    <row r="197" spans="1:26" ht="14.25" customHeight="1">
      <c r="A197" s="21" t="s">
        <v>1593</v>
      </c>
      <c r="B197" s="21" t="s">
        <v>396</v>
      </c>
      <c r="C197" s="21" t="s">
        <v>1594</v>
      </c>
      <c r="D197" s="21" t="s">
        <v>1595</v>
      </c>
      <c r="E197" s="21"/>
      <c r="F197" s="21" t="s">
        <v>1568</v>
      </c>
      <c r="G197" s="21" t="s">
        <v>171</v>
      </c>
      <c r="H197" s="8"/>
      <c r="I197" s="8" t="s">
        <v>154</v>
      </c>
      <c r="J197" s="8"/>
      <c r="K197" s="8" t="s">
        <v>1596</v>
      </c>
      <c r="L197" s="8" t="s">
        <v>1590</v>
      </c>
      <c r="M197" s="8">
        <v>2011</v>
      </c>
      <c r="N197" s="8" t="s">
        <v>1597</v>
      </c>
      <c r="O197" s="8" t="s">
        <v>1598</v>
      </c>
      <c r="P197" s="8"/>
      <c r="Q197" s="8"/>
      <c r="R197" s="8"/>
      <c r="S197" s="8"/>
      <c r="T197" s="8"/>
      <c r="U197" s="8"/>
      <c r="V197" s="8"/>
      <c r="W197" s="8"/>
      <c r="X197" s="8"/>
      <c r="Y197" s="8"/>
      <c r="Z197" s="8"/>
    </row>
    <row r="198" spans="1:26" ht="14.25" customHeight="1">
      <c r="A198" s="21" t="s">
        <v>1599</v>
      </c>
      <c r="B198" s="21" t="s">
        <v>396</v>
      </c>
      <c r="C198" s="21" t="s">
        <v>1600</v>
      </c>
      <c r="D198" s="21" t="s">
        <v>1601</v>
      </c>
      <c r="E198" s="21" t="s">
        <v>141</v>
      </c>
      <c r="F198" s="21" t="s">
        <v>1568</v>
      </c>
      <c r="G198" s="21" t="s">
        <v>144</v>
      </c>
      <c r="H198" s="8"/>
      <c r="I198" s="8" t="s">
        <v>154</v>
      </c>
      <c r="J198" s="8"/>
      <c r="K198" s="8" t="s">
        <v>1602</v>
      </c>
      <c r="L198" s="8" t="s">
        <v>1027</v>
      </c>
      <c r="M198" s="8">
        <v>2012</v>
      </c>
      <c r="N198" s="8" t="s">
        <v>1603</v>
      </c>
      <c r="O198" s="8" t="s">
        <v>1604</v>
      </c>
      <c r="P198" s="8"/>
      <c r="Q198" s="8"/>
      <c r="R198" s="8"/>
      <c r="S198" s="8"/>
      <c r="T198" s="8"/>
      <c r="U198" s="8"/>
      <c r="V198" s="8"/>
      <c r="W198" s="8"/>
      <c r="X198" s="8"/>
      <c r="Y198" s="8"/>
      <c r="Z198" s="8"/>
    </row>
    <row r="199" spans="1:26" ht="14.25" customHeight="1">
      <c r="A199" s="21" t="s">
        <v>1605</v>
      </c>
      <c r="B199" s="21" t="s">
        <v>396</v>
      </c>
      <c r="C199" s="21" t="s">
        <v>1606</v>
      </c>
      <c r="D199" s="21" t="s">
        <v>1607</v>
      </c>
      <c r="E199" s="21" t="s">
        <v>141</v>
      </c>
      <c r="F199" s="21" t="s">
        <v>1568</v>
      </c>
      <c r="G199" s="21" t="s">
        <v>154</v>
      </c>
      <c r="H199" s="8"/>
      <c r="I199" s="8" t="s">
        <v>154</v>
      </c>
      <c r="J199" s="8"/>
      <c r="K199" s="8" t="s">
        <v>1608</v>
      </c>
      <c r="L199" s="8" t="s">
        <v>184</v>
      </c>
      <c r="M199" s="8">
        <v>2017</v>
      </c>
      <c r="N199" s="8" t="s">
        <v>1609</v>
      </c>
      <c r="O199" s="8" t="s">
        <v>1610</v>
      </c>
      <c r="P199" s="8"/>
      <c r="Q199" s="8"/>
      <c r="R199" s="8"/>
      <c r="S199" s="8"/>
      <c r="T199" s="8"/>
      <c r="U199" s="8"/>
      <c r="V199" s="8"/>
      <c r="W199" s="8"/>
      <c r="X199" s="8"/>
      <c r="Y199" s="8"/>
      <c r="Z199" s="8"/>
    </row>
    <row r="200" spans="1:26" ht="14.25" customHeight="1">
      <c r="A200" s="21" t="s">
        <v>1611</v>
      </c>
      <c r="B200" s="21" t="s">
        <v>396</v>
      </c>
      <c r="C200" s="21" t="s">
        <v>1612</v>
      </c>
      <c r="D200" s="21" t="s">
        <v>1613</v>
      </c>
      <c r="E200" s="21" t="s">
        <v>141</v>
      </c>
      <c r="F200" s="21" t="s">
        <v>1568</v>
      </c>
      <c r="G200" s="21" t="s">
        <v>154</v>
      </c>
      <c r="H200" s="8"/>
      <c r="I200" s="8" t="s">
        <v>154</v>
      </c>
      <c r="J200" s="8"/>
      <c r="K200" s="8" t="s">
        <v>1608</v>
      </c>
      <c r="L200" s="8" t="s">
        <v>1614</v>
      </c>
      <c r="M200" s="8">
        <v>2024</v>
      </c>
      <c r="N200" s="8" t="s">
        <v>1615</v>
      </c>
      <c r="O200" s="8" t="s">
        <v>1616</v>
      </c>
      <c r="P200" s="8"/>
      <c r="Q200" s="8"/>
      <c r="R200" s="8"/>
      <c r="S200" s="8"/>
      <c r="T200" s="8"/>
      <c r="U200" s="8"/>
      <c r="V200" s="8"/>
      <c r="W200" s="8"/>
      <c r="X200" s="8"/>
      <c r="Y200" s="8"/>
      <c r="Z200" s="8"/>
    </row>
    <row r="201" spans="1:26" ht="14.25" customHeight="1">
      <c r="A201" s="21" t="s">
        <v>1617</v>
      </c>
      <c r="B201" s="21" t="s">
        <v>396</v>
      </c>
      <c r="C201" s="21" t="s">
        <v>1618</v>
      </c>
      <c r="D201" s="21" t="s">
        <v>1619</v>
      </c>
      <c r="E201" s="21" t="s">
        <v>141</v>
      </c>
      <c r="F201" s="21" t="s">
        <v>1568</v>
      </c>
      <c r="G201" s="21" t="s">
        <v>154</v>
      </c>
      <c r="H201" s="8"/>
      <c r="I201" s="8" t="s">
        <v>154</v>
      </c>
      <c r="J201" s="8"/>
      <c r="K201" s="8" t="s">
        <v>1620</v>
      </c>
      <c r="L201" s="8" t="s">
        <v>1621</v>
      </c>
      <c r="M201" s="8">
        <v>2008</v>
      </c>
      <c r="N201" s="8" t="s">
        <v>1622</v>
      </c>
      <c r="O201" s="8" t="s">
        <v>1623</v>
      </c>
      <c r="P201" s="8"/>
      <c r="Q201" s="8"/>
      <c r="R201" s="8"/>
      <c r="S201" s="8"/>
      <c r="T201" s="8"/>
      <c r="U201" s="8"/>
      <c r="V201" s="8"/>
      <c r="W201" s="8"/>
      <c r="X201" s="8"/>
      <c r="Y201" s="8"/>
      <c r="Z201" s="8"/>
    </row>
    <row r="202" spans="1:26" ht="14.25" customHeight="1">
      <c r="A202" s="21" t="s">
        <v>1624</v>
      </c>
      <c r="B202" s="21" t="s">
        <v>396</v>
      </c>
      <c r="C202" s="21" t="s">
        <v>1625</v>
      </c>
      <c r="D202" s="21" t="s">
        <v>1626</v>
      </c>
      <c r="E202" s="21" t="s">
        <v>141</v>
      </c>
      <c r="F202" s="21" t="s">
        <v>1568</v>
      </c>
      <c r="G202" s="21" t="s">
        <v>154</v>
      </c>
      <c r="H202" s="8"/>
      <c r="I202" s="8" t="s">
        <v>154</v>
      </c>
      <c r="J202" s="8"/>
      <c r="K202" s="8" t="s">
        <v>1627</v>
      </c>
      <c r="L202" s="8" t="s">
        <v>1027</v>
      </c>
      <c r="M202" s="8">
        <v>2015</v>
      </c>
      <c r="N202" s="8" t="s">
        <v>1628</v>
      </c>
      <c r="O202" s="8" t="s">
        <v>1629</v>
      </c>
      <c r="P202" s="8"/>
      <c r="Q202" s="8"/>
      <c r="R202" s="8"/>
      <c r="S202" s="8"/>
      <c r="T202" s="8"/>
      <c r="U202" s="8"/>
      <c r="V202" s="8"/>
      <c r="W202" s="8"/>
      <c r="X202" s="8"/>
      <c r="Y202" s="8"/>
      <c r="Z202" s="8"/>
    </row>
    <row r="203" spans="1:26" ht="14.25" customHeight="1">
      <c r="A203" s="21" t="s">
        <v>1630</v>
      </c>
      <c r="B203" s="21" t="s">
        <v>396</v>
      </c>
      <c r="C203" s="21" t="s">
        <v>1631</v>
      </c>
      <c r="D203" s="21" t="s">
        <v>1632</v>
      </c>
      <c r="E203" s="21" t="s">
        <v>141</v>
      </c>
      <c r="F203" s="21" t="s">
        <v>1568</v>
      </c>
      <c r="G203" s="21" t="s">
        <v>154</v>
      </c>
      <c r="H203" s="8"/>
      <c r="I203" s="8" t="s">
        <v>154</v>
      </c>
      <c r="J203" s="8"/>
      <c r="K203" s="8" t="s">
        <v>1633</v>
      </c>
      <c r="L203" s="8" t="s">
        <v>1634</v>
      </c>
      <c r="M203" s="8">
        <v>2021</v>
      </c>
      <c r="N203" s="8" t="s">
        <v>1635</v>
      </c>
      <c r="O203" s="8" t="s">
        <v>1636</v>
      </c>
      <c r="P203" s="8"/>
      <c r="Q203" s="8"/>
      <c r="R203" s="8"/>
      <c r="S203" s="8"/>
      <c r="T203" s="8"/>
      <c r="U203" s="8"/>
      <c r="V203" s="8"/>
      <c r="W203" s="8"/>
      <c r="X203" s="8"/>
      <c r="Y203" s="8"/>
      <c r="Z203" s="8"/>
    </row>
    <row r="204" spans="1:26" ht="14.25" customHeight="1">
      <c r="A204" s="21" t="s">
        <v>1637</v>
      </c>
      <c r="B204" s="21" t="s">
        <v>396</v>
      </c>
      <c r="C204" s="21" t="s">
        <v>1638</v>
      </c>
      <c r="D204" s="21" t="s">
        <v>1639</v>
      </c>
      <c r="E204" s="21" t="s">
        <v>141</v>
      </c>
      <c r="F204" s="21" t="s">
        <v>1568</v>
      </c>
      <c r="G204" s="21" t="s">
        <v>154</v>
      </c>
      <c r="H204" s="8"/>
      <c r="I204" s="8" t="s">
        <v>154</v>
      </c>
      <c r="J204" s="8"/>
      <c r="K204" s="8" t="s">
        <v>1640</v>
      </c>
      <c r="L204" s="8" t="s">
        <v>1641</v>
      </c>
      <c r="M204" s="8">
        <v>2017</v>
      </c>
      <c r="N204" s="8" t="s">
        <v>1642</v>
      </c>
      <c r="O204" s="8" t="s">
        <v>1643</v>
      </c>
      <c r="P204" s="8"/>
      <c r="Q204" s="8"/>
      <c r="R204" s="8"/>
      <c r="S204" s="8"/>
      <c r="T204" s="8"/>
      <c r="U204" s="8"/>
      <c r="V204" s="8"/>
      <c r="W204" s="8"/>
      <c r="X204" s="8"/>
      <c r="Y204" s="8"/>
      <c r="Z204" s="8"/>
    </row>
    <row r="205" spans="1:26" ht="14.25" customHeight="1">
      <c r="A205" s="21" t="s">
        <v>1644</v>
      </c>
      <c r="B205" s="21" t="s">
        <v>396</v>
      </c>
      <c r="C205" s="21" t="s">
        <v>1645</v>
      </c>
      <c r="D205" s="21" t="s">
        <v>1646</v>
      </c>
      <c r="E205" s="21" t="s">
        <v>182</v>
      </c>
      <c r="F205" s="21" t="s">
        <v>1568</v>
      </c>
      <c r="G205" s="21" t="s">
        <v>171</v>
      </c>
      <c r="H205" s="8"/>
      <c r="I205" s="8" t="s">
        <v>144</v>
      </c>
      <c r="J205" s="8" t="s">
        <v>1560</v>
      </c>
      <c r="K205" s="8"/>
      <c r="L205" s="8" t="s">
        <v>1647</v>
      </c>
      <c r="M205" s="8">
        <v>2015</v>
      </c>
      <c r="N205" s="8" t="s">
        <v>1648</v>
      </c>
      <c r="O205" s="8" t="s">
        <v>1649</v>
      </c>
      <c r="P205" s="8"/>
      <c r="Q205" s="8"/>
      <c r="R205" s="8"/>
      <c r="S205" s="8"/>
      <c r="T205" s="8"/>
      <c r="U205" s="8"/>
      <c r="V205" s="8"/>
      <c r="W205" s="8"/>
      <c r="X205" s="8"/>
      <c r="Y205" s="8"/>
      <c r="Z205" s="8"/>
    </row>
    <row r="206" spans="1:26" ht="14.25" customHeight="1">
      <c r="A206" s="21" t="s">
        <v>1650</v>
      </c>
      <c r="B206" s="21" t="s">
        <v>396</v>
      </c>
      <c r="C206" s="21" t="s">
        <v>1651</v>
      </c>
      <c r="D206" s="21" t="s">
        <v>1652</v>
      </c>
      <c r="E206" s="21" t="s">
        <v>141</v>
      </c>
      <c r="F206" s="21" t="s">
        <v>1568</v>
      </c>
      <c r="G206" s="21" t="s">
        <v>171</v>
      </c>
      <c r="H206" s="8"/>
      <c r="I206" s="8" t="s">
        <v>154</v>
      </c>
      <c r="J206" s="8"/>
      <c r="K206" s="8" t="s">
        <v>1653</v>
      </c>
      <c r="L206" s="8" t="s">
        <v>1654</v>
      </c>
      <c r="M206" s="8">
        <v>2005</v>
      </c>
      <c r="N206" s="8" t="s">
        <v>1655</v>
      </c>
      <c r="O206" s="8" t="s">
        <v>1656</v>
      </c>
      <c r="P206" s="8"/>
      <c r="Q206" s="8"/>
      <c r="R206" s="8"/>
      <c r="S206" s="8"/>
      <c r="T206" s="8"/>
      <c r="U206" s="8"/>
      <c r="V206" s="8"/>
      <c r="W206" s="8"/>
      <c r="X206" s="8"/>
      <c r="Y206" s="8"/>
      <c r="Z206" s="8"/>
    </row>
    <row r="207" spans="1:26" ht="14.25" customHeight="1">
      <c r="A207" s="21" t="s">
        <v>1657</v>
      </c>
      <c r="B207" s="21" t="s">
        <v>396</v>
      </c>
      <c r="C207" s="21" t="s">
        <v>1658</v>
      </c>
      <c r="D207" s="21" t="s">
        <v>1659</v>
      </c>
      <c r="E207" s="21" t="s">
        <v>141</v>
      </c>
      <c r="F207" s="21" t="s">
        <v>1568</v>
      </c>
      <c r="G207" s="21" t="s">
        <v>171</v>
      </c>
      <c r="H207" s="8"/>
      <c r="I207" s="8" t="s">
        <v>144</v>
      </c>
      <c r="J207" s="8" t="s">
        <v>3979</v>
      </c>
      <c r="K207" s="8" t="s">
        <v>1660</v>
      </c>
      <c r="L207" s="8" t="s">
        <v>1661</v>
      </c>
      <c r="M207" s="8">
        <v>2013</v>
      </c>
      <c r="N207" s="8" t="s">
        <v>1662</v>
      </c>
      <c r="O207" s="8" t="s">
        <v>1663</v>
      </c>
      <c r="P207" s="8"/>
      <c r="Q207" s="8"/>
      <c r="R207" s="8"/>
      <c r="S207" s="8"/>
      <c r="T207" s="8"/>
      <c r="U207" s="8"/>
      <c r="V207" s="8"/>
      <c r="W207" s="8"/>
      <c r="X207" s="8"/>
      <c r="Y207" s="8"/>
      <c r="Z207" s="8"/>
    </row>
    <row r="208" spans="1:26" ht="14.25" customHeight="1">
      <c r="A208" s="21" t="s">
        <v>1664</v>
      </c>
      <c r="B208" s="21" t="s">
        <v>396</v>
      </c>
      <c r="C208" s="21" t="s">
        <v>1665</v>
      </c>
      <c r="D208" s="21" t="s">
        <v>1666</v>
      </c>
      <c r="E208" s="21" t="s">
        <v>141</v>
      </c>
      <c r="F208" s="21" t="s">
        <v>1568</v>
      </c>
      <c r="G208" s="21" t="s">
        <v>154</v>
      </c>
      <c r="H208" s="8"/>
      <c r="I208" s="8" t="s">
        <v>154</v>
      </c>
      <c r="J208" s="8"/>
      <c r="K208" s="8" t="s">
        <v>1667</v>
      </c>
      <c r="L208" s="8" t="s">
        <v>1641</v>
      </c>
      <c r="M208" s="8">
        <v>2022</v>
      </c>
      <c r="N208" s="8" t="s">
        <v>1668</v>
      </c>
      <c r="O208" s="8" t="s">
        <v>1669</v>
      </c>
      <c r="P208" s="8"/>
      <c r="Q208" s="8"/>
      <c r="R208" s="8"/>
      <c r="S208" s="8"/>
      <c r="T208" s="8"/>
      <c r="U208" s="8"/>
      <c r="V208" s="8"/>
      <c r="W208" s="8"/>
      <c r="X208" s="8"/>
      <c r="Y208" s="8"/>
      <c r="Z208" s="8"/>
    </row>
    <row r="209" spans="1:26" ht="14.25" customHeight="1">
      <c r="A209" s="21" t="s">
        <v>1670</v>
      </c>
      <c r="B209" s="21" t="s">
        <v>396</v>
      </c>
      <c r="C209" s="21" t="s">
        <v>1671</v>
      </c>
      <c r="D209" s="21" t="s">
        <v>1672</v>
      </c>
      <c r="E209" s="21" t="s">
        <v>141</v>
      </c>
      <c r="F209" s="21" t="s">
        <v>1568</v>
      </c>
      <c r="G209" s="21" t="s">
        <v>154</v>
      </c>
      <c r="H209" s="8"/>
      <c r="I209" s="8" t="s">
        <v>154</v>
      </c>
      <c r="J209" s="8"/>
      <c r="K209" s="8" t="s">
        <v>1673</v>
      </c>
      <c r="L209" s="8" t="s">
        <v>672</v>
      </c>
      <c r="M209" s="8">
        <v>2013</v>
      </c>
      <c r="N209" s="8" t="s">
        <v>1674</v>
      </c>
      <c r="O209" s="8" t="s">
        <v>1675</v>
      </c>
      <c r="P209" s="8"/>
      <c r="Q209" s="8"/>
      <c r="R209" s="8"/>
      <c r="S209" s="8"/>
      <c r="T209" s="8"/>
      <c r="U209" s="8"/>
      <c r="V209" s="8"/>
      <c r="W209" s="8"/>
      <c r="X209" s="8"/>
      <c r="Y209" s="8"/>
      <c r="Z209" s="8"/>
    </row>
    <row r="210" spans="1:26" ht="14.25" customHeight="1">
      <c r="A210" s="21" t="s">
        <v>1676</v>
      </c>
      <c r="B210" s="21" t="s">
        <v>396</v>
      </c>
      <c r="C210" s="21" t="s">
        <v>1677</v>
      </c>
      <c r="D210" s="21" t="s">
        <v>1678</v>
      </c>
      <c r="E210" s="21" t="s">
        <v>141</v>
      </c>
      <c r="F210" s="21" t="s">
        <v>1568</v>
      </c>
      <c r="G210" s="21" t="s">
        <v>154</v>
      </c>
      <c r="H210" s="8"/>
      <c r="I210" s="8" t="s">
        <v>154</v>
      </c>
      <c r="J210" s="8"/>
      <c r="K210" s="8" t="s">
        <v>1679</v>
      </c>
      <c r="L210" s="8" t="s">
        <v>1680</v>
      </c>
      <c r="M210" s="8">
        <v>2018</v>
      </c>
      <c r="N210" s="8" t="s">
        <v>1681</v>
      </c>
      <c r="O210" s="8" t="s">
        <v>1682</v>
      </c>
      <c r="P210" s="8"/>
      <c r="Q210" s="8"/>
      <c r="R210" s="8"/>
      <c r="S210" s="8"/>
      <c r="T210" s="8"/>
      <c r="U210" s="8"/>
      <c r="V210" s="8"/>
      <c r="W210" s="8"/>
      <c r="X210" s="8"/>
      <c r="Y210" s="8"/>
      <c r="Z210" s="8"/>
    </row>
    <row r="211" spans="1:26" ht="14.25" customHeight="1">
      <c r="A211" s="21" t="s">
        <v>1683</v>
      </c>
      <c r="B211" s="21" t="s">
        <v>396</v>
      </c>
      <c r="C211" s="21" t="s">
        <v>1684</v>
      </c>
      <c r="D211" s="21" t="s">
        <v>1685</v>
      </c>
      <c r="E211" s="21" t="s">
        <v>141</v>
      </c>
      <c r="F211" s="21" t="s">
        <v>1568</v>
      </c>
      <c r="G211" s="21" t="s">
        <v>154</v>
      </c>
      <c r="H211" s="8"/>
      <c r="I211" s="8" t="s">
        <v>154</v>
      </c>
      <c r="J211" s="8"/>
      <c r="K211" s="8" t="s">
        <v>1686</v>
      </c>
      <c r="L211" s="8" t="s">
        <v>1687</v>
      </c>
      <c r="M211" s="8">
        <v>2020</v>
      </c>
      <c r="N211" s="8" t="s">
        <v>1688</v>
      </c>
      <c r="O211" s="8" t="s">
        <v>1689</v>
      </c>
      <c r="P211" s="8"/>
      <c r="Q211" s="8"/>
      <c r="R211" s="8"/>
      <c r="S211" s="8"/>
      <c r="T211" s="8"/>
      <c r="U211" s="8"/>
      <c r="V211" s="8"/>
      <c r="W211" s="8"/>
      <c r="X211" s="8"/>
      <c r="Y211" s="8"/>
      <c r="Z211" s="8"/>
    </row>
    <row r="212" spans="1:26" ht="14.25" customHeight="1">
      <c r="A212" s="21" t="s">
        <v>1690</v>
      </c>
      <c r="B212" s="21" t="s">
        <v>396</v>
      </c>
      <c r="C212" s="21" t="s">
        <v>1691</v>
      </c>
      <c r="D212" s="21" t="s">
        <v>1692</v>
      </c>
      <c r="E212" s="21" t="s">
        <v>141</v>
      </c>
      <c r="F212" s="21" t="s">
        <v>1568</v>
      </c>
      <c r="G212" s="21" t="s">
        <v>154</v>
      </c>
      <c r="H212" s="8"/>
      <c r="I212" s="8" t="s">
        <v>154</v>
      </c>
      <c r="J212" s="8"/>
      <c r="K212" s="8" t="s">
        <v>1693</v>
      </c>
      <c r="L212" s="8" t="s">
        <v>1694</v>
      </c>
      <c r="M212" s="8">
        <v>2018</v>
      </c>
      <c r="N212" s="8" t="s">
        <v>1695</v>
      </c>
      <c r="O212" s="8" t="s">
        <v>1696</v>
      </c>
      <c r="P212" s="8"/>
      <c r="Q212" s="8"/>
      <c r="R212" s="8"/>
      <c r="S212" s="8"/>
      <c r="T212" s="8"/>
      <c r="U212" s="8"/>
      <c r="V212" s="8"/>
      <c r="W212" s="8"/>
      <c r="X212" s="8"/>
      <c r="Y212" s="8"/>
      <c r="Z212" s="8"/>
    </row>
    <row r="213" spans="1:26" ht="14.25" customHeight="1">
      <c r="A213" s="21" t="s">
        <v>1697</v>
      </c>
      <c r="B213" s="21" t="s">
        <v>396</v>
      </c>
      <c r="C213" s="21" t="s">
        <v>1698</v>
      </c>
      <c r="D213" s="21" t="s">
        <v>1699</v>
      </c>
      <c r="E213" s="21" t="s">
        <v>141</v>
      </c>
      <c r="F213" s="21" t="s">
        <v>1568</v>
      </c>
      <c r="G213" s="21" t="s">
        <v>154</v>
      </c>
      <c r="H213" s="8"/>
      <c r="I213" s="8" t="s">
        <v>154</v>
      </c>
      <c r="J213" s="8"/>
      <c r="K213" s="8" t="s">
        <v>1700</v>
      </c>
      <c r="L213" s="8" t="s">
        <v>1701</v>
      </c>
      <c r="M213" s="8">
        <v>2016</v>
      </c>
      <c r="N213" s="8" t="s">
        <v>1702</v>
      </c>
      <c r="O213" s="8" t="s">
        <v>1703</v>
      </c>
      <c r="P213" s="8"/>
      <c r="Q213" s="8"/>
      <c r="R213" s="8"/>
      <c r="S213" s="8"/>
      <c r="T213" s="8"/>
      <c r="U213" s="8"/>
      <c r="V213" s="8"/>
      <c r="W213" s="8"/>
      <c r="X213" s="8"/>
      <c r="Y213" s="8"/>
      <c r="Z213" s="8"/>
    </row>
    <row r="214" spans="1:26" ht="14.25" customHeight="1">
      <c r="A214" s="21" t="s">
        <v>1704</v>
      </c>
      <c r="B214" s="21" t="s">
        <v>396</v>
      </c>
      <c r="C214" s="21" t="s">
        <v>1705</v>
      </c>
      <c r="D214" s="21" t="s">
        <v>1706</v>
      </c>
      <c r="E214" s="21" t="s">
        <v>141</v>
      </c>
      <c r="F214" s="21" t="s">
        <v>1568</v>
      </c>
      <c r="G214" s="21" t="s">
        <v>154</v>
      </c>
      <c r="H214" s="8"/>
      <c r="I214" s="8" t="s">
        <v>154</v>
      </c>
      <c r="J214" s="8"/>
      <c r="K214" s="8" t="s">
        <v>1707</v>
      </c>
      <c r="L214" s="8" t="s">
        <v>672</v>
      </c>
      <c r="M214" s="8">
        <v>2020</v>
      </c>
      <c r="N214" s="8" t="s">
        <v>1708</v>
      </c>
      <c r="O214" s="8" t="s">
        <v>1709</v>
      </c>
      <c r="P214" s="8"/>
      <c r="Q214" s="8"/>
      <c r="R214" s="8"/>
      <c r="S214" s="8"/>
      <c r="T214" s="8"/>
      <c r="U214" s="8"/>
      <c r="V214" s="8"/>
      <c r="W214" s="8"/>
      <c r="X214" s="8"/>
      <c r="Y214" s="8"/>
      <c r="Z214" s="8"/>
    </row>
    <row r="215" spans="1:26" ht="14.25" customHeight="1">
      <c r="A215" s="21" t="s">
        <v>1710</v>
      </c>
      <c r="B215" s="21" t="s">
        <v>396</v>
      </c>
      <c r="C215" s="21" t="s">
        <v>1711</v>
      </c>
      <c r="D215" s="21" t="s">
        <v>1712</v>
      </c>
      <c r="E215" s="21" t="s">
        <v>141</v>
      </c>
      <c r="F215" s="21" t="s">
        <v>1568</v>
      </c>
      <c r="G215" s="21" t="s">
        <v>154</v>
      </c>
      <c r="H215" s="8"/>
      <c r="I215" s="8" t="s">
        <v>154</v>
      </c>
      <c r="J215" s="8"/>
      <c r="K215" s="8" t="s">
        <v>1713</v>
      </c>
      <c r="L215" s="8" t="s">
        <v>704</v>
      </c>
      <c r="M215" s="8">
        <v>2019</v>
      </c>
      <c r="N215" s="8" t="s">
        <v>1714</v>
      </c>
      <c r="O215" s="8" t="s">
        <v>1715</v>
      </c>
      <c r="P215" s="8"/>
      <c r="Q215" s="8"/>
      <c r="R215" s="8"/>
      <c r="S215" s="8"/>
      <c r="T215" s="8"/>
      <c r="U215" s="8"/>
      <c r="V215" s="8"/>
      <c r="W215" s="8"/>
      <c r="X215" s="8"/>
      <c r="Y215" s="8"/>
      <c r="Z215" s="8"/>
    </row>
    <row r="216" spans="1:26" ht="14.25" customHeight="1">
      <c r="A216" s="21" t="s">
        <v>1716</v>
      </c>
      <c r="B216" s="21" t="s">
        <v>396</v>
      </c>
      <c r="C216" s="21" t="s">
        <v>1717</v>
      </c>
      <c r="D216" s="21" t="s">
        <v>253</v>
      </c>
      <c r="E216" s="21" t="s">
        <v>141</v>
      </c>
      <c r="F216" s="21" t="s">
        <v>1568</v>
      </c>
      <c r="G216" s="21" t="s">
        <v>154</v>
      </c>
      <c r="H216" s="8" t="s">
        <v>1718</v>
      </c>
      <c r="I216" s="8" t="s">
        <v>154</v>
      </c>
      <c r="J216" s="8"/>
      <c r="K216" s="8" t="s">
        <v>1719</v>
      </c>
      <c r="L216" s="8" t="s">
        <v>1720</v>
      </c>
      <c r="M216" s="8">
        <v>2019</v>
      </c>
      <c r="N216" s="8" t="s">
        <v>1721</v>
      </c>
      <c r="O216" s="8" t="s">
        <v>256</v>
      </c>
      <c r="P216" s="8"/>
      <c r="Q216" s="8"/>
      <c r="R216" s="8"/>
      <c r="S216" s="8"/>
      <c r="T216" s="8"/>
      <c r="U216" s="8"/>
      <c r="V216" s="8"/>
      <c r="W216" s="8"/>
      <c r="X216" s="8"/>
      <c r="Y216" s="8"/>
      <c r="Z216" s="8"/>
    </row>
    <row r="217" spans="1:26" ht="14.25" customHeight="1">
      <c r="A217" s="21" t="s">
        <v>1722</v>
      </c>
      <c r="B217" s="21" t="s">
        <v>396</v>
      </c>
      <c r="C217" s="21" t="s">
        <v>1723</v>
      </c>
      <c r="D217" s="21" t="s">
        <v>1724</v>
      </c>
      <c r="E217" s="21" t="s">
        <v>141</v>
      </c>
      <c r="F217" s="21" t="s">
        <v>1568</v>
      </c>
      <c r="G217" s="21" t="s">
        <v>171</v>
      </c>
      <c r="H217" s="8"/>
      <c r="I217" s="8" t="s">
        <v>154</v>
      </c>
      <c r="J217" s="8"/>
      <c r="K217" s="8" t="s">
        <v>1725</v>
      </c>
      <c r="L217" s="8" t="s">
        <v>1726</v>
      </c>
      <c r="M217" s="8">
        <v>2019</v>
      </c>
      <c r="N217" s="8" t="s">
        <v>1727</v>
      </c>
      <c r="O217" s="8" t="s">
        <v>1728</v>
      </c>
      <c r="P217" s="8"/>
      <c r="Q217" s="8"/>
      <c r="R217" s="8"/>
      <c r="S217" s="8"/>
      <c r="T217" s="8"/>
      <c r="U217" s="8"/>
      <c r="V217" s="8"/>
      <c r="W217" s="8"/>
      <c r="X217" s="8"/>
      <c r="Y217" s="8"/>
      <c r="Z217" s="8"/>
    </row>
    <row r="218" spans="1:26" ht="14.25" customHeight="1">
      <c r="A218" s="21" t="s">
        <v>1729</v>
      </c>
      <c r="B218" s="21" t="s">
        <v>396</v>
      </c>
      <c r="C218" s="21" t="s">
        <v>1730</v>
      </c>
      <c r="D218" s="21" t="s">
        <v>1731</v>
      </c>
      <c r="E218" s="21" t="s">
        <v>141</v>
      </c>
      <c r="F218" s="21" t="s">
        <v>1568</v>
      </c>
      <c r="G218" s="21" t="s">
        <v>1732</v>
      </c>
      <c r="H218" s="8"/>
      <c r="I218" s="8"/>
      <c r="J218" s="8"/>
      <c r="K218" s="8" t="s">
        <v>1733</v>
      </c>
      <c r="L218" s="8" t="s">
        <v>1734</v>
      </c>
      <c r="M218" s="8">
        <v>2020</v>
      </c>
      <c r="N218" s="8" t="s">
        <v>1735</v>
      </c>
      <c r="O218" s="8" t="s">
        <v>1736</v>
      </c>
      <c r="P218" s="8"/>
      <c r="Q218" s="8"/>
      <c r="R218" s="8"/>
      <c r="S218" s="8"/>
      <c r="T218" s="8"/>
      <c r="U218" s="8"/>
      <c r="V218" s="8"/>
      <c r="W218" s="8"/>
      <c r="X218" s="8"/>
      <c r="Y218" s="8"/>
      <c r="Z218" s="8"/>
    </row>
    <row r="219" spans="1:26" ht="14.25" customHeight="1">
      <c r="A219" s="21" t="s">
        <v>1737</v>
      </c>
      <c r="B219" s="21" t="s">
        <v>396</v>
      </c>
      <c r="C219" s="21" t="s">
        <v>1738</v>
      </c>
      <c r="D219" s="21" t="s">
        <v>1739</v>
      </c>
      <c r="E219" s="21" t="s">
        <v>182</v>
      </c>
      <c r="F219" s="21" t="s">
        <v>1568</v>
      </c>
      <c r="G219" s="21" t="s">
        <v>154</v>
      </c>
      <c r="H219" s="8"/>
      <c r="I219" s="8" t="s">
        <v>154</v>
      </c>
      <c r="J219" s="8"/>
      <c r="K219" s="8" t="s">
        <v>1740</v>
      </c>
      <c r="L219" s="8" t="s">
        <v>1741</v>
      </c>
      <c r="M219" s="8">
        <v>2024</v>
      </c>
      <c r="N219" s="8" t="s">
        <v>1742</v>
      </c>
      <c r="O219" s="8" t="s">
        <v>1743</v>
      </c>
      <c r="P219" s="8"/>
      <c r="Q219" s="8"/>
      <c r="R219" s="8"/>
      <c r="S219" s="8"/>
      <c r="T219" s="8"/>
      <c r="U219" s="8"/>
      <c r="V219" s="8"/>
      <c r="W219" s="8"/>
      <c r="X219" s="8"/>
      <c r="Y219" s="8"/>
      <c r="Z219" s="8"/>
    </row>
    <row r="220" spans="1:26" ht="14.25" customHeight="1">
      <c r="A220" s="21" t="s">
        <v>1744</v>
      </c>
      <c r="B220" s="21" t="s">
        <v>396</v>
      </c>
      <c r="C220" s="21" t="s">
        <v>1745</v>
      </c>
      <c r="D220" s="21" t="s">
        <v>1746</v>
      </c>
      <c r="E220" s="21" t="s">
        <v>141</v>
      </c>
      <c r="F220" s="21" t="s">
        <v>1568</v>
      </c>
      <c r="G220" s="21" t="s">
        <v>171</v>
      </c>
      <c r="H220" s="8"/>
      <c r="I220" s="8" t="s">
        <v>154</v>
      </c>
      <c r="J220" s="8"/>
      <c r="K220" s="8" t="s">
        <v>1747</v>
      </c>
      <c r="L220" s="8" t="s">
        <v>1734</v>
      </c>
      <c r="M220" s="8">
        <v>2025</v>
      </c>
      <c r="N220" s="8" t="s">
        <v>1748</v>
      </c>
      <c r="O220" s="8" t="s">
        <v>1749</v>
      </c>
      <c r="P220" s="8"/>
      <c r="Q220" s="8"/>
      <c r="R220" s="8"/>
      <c r="S220" s="8"/>
      <c r="T220" s="8"/>
      <c r="U220" s="8"/>
      <c r="V220" s="8"/>
      <c r="W220" s="8"/>
      <c r="X220" s="8"/>
      <c r="Y220" s="8"/>
      <c r="Z220" s="8"/>
    </row>
    <row r="221" spans="1:26" ht="14.25" customHeight="1">
      <c r="A221" s="21" t="s">
        <v>1750</v>
      </c>
      <c r="B221" s="21" t="s">
        <v>396</v>
      </c>
      <c r="C221" s="21" t="s">
        <v>1751</v>
      </c>
      <c r="D221" s="21" t="s">
        <v>1752</v>
      </c>
      <c r="E221" s="21" t="s">
        <v>141</v>
      </c>
      <c r="F221" s="21" t="s">
        <v>1568</v>
      </c>
      <c r="G221" s="21" t="s">
        <v>154</v>
      </c>
      <c r="H221" s="8"/>
      <c r="I221" s="8" t="s">
        <v>154</v>
      </c>
      <c r="J221" s="8"/>
      <c r="K221" s="8" t="s">
        <v>1753</v>
      </c>
      <c r="L221" s="8" t="s">
        <v>1754</v>
      </c>
      <c r="M221" s="8">
        <v>2020</v>
      </c>
      <c r="N221" s="8" t="s">
        <v>1755</v>
      </c>
      <c r="O221" s="8" t="s">
        <v>1756</v>
      </c>
      <c r="P221" s="8"/>
      <c r="Q221" s="8"/>
      <c r="R221" s="8"/>
      <c r="S221" s="8"/>
      <c r="T221" s="8"/>
      <c r="U221" s="8"/>
      <c r="V221" s="8"/>
      <c r="W221" s="8"/>
      <c r="X221" s="8"/>
      <c r="Y221" s="8"/>
      <c r="Z221" s="8"/>
    </row>
    <row r="222" spans="1:26" ht="14.25" customHeight="1">
      <c r="A222" s="21" t="s">
        <v>1757</v>
      </c>
      <c r="B222" s="21" t="s">
        <v>396</v>
      </c>
      <c r="C222" s="21" t="s">
        <v>1758</v>
      </c>
      <c r="D222" s="21" t="s">
        <v>1759</v>
      </c>
      <c r="E222" s="21" t="s">
        <v>141</v>
      </c>
      <c r="F222" s="21" t="s">
        <v>1568</v>
      </c>
      <c r="G222" s="21" t="s">
        <v>154</v>
      </c>
      <c r="H222" s="8"/>
      <c r="I222" s="8" t="s">
        <v>154</v>
      </c>
      <c r="J222" s="8"/>
      <c r="K222" s="8" t="s">
        <v>1760</v>
      </c>
      <c r="L222" s="8" t="s">
        <v>1761</v>
      </c>
      <c r="M222" s="8">
        <v>2018</v>
      </c>
      <c r="N222" s="8" t="s">
        <v>1762</v>
      </c>
      <c r="O222" s="8" t="s">
        <v>1763</v>
      </c>
      <c r="P222" s="8"/>
      <c r="Q222" s="8"/>
      <c r="R222" s="8"/>
      <c r="S222" s="8"/>
      <c r="T222" s="8"/>
      <c r="U222" s="8"/>
      <c r="V222" s="8"/>
      <c r="W222" s="8"/>
      <c r="X222" s="8"/>
      <c r="Y222" s="8"/>
      <c r="Z222" s="8"/>
    </row>
    <row r="223" spans="1:26" ht="14.25" customHeight="1">
      <c r="A223" s="21" t="s">
        <v>1764</v>
      </c>
      <c r="B223" s="21" t="s">
        <v>396</v>
      </c>
      <c r="C223" s="21" t="s">
        <v>1765</v>
      </c>
      <c r="D223" s="21" t="s">
        <v>1766</v>
      </c>
      <c r="E223" s="21" t="s">
        <v>141</v>
      </c>
      <c r="F223" s="21" t="s">
        <v>1568</v>
      </c>
      <c r="G223" s="21" t="s">
        <v>154</v>
      </c>
      <c r="H223" s="8"/>
      <c r="I223" s="8" t="s">
        <v>154</v>
      </c>
      <c r="J223" s="8"/>
      <c r="K223" s="8" t="s">
        <v>1767</v>
      </c>
      <c r="L223" s="8" t="s">
        <v>672</v>
      </c>
      <c r="M223" s="8">
        <v>2024</v>
      </c>
      <c r="N223" s="8" t="s">
        <v>1768</v>
      </c>
      <c r="O223" s="8" t="s">
        <v>1769</v>
      </c>
      <c r="P223" s="8"/>
      <c r="Q223" s="8"/>
      <c r="R223" s="8"/>
      <c r="S223" s="8"/>
      <c r="T223" s="8"/>
      <c r="U223" s="8"/>
      <c r="V223" s="8"/>
      <c r="W223" s="8"/>
      <c r="X223" s="8"/>
      <c r="Y223" s="8"/>
      <c r="Z223" s="8"/>
    </row>
    <row r="224" spans="1:26" ht="14.25" customHeight="1">
      <c r="A224" s="21" t="s">
        <v>1770</v>
      </c>
      <c r="B224" s="21" t="s">
        <v>396</v>
      </c>
      <c r="C224" s="21" t="s">
        <v>1771</v>
      </c>
      <c r="D224" s="21" t="s">
        <v>1772</v>
      </c>
      <c r="E224" s="21" t="s">
        <v>141</v>
      </c>
      <c r="F224" s="21" t="s">
        <v>1568</v>
      </c>
      <c r="G224" s="21" t="s">
        <v>144</v>
      </c>
      <c r="H224" s="8"/>
      <c r="I224" s="8" t="s">
        <v>144</v>
      </c>
      <c r="J224" s="8" t="s">
        <v>3981</v>
      </c>
      <c r="K224" s="8"/>
      <c r="L224" s="8" t="s">
        <v>1773</v>
      </c>
      <c r="M224" s="8">
        <v>2011</v>
      </c>
      <c r="N224" s="8" t="s">
        <v>1774</v>
      </c>
      <c r="O224" s="8" t="s">
        <v>1775</v>
      </c>
      <c r="P224" s="8"/>
      <c r="Q224" s="8"/>
      <c r="R224" s="8"/>
      <c r="S224" s="8"/>
      <c r="T224" s="8"/>
      <c r="U224" s="8"/>
      <c r="V224" s="8"/>
      <c r="W224" s="8"/>
      <c r="X224" s="8"/>
      <c r="Y224" s="8"/>
      <c r="Z224" s="8"/>
    </row>
    <row r="225" spans="1:26" ht="14.25" customHeight="1">
      <c r="A225" s="21" t="s">
        <v>1776</v>
      </c>
      <c r="B225" s="21" t="s">
        <v>396</v>
      </c>
      <c r="C225" s="21" t="s">
        <v>1777</v>
      </c>
      <c r="D225" s="21" t="s">
        <v>1778</v>
      </c>
      <c r="E225" s="21" t="s">
        <v>182</v>
      </c>
      <c r="F225" s="21" t="s">
        <v>1568</v>
      </c>
      <c r="G225" s="21" t="s">
        <v>154</v>
      </c>
      <c r="H225" s="8"/>
      <c r="I225" s="8" t="s">
        <v>154</v>
      </c>
      <c r="J225" s="8"/>
      <c r="K225" s="8" t="s">
        <v>1779</v>
      </c>
      <c r="L225" s="8" t="s">
        <v>672</v>
      </c>
      <c r="M225" s="8">
        <v>2012</v>
      </c>
      <c r="N225" s="8" t="s">
        <v>1780</v>
      </c>
      <c r="O225" s="8" t="s">
        <v>1781</v>
      </c>
      <c r="P225" s="8"/>
      <c r="Q225" s="8"/>
      <c r="R225" s="8"/>
      <c r="S225" s="8"/>
      <c r="T225" s="8"/>
      <c r="U225" s="8"/>
      <c r="V225" s="8"/>
      <c r="W225" s="8"/>
      <c r="X225" s="8"/>
      <c r="Y225" s="8"/>
      <c r="Z225" s="8"/>
    </row>
    <row r="226" spans="1:26" ht="14.25" customHeight="1">
      <c r="A226" s="21" t="s">
        <v>1782</v>
      </c>
      <c r="B226" s="21" t="s">
        <v>396</v>
      </c>
      <c r="C226" s="21" t="s">
        <v>1783</v>
      </c>
      <c r="D226" s="21" t="s">
        <v>1784</v>
      </c>
      <c r="E226" s="21" t="s">
        <v>182</v>
      </c>
      <c r="F226" s="21" t="s">
        <v>1568</v>
      </c>
      <c r="G226" s="21" t="s">
        <v>154</v>
      </c>
      <c r="H226" s="8"/>
      <c r="I226" s="8" t="s">
        <v>154</v>
      </c>
      <c r="J226" s="8"/>
      <c r="K226" s="8" t="s">
        <v>1785</v>
      </c>
      <c r="L226" s="8" t="s">
        <v>1786</v>
      </c>
      <c r="M226" s="8">
        <v>2009</v>
      </c>
      <c r="N226" s="8" t="s">
        <v>1787</v>
      </c>
      <c r="O226" s="8" t="s">
        <v>1788</v>
      </c>
      <c r="P226" s="8"/>
      <c r="Q226" s="8"/>
      <c r="R226" s="8"/>
      <c r="S226" s="8"/>
      <c r="T226" s="8"/>
      <c r="U226" s="8"/>
      <c r="V226" s="8"/>
      <c r="W226" s="8"/>
      <c r="X226" s="8"/>
      <c r="Y226" s="8"/>
      <c r="Z226" s="8"/>
    </row>
    <row r="227" spans="1:26" ht="14.25" customHeight="1">
      <c r="A227" s="21" t="s">
        <v>1789</v>
      </c>
      <c r="B227" s="21" t="s">
        <v>396</v>
      </c>
      <c r="C227" s="21" t="s">
        <v>1790</v>
      </c>
      <c r="D227" s="21" t="s">
        <v>1791</v>
      </c>
      <c r="E227" s="21" t="s">
        <v>141</v>
      </c>
      <c r="F227" s="21" t="s">
        <v>1568</v>
      </c>
      <c r="G227" s="21" t="s">
        <v>144</v>
      </c>
      <c r="H227" s="8"/>
      <c r="I227" s="8" t="s">
        <v>154</v>
      </c>
      <c r="J227" s="8"/>
      <c r="K227" s="8" t="s">
        <v>1792</v>
      </c>
      <c r="L227" s="8" t="s">
        <v>672</v>
      </c>
      <c r="M227" s="8">
        <v>2018</v>
      </c>
      <c r="N227" s="8" t="s">
        <v>1793</v>
      </c>
      <c r="O227" s="8" t="s">
        <v>1794</v>
      </c>
      <c r="P227" s="8"/>
      <c r="Q227" s="8"/>
      <c r="R227" s="8"/>
      <c r="S227" s="8"/>
      <c r="T227" s="8"/>
      <c r="U227" s="8"/>
      <c r="V227" s="8"/>
      <c r="W227" s="8"/>
      <c r="X227" s="8"/>
      <c r="Y227" s="8"/>
      <c r="Z227" s="8"/>
    </row>
    <row r="228" spans="1:26" ht="14.25" customHeight="1">
      <c r="A228" s="21" t="s">
        <v>1795</v>
      </c>
      <c r="B228" s="21" t="s">
        <v>396</v>
      </c>
      <c r="C228" s="21" t="s">
        <v>1796</v>
      </c>
      <c r="D228" s="21" t="s">
        <v>1797</v>
      </c>
      <c r="E228" s="21" t="s">
        <v>182</v>
      </c>
      <c r="F228" s="21" t="s">
        <v>1568</v>
      </c>
      <c r="G228" s="21" t="s">
        <v>154</v>
      </c>
      <c r="H228" s="8"/>
      <c r="I228" s="8" t="s">
        <v>154</v>
      </c>
      <c r="J228" s="8"/>
      <c r="K228" s="8" t="s">
        <v>1798</v>
      </c>
      <c r="L228" s="8" t="s">
        <v>184</v>
      </c>
      <c r="M228" s="8">
        <v>2009</v>
      </c>
      <c r="N228" s="8" t="s">
        <v>1799</v>
      </c>
      <c r="O228" s="8" t="s">
        <v>1800</v>
      </c>
      <c r="P228" s="8"/>
      <c r="Q228" s="8"/>
      <c r="R228" s="8"/>
      <c r="S228" s="8"/>
      <c r="T228" s="8"/>
      <c r="U228" s="8"/>
      <c r="V228" s="8"/>
      <c r="W228" s="8"/>
      <c r="X228" s="8"/>
      <c r="Y228" s="8"/>
      <c r="Z228" s="8"/>
    </row>
    <row r="229" spans="1:26" ht="14.25" customHeight="1">
      <c r="A229" s="21" t="s">
        <v>1801</v>
      </c>
      <c r="B229" s="21" t="s">
        <v>396</v>
      </c>
      <c r="C229" s="21" t="s">
        <v>1802</v>
      </c>
      <c r="D229" s="21" t="s">
        <v>1803</v>
      </c>
      <c r="E229" s="21" t="s">
        <v>141</v>
      </c>
      <c r="F229" s="21" t="s">
        <v>1568</v>
      </c>
      <c r="G229" s="21" t="s">
        <v>154</v>
      </c>
      <c r="H229" s="8"/>
      <c r="I229" s="8" t="s">
        <v>154</v>
      </c>
      <c r="J229" s="8"/>
      <c r="K229" s="8" t="s">
        <v>1804</v>
      </c>
      <c r="L229" s="8" t="s">
        <v>300</v>
      </c>
      <c r="M229" s="8">
        <v>2020</v>
      </c>
      <c r="N229" s="8" t="s">
        <v>1805</v>
      </c>
      <c r="O229" s="8" t="s">
        <v>1806</v>
      </c>
      <c r="P229" s="8"/>
      <c r="Q229" s="8"/>
      <c r="R229" s="8"/>
      <c r="S229" s="8"/>
      <c r="T229" s="8"/>
      <c r="U229" s="8"/>
      <c r="V229" s="8"/>
      <c r="W229" s="8"/>
      <c r="X229" s="8"/>
      <c r="Y229" s="8"/>
      <c r="Z229" s="8"/>
    </row>
    <row r="230" spans="1:26" ht="14.25" customHeight="1">
      <c r="A230" s="21" t="s">
        <v>1807</v>
      </c>
      <c r="B230" s="21" t="s">
        <v>396</v>
      </c>
      <c r="C230" s="21" t="s">
        <v>1808</v>
      </c>
      <c r="D230" s="21" t="s">
        <v>1809</v>
      </c>
      <c r="E230" s="21" t="s">
        <v>141</v>
      </c>
      <c r="F230" s="21" t="s">
        <v>1568</v>
      </c>
      <c r="G230" s="21" t="s">
        <v>154</v>
      </c>
      <c r="H230" s="8"/>
      <c r="I230" s="8" t="s">
        <v>154</v>
      </c>
      <c r="J230" s="8"/>
      <c r="K230" s="8" t="s">
        <v>1810</v>
      </c>
      <c r="L230" s="8" t="s">
        <v>1811</v>
      </c>
      <c r="M230" s="8">
        <v>2018</v>
      </c>
      <c r="N230" s="8" t="s">
        <v>1812</v>
      </c>
      <c r="O230" s="8" t="s">
        <v>1813</v>
      </c>
      <c r="P230" s="8"/>
      <c r="Q230" s="8"/>
      <c r="R230" s="8"/>
      <c r="S230" s="8"/>
      <c r="T230" s="8"/>
      <c r="U230" s="8"/>
      <c r="V230" s="8"/>
      <c r="W230" s="8"/>
      <c r="X230" s="8"/>
      <c r="Y230" s="8"/>
      <c r="Z230" s="8"/>
    </row>
    <row r="231" spans="1:26" ht="14.25" customHeight="1">
      <c r="A231" s="21" t="s">
        <v>1814</v>
      </c>
      <c r="B231" s="21" t="s">
        <v>396</v>
      </c>
      <c r="C231" s="21" t="s">
        <v>1815</v>
      </c>
      <c r="D231" s="21" t="s">
        <v>1816</v>
      </c>
      <c r="E231" s="21" t="s">
        <v>141</v>
      </c>
      <c r="F231" s="21" t="s">
        <v>1568</v>
      </c>
      <c r="G231" s="21" t="s">
        <v>154</v>
      </c>
      <c r="H231" s="8"/>
      <c r="I231" s="8" t="s">
        <v>154</v>
      </c>
      <c r="J231" s="8"/>
      <c r="K231" s="8" t="s">
        <v>1817</v>
      </c>
      <c r="L231" s="8" t="s">
        <v>1818</v>
      </c>
      <c r="M231" s="8">
        <v>2015</v>
      </c>
      <c r="N231" s="8" t="s">
        <v>1819</v>
      </c>
      <c r="O231" s="8" t="s">
        <v>1820</v>
      </c>
      <c r="P231" s="8"/>
      <c r="Q231" s="8"/>
      <c r="R231" s="8"/>
      <c r="S231" s="8"/>
      <c r="T231" s="8"/>
      <c r="U231" s="8"/>
      <c r="V231" s="8"/>
      <c r="W231" s="8"/>
      <c r="X231" s="8"/>
      <c r="Y231" s="8"/>
      <c r="Z231" s="8"/>
    </row>
    <row r="232" spans="1:26" ht="14.25" customHeight="1">
      <c r="A232" s="21" t="s">
        <v>1821</v>
      </c>
      <c r="B232" s="21" t="s">
        <v>396</v>
      </c>
      <c r="C232" s="21" t="s">
        <v>1822</v>
      </c>
      <c r="D232" s="21" t="s">
        <v>1823</v>
      </c>
      <c r="E232" s="21" t="s">
        <v>141</v>
      </c>
      <c r="F232" s="21" t="s">
        <v>1568</v>
      </c>
      <c r="G232" s="21" t="s">
        <v>154</v>
      </c>
      <c r="H232" s="8"/>
      <c r="I232" s="8" t="s">
        <v>154</v>
      </c>
      <c r="J232" s="8"/>
      <c r="K232" s="8" t="s">
        <v>1824</v>
      </c>
      <c r="L232" s="8" t="s">
        <v>1825</v>
      </c>
      <c r="M232" s="8">
        <v>2006</v>
      </c>
      <c r="N232" s="8" t="s">
        <v>1826</v>
      </c>
      <c r="O232" s="8" t="s">
        <v>1827</v>
      </c>
      <c r="P232" s="8"/>
      <c r="Q232" s="8"/>
      <c r="R232" s="8"/>
      <c r="S232" s="8"/>
      <c r="T232" s="8"/>
      <c r="U232" s="8"/>
      <c r="V232" s="8"/>
      <c r="W232" s="8"/>
      <c r="X232" s="8"/>
      <c r="Y232" s="8"/>
      <c r="Z232" s="8"/>
    </row>
    <row r="233" spans="1:26" ht="14.25" customHeight="1">
      <c r="A233" s="21" t="s">
        <v>1828</v>
      </c>
      <c r="B233" s="21" t="s">
        <v>396</v>
      </c>
      <c r="C233" s="21" t="s">
        <v>1829</v>
      </c>
      <c r="D233" s="21" t="s">
        <v>1830</v>
      </c>
      <c r="E233" s="21" t="s">
        <v>141</v>
      </c>
      <c r="F233" s="21" t="s">
        <v>1568</v>
      </c>
      <c r="G233" s="21" t="s">
        <v>154</v>
      </c>
      <c r="H233" s="8"/>
      <c r="I233" s="8" t="s">
        <v>154</v>
      </c>
      <c r="J233" s="8"/>
      <c r="K233" s="8" t="s">
        <v>1831</v>
      </c>
      <c r="L233" s="8" t="s">
        <v>357</v>
      </c>
      <c r="M233" s="8">
        <v>2024</v>
      </c>
      <c r="N233" s="8" t="s">
        <v>1832</v>
      </c>
      <c r="O233" s="8" t="s">
        <v>1833</v>
      </c>
      <c r="P233" s="8"/>
      <c r="Q233" s="8"/>
      <c r="R233" s="8"/>
      <c r="S233" s="8"/>
      <c r="T233" s="8"/>
      <c r="U233" s="8"/>
      <c r="V233" s="8"/>
      <c r="W233" s="8"/>
      <c r="X233" s="8"/>
      <c r="Y233" s="8"/>
      <c r="Z233" s="8"/>
    </row>
    <row r="234" spans="1:26" ht="14.25" customHeight="1">
      <c r="A234" s="21" t="s">
        <v>1834</v>
      </c>
      <c r="B234" s="21" t="s">
        <v>396</v>
      </c>
      <c r="C234" s="21" t="s">
        <v>1835</v>
      </c>
      <c r="D234" s="21" t="s">
        <v>1836</v>
      </c>
      <c r="E234" s="21" t="s">
        <v>141</v>
      </c>
      <c r="F234" s="21" t="s">
        <v>1568</v>
      </c>
      <c r="G234" s="21" t="s">
        <v>154</v>
      </c>
      <c r="H234" s="8"/>
      <c r="I234" s="8" t="s">
        <v>154</v>
      </c>
      <c r="J234" s="8"/>
      <c r="K234" s="8" t="s">
        <v>1837</v>
      </c>
      <c r="L234" s="8" t="s">
        <v>1838</v>
      </c>
      <c r="M234" s="8">
        <v>2017</v>
      </c>
      <c r="N234" s="8" t="s">
        <v>1839</v>
      </c>
      <c r="O234" s="8" t="s">
        <v>1840</v>
      </c>
      <c r="P234" s="8"/>
      <c r="Q234" s="8"/>
      <c r="R234" s="8"/>
      <c r="S234" s="8"/>
      <c r="T234" s="8"/>
      <c r="U234" s="8"/>
      <c r="V234" s="8"/>
      <c r="W234" s="8"/>
      <c r="X234" s="8"/>
      <c r="Y234" s="8"/>
      <c r="Z234" s="8"/>
    </row>
    <row r="235" spans="1:26" ht="14.25" customHeight="1">
      <c r="A235" s="21" t="s">
        <v>1841</v>
      </c>
      <c r="B235" s="21" t="s">
        <v>396</v>
      </c>
      <c r="C235" s="21" t="s">
        <v>1842</v>
      </c>
      <c r="D235" s="21" t="s">
        <v>1843</v>
      </c>
      <c r="E235" s="21" t="s">
        <v>141</v>
      </c>
      <c r="F235" s="21" t="s">
        <v>1568</v>
      </c>
      <c r="G235" s="21" t="s">
        <v>154</v>
      </c>
      <c r="H235" s="8"/>
      <c r="I235" s="8" t="s">
        <v>154</v>
      </c>
      <c r="J235" s="8"/>
      <c r="K235" s="8" t="s">
        <v>1844</v>
      </c>
      <c r="L235" s="8" t="s">
        <v>1845</v>
      </c>
      <c r="M235" s="8">
        <v>2014</v>
      </c>
      <c r="N235" s="8" t="s">
        <v>1846</v>
      </c>
      <c r="O235" s="8" t="s">
        <v>1847</v>
      </c>
      <c r="P235" s="8"/>
      <c r="Q235" s="8"/>
      <c r="R235" s="8"/>
      <c r="S235" s="8"/>
      <c r="T235" s="8"/>
      <c r="U235" s="8"/>
      <c r="V235" s="8"/>
      <c r="W235" s="8"/>
      <c r="X235" s="8"/>
      <c r="Y235" s="8"/>
      <c r="Z235" s="8"/>
    </row>
    <row r="236" spans="1:26" ht="14.25" customHeight="1">
      <c r="A236" s="21" t="s">
        <v>1848</v>
      </c>
      <c r="B236" s="21" t="s">
        <v>396</v>
      </c>
      <c r="C236" s="21" t="s">
        <v>1849</v>
      </c>
      <c r="D236" s="21" t="s">
        <v>1850</v>
      </c>
      <c r="E236" s="21" t="s">
        <v>141</v>
      </c>
      <c r="F236" s="21" t="s">
        <v>1568</v>
      </c>
      <c r="G236" s="21" t="s">
        <v>154</v>
      </c>
      <c r="H236" s="8"/>
      <c r="I236" s="8" t="s">
        <v>154</v>
      </c>
      <c r="J236" s="8"/>
      <c r="K236" s="8" t="s">
        <v>1851</v>
      </c>
      <c r="L236" s="8" t="s">
        <v>1852</v>
      </c>
      <c r="M236" s="8">
        <v>2020</v>
      </c>
      <c r="N236" s="8" t="s">
        <v>1853</v>
      </c>
      <c r="O236" s="8" t="s">
        <v>1854</v>
      </c>
      <c r="P236" s="8"/>
      <c r="Q236" s="8"/>
      <c r="R236" s="8"/>
      <c r="S236" s="8"/>
      <c r="T236" s="8"/>
      <c r="U236" s="8"/>
      <c r="V236" s="8"/>
      <c r="W236" s="8"/>
      <c r="X236" s="8"/>
      <c r="Y236" s="8"/>
      <c r="Z236" s="8"/>
    </row>
    <row r="237" spans="1:26" ht="14.25" customHeight="1">
      <c r="A237" s="21" t="s">
        <v>1855</v>
      </c>
      <c r="B237" s="21" t="s">
        <v>396</v>
      </c>
      <c r="C237" s="21" t="s">
        <v>1856</v>
      </c>
      <c r="D237" s="21" t="s">
        <v>1857</v>
      </c>
      <c r="E237" s="21" t="s">
        <v>141</v>
      </c>
      <c r="F237" s="21" t="s">
        <v>1568</v>
      </c>
      <c r="G237" s="21" t="s">
        <v>154</v>
      </c>
      <c r="H237" s="8"/>
      <c r="I237" s="8" t="s">
        <v>154</v>
      </c>
      <c r="J237" s="8"/>
      <c r="K237" s="8" t="s">
        <v>1858</v>
      </c>
      <c r="L237" s="8" t="s">
        <v>300</v>
      </c>
      <c r="M237" s="8">
        <v>2024</v>
      </c>
      <c r="N237" s="8" t="s">
        <v>1859</v>
      </c>
      <c r="O237" s="8" t="s">
        <v>1860</v>
      </c>
      <c r="P237" s="8"/>
      <c r="Q237" s="8"/>
      <c r="R237" s="8"/>
      <c r="S237" s="8"/>
      <c r="T237" s="8"/>
      <c r="U237" s="8"/>
      <c r="V237" s="8"/>
      <c r="W237" s="8"/>
      <c r="X237" s="8"/>
      <c r="Y237" s="8"/>
      <c r="Z237" s="8"/>
    </row>
    <row r="238" spans="1:26" ht="14.25" customHeight="1">
      <c r="A238" s="21" t="s">
        <v>1861</v>
      </c>
      <c r="B238" s="21" t="s">
        <v>396</v>
      </c>
      <c r="C238" s="21" t="s">
        <v>1862</v>
      </c>
      <c r="D238" s="21" t="s">
        <v>1863</v>
      </c>
      <c r="E238" s="21" t="s">
        <v>182</v>
      </c>
      <c r="F238" s="21" t="s">
        <v>1568</v>
      </c>
      <c r="G238" s="21" t="s">
        <v>154</v>
      </c>
      <c r="H238" s="8" t="s">
        <v>1718</v>
      </c>
      <c r="I238" s="8" t="s">
        <v>154</v>
      </c>
      <c r="J238" s="8"/>
      <c r="K238" s="8" t="s">
        <v>1864</v>
      </c>
      <c r="L238" s="8" t="s">
        <v>564</v>
      </c>
      <c r="M238" s="8">
        <v>1997</v>
      </c>
      <c r="N238" s="8" t="s">
        <v>1865</v>
      </c>
      <c r="O238" s="8" t="s">
        <v>1866</v>
      </c>
      <c r="P238" s="8"/>
      <c r="Q238" s="8"/>
      <c r="R238" s="8"/>
      <c r="S238" s="8"/>
      <c r="T238" s="8"/>
      <c r="U238" s="8"/>
      <c r="V238" s="8"/>
      <c r="W238" s="8"/>
      <c r="X238" s="8"/>
      <c r="Y238" s="8"/>
      <c r="Z238" s="8"/>
    </row>
    <row r="239" spans="1:26" ht="14.25" customHeight="1">
      <c r="A239" s="21" t="s">
        <v>1867</v>
      </c>
      <c r="B239" s="21" t="s">
        <v>396</v>
      </c>
      <c r="C239" s="21" t="s">
        <v>1868</v>
      </c>
      <c r="D239" s="21" t="s">
        <v>1869</v>
      </c>
      <c r="E239" s="21" t="s">
        <v>141</v>
      </c>
      <c r="F239" s="21" t="s">
        <v>1568</v>
      </c>
      <c r="G239" s="21" t="s">
        <v>154</v>
      </c>
      <c r="H239" s="8"/>
      <c r="I239" s="8" t="s">
        <v>154</v>
      </c>
      <c r="J239" s="8"/>
      <c r="K239" s="8" t="s">
        <v>1870</v>
      </c>
      <c r="L239" s="8" t="s">
        <v>1871</v>
      </c>
      <c r="M239" s="8">
        <v>2020</v>
      </c>
      <c r="N239" s="8" t="s">
        <v>1872</v>
      </c>
      <c r="O239" s="8" t="s">
        <v>1873</v>
      </c>
      <c r="P239" s="8"/>
      <c r="Q239" s="8"/>
      <c r="R239" s="8"/>
      <c r="S239" s="8"/>
      <c r="T239" s="8"/>
      <c r="U239" s="8"/>
      <c r="V239" s="8"/>
      <c r="W239" s="8"/>
      <c r="X239" s="8"/>
      <c r="Y239" s="8"/>
      <c r="Z239" s="8"/>
    </row>
    <row r="240" spans="1:26" ht="14.25" customHeight="1">
      <c r="A240" s="21" t="s">
        <v>1874</v>
      </c>
      <c r="B240" s="21" t="s">
        <v>396</v>
      </c>
      <c r="C240" s="21" t="s">
        <v>1875</v>
      </c>
      <c r="D240" s="21" t="s">
        <v>1876</v>
      </c>
      <c r="E240" s="21" t="s">
        <v>141</v>
      </c>
      <c r="F240" s="21" t="s">
        <v>1568</v>
      </c>
      <c r="G240" s="21" t="s">
        <v>154</v>
      </c>
      <c r="H240" s="8"/>
      <c r="I240" s="8" t="s">
        <v>154</v>
      </c>
      <c r="J240" s="8"/>
      <c r="K240" s="8" t="s">
        <v>1877</v>
      </c>
      <c r="L240" s="8" t="s">
        <v>1878</v>
      </c>
      <c r="M240" s="8">
        <v>2021</v>
      </c>
      <c r="N240" s="8" t="s">
        <v>1879</v>
      </c>
      <c r="O240" s="8" t="s">
        <v>1880</v>
      </c>
      <c r="P240" s="8"/>
      <c r="Q240" s="8"/>
      <c r="R240" s="8"/>
      <c r="S240" s="8"/>
      <c r="T240" s="8"/>
      <c r="U240" s="8"/>
      <c r="V240" s="8"/>
      <c r="W240" s="8"/>
      <c r="X240" s="8"/>
      <c r="Y240" s="8"/>
      <c r="Z240" s="8"/>
    </row>
    <row r="241" spans="1:26" ht="14.25" customHeight="1">
      <c r="A241" s="21" t="s">
        <v>1881</v>
      </c>
      <c r="B241" s="21" t="s">
        <v>396</v>
      </c>
      <c r="C241" s="21" t="s">
        <v>1882</v>
      </c>
      <c r="D241" s="21" t="s">
        <v>1883</v>
      </c>
      <c r="E241" s="21" t="s">
        <v>141</v>
      </c>
      <c r="F241" s="21" t="s">
        <v>1568</v>
      </c>
      <c r="G241" s="21" t="s">
        <v>154</v>
      </c>
      <c r="H241" s="8"/>
      <c r="I241" s="8" t="s">
        <v>154</v>
      </c>
      <c r="J241" s="8"/>
      <c r="K241" s="8" t="s">
        <v>1884</v>
      </c>
      <c r="L241" s="8" t="s">
        <v>357</v>
      </c>
      <c r="M241" s="8">
        <v>2020</v>
      </c>
      <c r="N241" s="8" t="s">
        <v>1885</v>
      </c>
      <c r="O241" s="8" t="s">
        <v>1886</v>
      </c>
      <c r="P241" s="8"/>
      <c r="Q241" s="8"/>
      <c r="R241" s="8"/>
      <c r="S241" s="8"/>
      <c r="T241" s="8"/>
      <c r="U241" s="8"/>
      <c r="V241" s="8"/>
      <c r="W241" s="8"/>
      <c r="X241" s="8"/>
      <c r="Y241" s="8"/>
      <c r="Z241" s="8"/>
    </row>
    <row r="242" spans="1:26" ht="14.25" customHeight="1">
      <c r="A242" s="21" t="s">
        <v>1887</v>
      </c>
      <c r="B242" s="21" t="s">
        <v>396</v>
      </c>
      <c r="C242" s="21" t="s">
        <v>1888</v>
      </c>
      <c r="D242" s="21" t="s">
        <v>1889</v>
      </c>
      <c r="E242" s="21" t="s">
        <v>182</v>
      </c>
      <c r="F242" s="21" t="s">
        <v>1568</v>
      </c>
      <c r="G242" s="21" t="s">
        <v>154</v>
      </c>
      <c r="H242" s="8"/>
      <c r="I242" s="8" t="s">
        <v>154</v>
      </c>
      <c r="J242" s="8"/>
      <c r="K242" s="8" t="s">
        <v>1890</v>
      </c>
      <c r="L242" s="8" t="s">
        <v>1891</v>
      </c>
      <c r="M242" s="8">
        <v>2010</v>
      </c>
      <c r="N242" s="8" t="s">
        <v>1892</v>
      </c>
      <c r="O242" s="8" t="s">
        <v>1893</v>
      </c>
      <c r="P242" s="8"/>
      <c r="Q242" s="8"/>
      <c r="R242" s="8"/>
      <c r="S242" s="8"/>
      <c r="T242" s="8"/>
      <c r="U242" s="8"/>
      <c r="V242" s="8"/>
      <c r="W242" s="8"/>
      <c r="X242" s="8"/>
      <c r="Y242" s="8"/>
      <c r="Z242" s="8"/>
    </row>
    <row r="243" spans="1:26" ht="14.25" customHeight="1">
      <c r="A243" s="21" t="s">
        <v>1894</v>
      </c>
      <c r="B243" s="21" t="s">
        <v>396</v>
      </c>
      <c r="C243" s="21" t="s">
        <v>1895</v>
      </c>
      <c r="D243" s="21" t="s">
        <v>1896</v>
      </c>
      <c r="E243" s="21" t="s">
        <v>141</v>
      </c>
      <c r="F243" s="21" t="s">
        <v>1568</v>
      </c>
      <c r="G243" s="21" t="s">
        <v>144</v>
      </c>
      <c r="H243" s="8"/>
      <c r="I243" s="8" t="s">
        <v>154</v>
      </c>
      <c r="J243" s="8"/>
      <c r="K243" s="8" t="s">
        <v>1897</v>
      </c>
      <c r="L243" s="8" t="s">
        <v>1734</v>
      </c>
      <c r="M243" s="8">
        <v>2023</v>
      </c>
      <c r="N243" s="8" t="s">
        <v>1898</v>
      </c>
      <c r="O243" s="8" t="s">
        <v>1899</v>
      </c>
      <c r="P243" s="8"/>
      <c r="Q243" s="8"/>
      <c r="R243" s="8"/>
      <c r="S243" s="8"/>
      <c r="T243" s="8"/>
      <c r="U243" s="8"/>
      <c r="V243" s="8"/>
      <c r="W243" s="8"/>
      <c r="X243" s="8"/>
      <c r="Y243" s="8"/>
      <c r="Z243" s="8"/>
    </row>
    <row r="244" spans="1:26" ht="14.25" customHeight="1">
      <c r="A244" s="21" t="s">
        <v>1900</v>
      </c>
      <c r="B244" s="21" t="s">
        <v>396</v>
      </c>
      <c r="C244" s="21" t="s">
        <v>1901</v>
      </c>
      <c r="D244" s="21" t="s">
        <v>1902</v>
      </c>
      <c r="E244" s="21" t="s">
        <v>182</v>
      </c>
      <c r="F244" s="21" t="s">
        <v>1568</v>
      </c>
      <c r="G244" s="21" t="s">
        <v>154</v>
      </c>
      <c r="H244" s="8"/>
      <c r="I244" s="8" t="s">
        <v>154</v>
      </c>
      <c r="J244" s="8"/>
      <c r="K244" s="8" t="s">
        <v>1903</v>
      </c>
      <c r="L244" s="8" t="s">
        <v>1647</v>
      </c>
      <c r="M244" s="8">
        <v>2003</v>
      </c>
      <c r="N244" s="8" t="s">
        <v>1904</v>
      </c>
      <c r="O244" s="8" t="s">
        <v>1905</v>
      </c>
      <c r="P244" s="8"/>
      <c r="Q244" s="8"/>
      <c r="R244" s="8"/>
      <c r="S244" s="8"/>
      <c r="T244" s="8"/>
      <c r="U244" s="8"/>
      <c r="V244" s="8"/>
      <c r="W244" s="8"/>
      <c r="X244" s="8"/>
      <c r="Y244" s="8"/>
      <c r="Z244" s="8"/>
    </row>
    <row r="245" spans="1:26" ht="14.25" customHeight="1">
      <c r="A245" s="21" t="s">
        <v>1906</v>
      </c>
      <c r="B245" s="21" t="s">
        <v>396</v>
      </c>
      <c r="C245" s="21" t="s">
        <v>1907</v>
      </c>
      <c r="D245" s="21" t="s">
        <v>1908</v>
      </c>
      <c r="E245" s="21" t="s">
        <v>141</v>
      </c>
      <c r="F245" s="21" t="s">
        <v>1568</v>
      </c>
      <c r="G245" s="21" t="s">
        <v>154</v>
      </c>
      <c r="H245" s="8"/>
      <c r="I245" s="8" t="s">
        <v>154</v>
      </c>
      <c r="J245" s="8"/>
      <c r="K245" s="8" t="s">
        <v>1909</v>
      </c>
      <c r="L245" s="8" t="s">
        <v>1910</v>
      </c>
      <c r="M245" s="8">
        <v>2017</v>
      </c>
      <c r="N245" s="8" t="s">
        <v>1911</v>
      </c>
      <c r="O245" s="8" t="s">
        <v>1912</v>
      </c>
      <c r="P245" s="8"/>
      <c r="Q245" s="8"/>
      <c r="R245" s="8"/>
      <c r="S245" s="8"/>
      <c r="T245" s="8"/>
      <c r="U245" s="8"/>
      <c r="V245" s="8"/>
      <c r="W245" s="8"/>
      <c r="X245" s="8"/>
      <c r="Y245" s="8"/>
      <c r="Z245" s="8"/>
    </row>
    <row r="246" spans="1:26" ht="14.25" customHeight="1">
      <c r="A246" s="21" t="s">
        <v>1913</v>
      </c>
      <c r="B246" s="21" t="s">
        <v>396</v>
      </c>
      <c r="C246" s="21" t="s">
        <v>1914</v>
      </c>
      <c r="D246" s="21" t="s">
        <v>1915</v>
      </c>
      <c r="E246" s="21" t="s">
        <v>141</v>
      </c>
      <c r="F246" s="21" t="s">
        <v>1568</v>
      </c>
      <c r="G246" s="21" t="s">
        <v>154</v>
      </c>
      <c r="H246" s="8"/>
      <c r="I246" s="8" t="s">
        <v>154</v>
      </c>
      <c r="J246" s="8"/>
      <c r="K246" s="8" t="s">
        <v>1916</v>
      </c>
      <c r="L246" s="8" t="s">
        <v>1761</v>
      </c>
      <c r="M246" s="8">
        <v>2017</v>
      </c>
      <c r="N246" s="8" t="s">
        <v>1917</v>
      </c>
      <c r="O246" s="8" t="s">
        <v>1918</v>
      </c>
      <c r="P246" s="8"/>
      <c r="Q246" s="8"/>
      <c r="R246" s="8"/>
      <c r="S246" s="8"/>
      <c r="T246" s="8"/>
      <c r="U246" s="8"/>
      <c r="V246" s="8"/>
      <c r="W246" s="8"/>
      <c r="X246" s="8"/>
      <c r="Y246" s="8"/>
      <c r="Z246" s="8"/>
    </row>
    <row r="247" spans="1:26" ht="14.25" customHeight="1">
      <c r="A247" s="21" t="s">
        <v>1919</v>
      </c>
      <c r="B247" s="21" t="s">
        <v>396</v>
      </c>
      <c r="C247" s="21" t="s">
        <v>1920</v>
      </c>
      <c r="D247" s="21" t="s">
        <v>1921</v>
      </c>
      <c r="E247" s="21" t="s">
        <v>141</v>
      </c>
      <c r="F247" s="21" t="s">
        <v>1568</v>
      </c>
      <c r="G247" s="21" t="s">
        <v>154</v>
      </c>
      <c r="H247" s="8"/>
      <c r="I247" s="8" t="s">
        <v>154</v>
      </c>
      <c r="J247" s="8"/>
      <c r="K247" s="8" t="s">
        <v>1922</v>
      </c>
      <c r="L247" s="8" t="s">
        <v>208</v>
      </c>
      <c r="M247" s="8">
        <v>1993</v>
      </c>
      <c r="N247" s="8" t="s">
        <v>1923</v>
      </c>
      <c r="O247" s="8" t="s">
        <v>1924</v>
      </c>
      <c r="P247" s="8"/>
      <c r="Q247" s="8"/>
      <c r="R247" s="8"/>
      <c r="S247" s="8"/>
      <c r="T247" s="8"/>
      <c r="U247" s="8"/>
      <c r="V247" s="8"/>
      <c r="W247" s="8"/>
      <c r="X247" s="8"/>
      <c r="Y247" s="8"/>
      <c r="Z247" s="8"/>
    </row>
    <row r="248" spans="1:26" ht="14.25" customHeight="1">
      <c r="A248" s="21" t="s">
        <v>1925</v>
      </c>
      <c r="B248" s="21" t="s">
        <v>396</v>
      </c>
      <c r="C248" s="21" t="s">
        <v>1926</v>
      </c>
      <c r="D248" s="21" t="s">
        <v>1927</v>
      </c>
      <c r="E248" s="21" t="s">
        <v>141</v>
      </c>
      <c r="F248" s="21" t="s">
        <v>1568</v>
      </c>
      <c r="G248" s="21" t="s">
        <v>154</v>
      </c>
      <c r="H248" s="8"/>
      <c r="I248" s="8" t="s">
        <v>154</v>
      </c>
      <c r="J248" s="8"/>
      <c r="K248" s="8" t="s">
        <v>1928</v>
      </c>
      <c r="L248" s="8" t="s">
        <v>656</v>
      </c>
      <c r="M248" s="8">
        <v>2019</v>
      </c>
      <c r="N248" s="8" t="s">
        <v>1929</v>
      </c>
      <c r="O248" s="8" t="s">
        <v>1930</v>
      </c>
      <c r="P248" s="8"/>
      <c r="Q248" s="8"/>
      <c r="R248" s="8"/>
      <c r="S248" s="8"/>
      <c r="T248" s="8"/>
      <c r="U248" s="8"/>
      <c r="V248" s="8"/>
      <c r="W248" s="8"/>
      <c r="X248" s="8"/>
      <c r="Y248" s="8"/>
      <c r="Z248" s="8"/>
    </row>
    <row r="249" spans="1:26" ht="14.25" customHeight="1">
      <c r="A249" s="21" t="s">
        <v>1931</v>
      </c>
      <c r="B249" s="21" t="s">
        <v>396</v>
      </c>
      <c r="C249" s="21" t="s">
        <v>1932</v>
      </c>
      <c r="D249" s="21" t="s">
        <v>1933</v>
      </c>
      <c r="E249" s="21" t="s">
        <v>141</v>
      </c>
      <c r="F249" s="21" t="s">
        <v>1568</v>
      </c>
      <c r="G249" s="21" t="s">
        <v>154</v>
      </c>
      <c r="H249" s="8"/>
      <c r="I249" s="8" t="s">
        <v>154</v>
      </c>
      <c r="J249" s="8"/>
      <c r="K249" s="8" t="s">
        <v>1934</v>
      </c>
      <c r="L249" s="8" t="s">
        <v>672</v>
      </c>
      <c r="M249" s="8">
        <v>2004</v>
      </c>
      <c r="N249" s="8" t="s">
        <v>1935</v>
      </c>
      <c r="O249" s="8" t="s">
        <v>1936</v>
      </c>
      <c r="P249" s="8"/>
      <c r="Q249" s="8"/>
      <c r="R249" s="8"/>
      <c r="S249" s="8"/>
      <c r="T249" s="8"/>
      <c r="U249" s="8"/>
      <c r="V249" s="8"/>
      <c r="W249" s="8"/>
      <c r="X249" s="8"/>
      <c r="Y249" s="8"/>
      <c r="Z249" s="8"/>
    </row>
    <row r="250" spans="1:26" ht="14.25" customHeight="1">
      <c r="A250" s="21" t="s">
        <v>1937</v>
      </c>
      <c r="B250" s="21" t="s">
        <v>396</v>
      </c>
      <c r="C250" s="21" t="s">
        <v>1938</v>
      </c>
      <c r="D250" s="21" t="s">
        <v>1939</v>
      </c>
      <c r="E250" s="21" t="s">
        <v>182</v>
      </c>
      <c r="F250" s="21" t="s">
        <v>1568</v>
      </c>
      <c r="G250" s="21" t="s">
        <v>154</v>
      </c>
      <c r="H250" s="8"/>
      <c r="I250" s="8" t="s">
        <v>154</v>
      </c>
      <c r="J250" s="8"/>
      <c r="K250" s="8" t="s">
        <v>1940</v>
      </c>
      <c r="L250" s="8" t="s">
        <v>1941</v>
      </c>
      <c r="M250" s="8">
        <v>2025</v>
      </c>
      <c r="N250" s="8" t="s">
        <v>1942</v>
      </c>
      <c r="O250" s="8" t="s">
        <v>1943</v>
      </c>
      <c r="P250" s="8"/>
      <c r="Q250" s="8"/>
      <c r="R250" s="8"/>
      <c r="S250" s="8"/>
      <c r="T250" s="8"/>
      <c r="U250" s="8"/>
      <c r="V250" s="8"/>
      <c r="W250" s="8"/>
      <c r="X250" s="8"/>
      <c r="Y250" s="8"/>
      <c r="Z250" s="8"/>
    </row>
    <row r="251" spans="1:26" ht="14.25" customHeight="1">
      <c r="A251" s="21" t="s">
        <v>1944</v>
      </c>
      <c r="B251" s="21" t="s">
        <v>396</v>
      </c>
      <c r="C251" s="21" t="s">
        <v>1945</v>
      </c>
      <c r="D251" s="21" t="s">
        <v>1946</v>
      </c>
      <c r="E251" s="21" t="s">
        <v>141</v>
      </c>
      <c r="F251" s="21" t="s">
        <v>1568</v>
      </c>
      <c r="G251" s="21" t="s">
        <v>154</v>
      </c>
      <c r="H251" s="8"/>
      <c r="I251" s="8" t="s">
        <v>154</v>
      </c>
      <c r="J251" s="8"/>
      <c r="K251" s="8" t="s">
        <v>1947</v>
      </c>
      <c r="L251" s="8" t="s">
        <v>357</v>
      </c>
      <c r="M251" s="8">
        <v>2016</v>
      </c>
      <c r="N251" s="8" t="s">
        <v>1948</v>
      </c>
      <c r="O251" s="8" t="s">
        <v>1949</v>
      </c>
      <c r="P251" s="8"/>
      <c r="Q251" s="8"/>
      <c r="R251" s="8"/>
      <c r="S251" s="8"/>
      <c r="T251" s="8"/>
      <c r="U251" s="8"/>
      <c r="V251" s="8"/>
      <c r="W251" s="8"/>
      <c r="X251" s="8"/>
      <c r="Y251" s="8"/>
      <c r="Z251" s="8"/>
    </row>
    <row r="252" spans="1:26" ht="14.25" customHeight="1">
      <c r="A252" s="21" t="s">
        <v>1950</v>
      </c>
      <c r="B252" s="21" t="s">
        <v>396</v>
      </c>
      <c r="C252" s="21" t="s">
        <v>1951</v>
      </c>
      <c r="D252" s="21" t="s">
        <v>1952</v>
      </c>
      <c r="E252" s="21" t="s">
        <v>141</v>
      </c>
      <c r="F252" s="21" t="s">
        <v>1568</v>
      </c>
      <c r="G252" s="21" t="s">
        <v>171</v>
      </c>
      <c r="H252" s="8"/>
      <c r="I252" s="8" t="s">
        <v>154</v>
      </c>
      <c r="J252" s="8"/>
      <c r="K252" s="8" t="s">
        <v>1953</v>
      </c>
      <c r="L252" s="8" t="s">
        <v>1954</v>
      </c>
      <c r="M252" s="8">
        <v>2022</v>
      </c>
      <c r="N252" s="8" t="s">
        <v>1955</v>
      </c>
      <c r="O252" s="8" t="s">
        <v>1956</v>
      </c>
      <c r="P252" s="8"/>
      <c r="Q252" s="8"/>
      <c r="R252" s="8"/>
      <c r="S252" s="8"/>
      <c r="T252" s="8"/>
      <c r="U252" s="8"/>
      <c r="V252" s="8"/>
      <c r="W252" s="8"/>
      <c r="X252" s="8"/>
      <c r="Y252" s="8"/>
      <c r="Z252" s="8"/>
    </row>
    <row r="253" spans="1:26" ht="14.25" customHeight="1">
      <c r="A253" s="21" t="s">
        <v>1957</v>
      </c>
      <c r="B253" s="21" t="s">
        <v>396</v>
      </c>
      <c r="C253" s="21" t="s">
        <v>1958</v>
      </c>
      <c r="D253" s="21" t="s">
        <v>1959</v>
      </c>
      <c r="E253" s="21" t="s">
        <v>141</v>
      </c>
      <c r="F253" s="21" t="s">
        <v>1568</v>
      </c>
      <c r="G253" s="21" t="s">
        <v>1732</v>
      </c>
      <c r="H253" s="8"/>
      <c r="I253" s="8" t="s">
        <v>154</v>
      </c>
      <c r="J253" s="8"/>
      <c r="K253" s="8" t="s">
        <v>1960</v>
      </c>
      <c r="L253" s="8" t="s">
        <v>1634</v>
      </c>
      <c r="M253" s="8">
        <v>2021</v>
      </c>
      <c r="N253" s="8" t="s">
        <v>1961</v>
      </c>
      <c r="O253" s="8" t="s">
        <v>1636</v>
      </c>
      <c r="P253" s="8"/>
      <c r="Q253" s="8"/>
      <c r="R253" s="8"/>
      <c r="S253" s="8"/>
      <c r="T253" s="8"/>
      <c r="U253" s="8"/>
      <c r="V253" s="8"/>
      <c r="W253" s="8"/>
      <c r="X253" s="8"/>
      <c r="Y253" s="8"/>
      <c r="Z253" s="8"/>
    </row>
    <row r="254" spans="1:26" ht="14.25" customHeight="1">
      <c r="A254" s="21" t="s">
        <v>1962</v>
      </c>
      <c r="B254" s="21" t="s">
        <v>396</v>
      </c>
      <c r="C254" s="21" t="s">
        <v>1963</v>
      </c>
      <c r="D254" s="21" t="s">
        <v>1964</v>
      </c>
      <c r="E254" s="21" t="s">
        <v>141</v>
      </c>
      <c r="F254" s="21" t="s">
        <v>1568</v>
      </c>
      <c r="G254" s="21" t="s">
        <v>154</v>
      </c>
      <c r="H254" s="8"/>
      <c r="I254" s="8" t="s">
        <v>154</v>
      </c>
      <c r="J254" s="8"/>
      <c r="K254" s="8" t="s">
        <v>1965</v>
      </c>
      <c r="L254" s="8" t="s">
        <v>1966</v>
      </c>
      <c r="M254" s="8">
        <v>2013</v>
      </c>
      <c r="N254" s="8" t="s">
        <v>1967</v>
      </c>
      <c r="O254" s="8" t="s">
        <v>1968</v>
      </c>
      <c r="P254" s="8"/>
      <c r="Q254" s="8"/>
      <c r="R254" s="8"/>
      <c r="S254" s="8"/>
      <c r="T254" s="8"/>
      <c r="U254" s="8"/>
      <c r="V254" s="8"/>
      <c r="W254" s="8"/>
      <c r="X254" s="8"/>
      <c r="Y254" s="8"/>
      <c r="Z254" s="8"/>
    </row>
    <row r="255" spans="1:26" ht="14.25" customHeight="1">
      <c r="A255" s="21" t="s">
        <v>1969</v>
      </c>
      <c r="B255" s="21" t="s">
        <v>396</v>
      </c>
      <c r="C255" s="21" t="s">
        <v>1970</v>
      </c>
      <c r="D255" s="21" t="s">
        <v>1971</v>
      </c>
      <c r="E255" s="21" t="s">
        <v>141</v>
      </c>
      <c r="F255" s="21" t="s">
        <v>1568</v>
      </c>
      <c r="G255" s="21" t="s">
        <v>144</v>
      </c>
      <c r="H255" s="8"/>
      <c r="I255" s="8" t="s">
        <v>154</v>
      </c>
      <c r="J255" s="8"/>
      <c r="K255" s="8" t="s">
        <v>1972</v>
      </c>
      <c r="L255" s="8" t="s">
        <v>1734</v>
      </c>
      <c r="M255" s="8">
        <v>2020</v>
      </c>
      <c r="N255" s="8" t="s">
        <v>1973</v>
      </c>
      <c r="O255" s="8" t="s">
        <v>1736</v>
      </c>
      <c r="P255" s="8"/>
      <c r="Q255" s="8"/>
      <c r="R255" s="8"/>
      <c r="S255" s="8"/>
      <c r="T255" s="8"/>
      <c r="U255" s="8"/>
      <c r="V255" s="8"/>
      <c r="W255" s="8"/>
      <c r="X255" s="8"/>
      <c r="Y255" s="8"/>
      <c r="Z255" s="8"/>
    </row>
    <row r="256" spans="1:26" ht="14.25" customHeight="1">
      <c r="A256" s="21" t="s">
        <v>1974</v>
      </c>
      <c r="B256" s="21" t="s">
        <v>396</v>
      </c>
      <c r="C256" s="21" t="s">
        <v>1975</v>
      </c>
      <c r="D256" s="21" t="s">
        <v>1976</v>
      </c>
      <c r="E256" s="21" t="s">
        <v>141</v>
      </c>
      <c r="F256" s="21" t="s">
        <v>1568</v>
      </c>
      <c r="G256" s="21" t="s">
        <v>154</v>
      </c>
      <c r="H256" s="8"/>
      <c r="I256" s="8" t="s">
        <v>154</v>
      </c>
      <c r="J256" s="8"/>
      <c r="K256" s="8" t="s">
        <v>1977</v>
      </c>
      <c r="L256" s="8" t="s">
        <v>300</v>
      </c>
      <c r="M256" s="8">
        <v>2024</v>
      </c>
      <c r="N256" s="8" t="s">
        <v>1978</v>
      </c>
      <c r="O256" s="8" t="s">
        <v>1979</v>
      </c>
      <c r="P256" s="8"/>
      <c r="Q256" s="8"/>
      <c r="R256" s="8"/>
      <c r="S256" s="8"/>
      <c r="T256" s="8"/>
      <c r="U256" s="8"/>
      <c r="V256" s="8"/>
      <c r="W256" s="8"/>
      <c r="X256" s="8"/>
      <c r="Y256" s="8"/>
      <c r="Z256" s="8"/>
    </row>
    <row r="257" spans="1:26" ht="14.25" customHeight="1">
      <c r="A257" s="21" t="s">
        <v>1980</v>
      </c>
      <c r="B257" s="21" t="s">
        <v>396</v>
      </c>
      <c r="C257" s="21" t="s">
        <v>1981</v>
      </c>
      <c r="D257" s="21" t="s">
        <v>1982</v>
      </c>
      <c r="E257" s="21" t="s">
        <v>182</v>
      </c>
      <c r="F257" s="21" t="s">
        <v>1568</v>
      </c>
      <c r="G257" s="21" t="s">
        <v>154</v>
      </c>
      <c r="H257" s="8"/>
      <c r="I257" s="8" t="s">
        <v>154</v>
      </c>
      <c r="J257" s="8"/>
      <c r="K257" s="8" t="s">
        <v>1983</v>
      </c>
      <c r="L257" s="8" t="s">
        <v>357</v>
      </c>
      <c r="M257" s="8">
        <v>2011</v>
      </c>
      <c r="N257" s="8" t="s">
        <v>1984</v>
      </c>
      <c r="O257" s="8" t="s">
        <v>1985</v>
      </c>
      <c r="P257" s="8"/>
      <c r="Q257" s="8"/>
      <c r="R257" s="8"/>
      <c r="S257" s="8"/>
      <c r="T257" s="8"/>
      <c r="U257" s="8"/>
      <c r="V257" s="8"/>
      <c r="W257" s="8"/>
      <c r="X257" s="8"/>
      <c r="Y257" s="8"/>
      <c r="Z257" s="8"/>
    </row>
    <row r="258" spans="1:26" ht="14.25" customHeight="1">
      <c r="A258" s="21" t="s">
        <v>1986</v>
      </c>
      <c r="B258" s="21" t="s">
        <v>396</v>
      </c>
      <c r="C258" s="21" t="s">
        <v>1987</v>
      </c>
      <c r="D258" s="21" t="s">
        <v>1988</v>
      </c>
      <c r="E258" s="21" t="s">
        <v>141</v>
      </c>
      <c r="F258" s="21" t="s">
        <v>1568</v>
      </c>
      <c r="G258" s="21" t="s">
        <v>154</v>
      </c>
      <c r="H258" s="8"/>
      <c r="I258" s="8" t="s">
        <v>154</v>
      </c>
      <c r="J258" s="8"/>
      <c r="K258" s="8" t="s">
        <v>1989</v>
      </c>
      <c r="L258" s="8" t="s">
        <v>1990</v>
      </c>
      <c r="M258" s="8">
        <v>2025</v>
      </c>
      <c r="N258" s="8" t="s">
        <v>1991</v>
      </c>
      <c r="O258" s="8" t="s">
        <v>1992</v>
      </c>
      <c r="P258" s="8"/>
      <c r="Q258" s="8"/>
      <c r="R258" s="8"/>
      <c r="S258" s="8"/>
      <c r="T258" s="8"/>
      <c r="U258" s="8"/>
      <c r="V258" s="8"/>
      <c r="W258" s="8"/>
      <c r="X258" s="8"/>
      <c r="Y258" s="8"/>
      <c r="Z258" s="8"/>
    </row>
    <row r="259" spans="1:26" ht="14.25" customHeight="1">
      <c r="A259" s="21" t="s">
        <v>1993</v>
      </c>
      <c r="B259" s="21" t="s">
        <v>396</v>
      </c>
      <c r="C259" s="21" t="s">
        <v>1994</v>
      </c>
      <c r="D259" s="21" t="s">
        <v>782</v>
      </c>
      <c r="E259" s="21" t="s">
        <v>141</v>
      </c>
      <c r="F259" s="21" t="s">
        <v>1568</v>
      </c>
      <c r="G259" s="21" t="s">
        <v>144</v>
      </c>
      <c r="H259" s="8" t="s">
        <v>1718</v>
      </c>
      <c r="I259" s="8" t="s">
        <v>154</v>
      </c>
      <c r="J259" s="8"/>
      <c r="K259" s="8" t="s">
        <v>1995</v>
      </c>
      <c r="L259" s="8" t="s">
        <v>1996</v>
      </c>
      <c r="M259" s="8">
        <v>2010</v>
      </c>
      <c r="N259" s="8" t="s">
        <v>1452</v>
      </c>
      <c r="O259" s="8" t="s">
        <v>1997</v>
      </c>
      <c r="P259" s="8"/>
      <c r="Q259" s="8"/>
      <c r="R259" s="8"/>
      <c r="S259" s="8"/>
      <c r="T259" s="8"/>
      <c r="U259" s="8"/>
      <c r="V259" s="8"/>
      <c r="W259" s="8"/>
      <c r="X259" s="8"/>
      <c r="Y259" s="8"/>
      <c r="Z259" s="8"/>
    </row>
    <row r="260" spans="1:26" ht="14.25" customHeight="1">
      <c r="A260" s="21" t="s">
        <v>1998</v>
      </c>
      <c r="B260" s="21" t="s">
        <v>396</v>
      </c>
      <c r="C260" s="21" t="s">
        <v>1999</v>
      </c>
      <c r="D260" s="21" t="s">
        <v>2000</v>
      </c>
      <c r="E260" s="21" t="s">
        <v>141</v>
      </c>
      <c r="F260" s="21" t="s">
        <v>1568</v>
      </c>
      <c r="G260" s="21" t="s">
        <v>154</v>
      </c>
      <c r="H260" s="8"/>
      <c r="I260" s="8" t="s">
        <v>154</v>
      </c>
      <c r="J260" s="8"/>
      <c r="K260" s="8" t="s">
        <v>2001</v>
      </c>
      <c r="L260" s="8" t="s">
        <v>783</v>
      </c>
      <c r="M260" s="8">
        <v>2022</v>
      </c>
      <c r="N260" s="8" t="s">
        <v>2002</v>
      </c>
      <c r="O260" s="8" t="s">
        <v>2003</v>
      </c>
      <c r="P260" s="8"/>
      <c r="Q260" s="8"/>
      <c r="R260" s="8"/>
      <c r="S260" s="8"/>
      <c r="T260" s="8"/>
      <c r="U260" s="8"/>
      <c r="V260" s="8"/>
      <c r="W260" s="8"/>
      <c r="X260" s="8"/>
      <c r="Y260" s="8"/>
      <c r="Z260" s="8"/>
    </row>
    <row r="261" spans="1:26" ht="14.25" customHeight="1">
      <c r="A261" s="21" t="s">
        <v>2004</v>
      </c>
      <c r="B261" s="21" t="s">
        <v>396</v>
      </c>
      <c r="C261" s="21" t="s">
        <v>2005</v>
      </c>
      <c r="D261" s="21" t="s">
        <v>2006</v>
      </c>
      <c r="E261" s="21" t="s">
        <v>141</v>
      </c>
      <c r="F261" s="21" t="s">
        <v>1568</v>
      </c>
      <c r="G261" s="21" t="s">
        <v>1732</v>
      </c>
      <c r="H261" s="8"/>
      <c r="I261" s="8"/>
      <c r="J261" s="8"/>
      <c r="K261" s="8" t="s">
        <v>2007</v>
      </c>
      <c r="L261" s="8" t="s">
        <v>1701</v>
      </c>
      <c r="M261" s="8">
        <v>2016</v>
      </c>
      <c r="N261" s="8" t="s">
        <v>2008</v>
      </c>
      <c r="O261" s="8" t="s">
        <v>1703</v>
      </c>
      <c r="P261" s="8"/>
      <c r="Q261" s="8"/>
      <c r="R261" s="8"/>
      <c r="S261" s="8"/>
      <c r="T261" s="8"/>
      <c r="U261" s="8"/>
      <c r="V261" s="8"/>
      <c r="W261" s="8"/>
      <c r="X261" s="8"/>
      <c r="Y261" s="8"/>
      <c r="Z261" s="8"/>
    </row>
    <row r="262" spans="1:26" ht="14.25" customHeight="1">
      <c r="A262" s="21" t="s">
        <v>2009</v>
      </c>
      <c r="B262" s="21" t="s">
        <v>396</v>
      </c>
      <c r="C262" s="21" t="s">
        <v>2010</v>
      </c>
      <c r="D262" s="21" t="s">
        <v>2011</v>
      </c>
      <c r="E262" s="21" t="s">
        <v>182</v>
      </c>
      <c r="F262" s="21" t="s">
        <v>1568</v>
      </c>
      <c r="G262" s="21" t="s">
        <v>171</v>
      </c>
      <c r="H262" s="8"/>
      <c r="I262" s="8" t="s">
        <v>154</v>
      </c>
      <c r="J262" s="8"/>
      <c r="K262" s="8" t="s">
        <v>2012</v>
      </c>
      <c r="L262" s="8" t="s">
        <v>2013</v>
      </c>
      <c r="M262" s="8">
        <v>2019</v>
      </c>
      <c r="N262" s="8" t="s">
        <v>2014</v>
      </c>
      <c r="O262" s="8" t="s">
        <v>2015</v>
      </c>
      <c r="P262" s="8"/>
      <c r="Q262" s="8"/>
      <c r="R262" s="8"/>
      <c r="S262" s="8"/>
      <c r="T262" s="8"/>
      <c r="U262" s="8"/>
      <c r="V262" s="8"/>
      <c r="W262" s="8"/>
      <c r="X262" s="8"/>
      <c r="Y262" s="8"/>
      <c r="Z262" s="8"/>
    </row>
    <row r="263" spans="1:26" ht="14.25" customHeight="1">
      <c r="A263" s="21" t="s">
        <v>2016</v>
      </c>
      <c r="B263" s="21" t="s">
        <v>396</v>
      </c>
      <c r="C263" s="21" t="s">
        <v>2017</v>
      </c>
      <c r="D263" s="21" t="s">
        <v>2018</v>
      </c>
      <c r="E263" s="21" t="s">
        <v>141</v>
      </c>
      <c r="F263" s="21" t="s">
        <v>1568</v>
      </c>
      <c r="G263" s="21" t="s">
        <v>171</v>
      </c>
      <c r="H263" s="8"/>
      <c r="I263" s="8" t="s">
        <v>2019</v>
      </c>
      <c r="J263" s="8"/>
      <c r="K263" s="8" t="s">
        <v>2020</v>
      </c>
      <c r="L263" s="8" t="s">
        <v>2021</v>
      </c>
      <c r="M263" s="8">
        <v>2020</v>
      </c>
      <c r="N263" s="8" t="s">
        <v>2022</v>
      </c>
      <c r="O263" s="8" t="s">
        <v>2023</v>
      </c>
      <c r="P263" s="8"/>
      <c r="Q263" s="8"/>
      <c r="R263" s="8"/>
      <c r="S263" s="8"/>
      <c r="T263" s="8"/>
      <c r="U263" s="8"/>
      <c r="V263" s="8"/>
      <c r="W263" s="8"/>
      <c r="X263" s="8"/>
      <c r="Y263" s="8"/>
      <c r="Z263" s="8"/>
    </row>
    <row r="264" spans="1:26" ht="14.25" customHeight="1">
      <c r="A264" s="21" t="s">
        <v>2024</v>
      </c>
      <c r="B264" s="21" t="s">
        <v>396</v>
      </c>
      <c r="C264" s="21" t="s">
        <v>2025</v>
      </c>
      <c r="D264" s="21" t="s">
        <v>2026</v>
      </c>
      <c r="E264" s="21" t="s">
        <v>141</v>
      </c>
      <c r="F264" s="21" t="s">
        <v>1568</v>
      </c>
      <c r="G264" s="21" t="s">
        <v>144</v>
      </c>
      <c r="H264" s="8"/>
      <c r="I264" s="8" t="s">
        <v>144</v>
      </c>
      <c r="J264" s="8" t="s">
        <v>3983</v>
      </c>
      <c r="K264" s="8"/>
      <c r="L264" s="8" t="s">
        <v>2027</v>
      </c>
      <c r="M264" s="8">
        <v>2023</v>
      </c>
      <c r="N264" s="8" t="s">
        <v>2028</v>
      </c>
      <c r="O264" s="8" t="s">
        <v>2029</v>
      </c>
      <c r="P264" s="8"/>
      <c r="Q264" s="8"/>
      <c r="R264" s="8"/>
      <c r="S264" s="8"/>
      <c r="T264" s="8"/>
      <c r="U264" s="8"/>
      <c r="V264" s="8"/>
      <c r="W264" s="8"/>
      <c r="X264" s="8"/>
      <c r="Y264" s="8"/>
      <c r="Z264" s="8"/>
    </row>
    <row r="265" spans="1:26" ht="14.25" customHeight="1">
      <c r="A265" s="21" t="s">
        <v>2030</v>
      </c>
      <c r="B265" s="21" t="s">
        <v>396</v>
      </c>
      <c r="C265" s="21" t="s">
        <v>2031</v>
      </c>
      <c r="D265" s="21" t="s">
        <v>2032</v>
      </c>
      <c r="E265" s="21" t="s">
        <v>182</v>
      </c>
      <c r="F265" s="21" t="s">
        <v>1568</v>
      </c>
      <c r="G265" s="21" t="s">
        <v>154</v>
      </c>
      <c r="H265" s="8"/>
      <c r="I265" s="8" t="s">
        <v>154</v>
      </c>
      <c r="J265" s="8"/>
      <c r="K265" s="8" t="s">
        <v>2033</v>
      </c>
      <c r="L265" s="8" t="s">
        <v>2034</v>
      </c>
      <c r="M265" s="8">
        <v>2024</v>
      </c>
      <c r="N265" s="8" t="s">
        <v>2035</v>
      </c>
      <c r="O265" s="8" t="s">
        <v>2036</v>
      </c>
      <c r="P265" s="8"/>
      <c r="Q265" s="8"/>
      <c r="R265" s="8"/>
      <c r="S265" s="8"/>
      <c r="T265" s="8"/>
      <c r="U265" s="8"/>
      <c r="V265" s="8"/>
      <c r="W265" s="8"/>
      <c r="X265" s="8"/>
      <c r="Y265" s="8"/>
      <c r="Z265" s="8"/>
    </row>
    <row r="266" spans="1:26" ht="14.25" customHeight="1">
      <c r="A266" s="21" t="s">
        <v>2037</v>
      </c>
      <c r="B266" s="21" t="s">
        <v>396</v>
      </c>
      <c r="C266" s="21" t="s">
        <v>2038</v>
      </c>
      <c r="D266" s="21" t="s">
        <v>2039</v>
      </c>
      <c r="E266" s="21" t="s">
        <v>141</v>
      </c>
      <c r="F266" s="21" t="s">
        <v>1568</v>
      </c>
      <c r="G266" s="21" t="s">
        <v>154</v>
      </c>
      <c r="H266" s="8"/>
      <c r="I266" s="8" t="s">
        <v>154</v>
      </c>
      <c r="J266" s="8"/>
      <c r="K266" s="8" t="s">
        <v>2040</v>
      </c>
      <c r="L266" s="8" t="s">
        <v>2041</v>
      </c>
      <c r="M266" s="8" t="s">
        <v>323</v>
      </c>
      <c r="N266" s="8" t="s">
        <v>2042</v>
      </c>
      <c r="O266" s="8" t="s">
        <v>2043</v>
      </c>
      <c r="P266" s="8"/>
      <c r="Q266" s="8"/>
      <c r="R266" s="8"/>
      <c r="S266" s="8"/>
      <c r="T266" s="8"/>
      <c r="U266" s="8"/>
      <c r="V266" s="8"/>
      <c r="W266" s="8"/>
      <c r="X266" s="8"/>
      <c r="Y266" s="8"/>
      <c r="Z266" s="8"/>
    </row>
    <row r="267" spans="1:26" ht="14.25" customHeight="1">
      <c r="A267" s="21" t="s">
        <v>2044</v>
      </c>
      <c r="B267" s="21" t="s">
        <v>396</v>
      </c>
      <c r="C267" s="21" t="s">
        <v>2045</v>
      </c>
      <c r="D267" s="21" t="s">
        <v>2046</v>
      </c>
      <c r="E267" s="21" t="s">
        <v>141</v>
      </c>
      <c r="F267" s="21" t="s">
        <v>1568</v>
      </c>
      <c r="G267" s="21" t="s">
        <v>154</v>
      </c>
      <c r="H267" s="8"/>
      <c r="I267" s="8" t="s">
        <v>154</v>
      </c>
      <c r="J267" s="8"/>
      <c r="K267" s="8" t="s">
        <v>2047</v>
      </c>
      <c r="L267" s="8" t="s">
        <v>2048</v>
      </c>
      <c r="M267" s="8">
        <v>2019</v>
      </c>
      <c r="N267" s="8" t="s">
        <v>2049</v>
      </c>
      <c r="O267" s="8" t="s">
        <v>2050</v>
      </c>
      <c r="P267" s="8"/>
      <c r="Q267" s="8"/>
      <c r="R267" s="8"/>
      <c r="S267" s="8"/>
      <c r="T267" s="8"/>
      <c r="U267" s="8"/>
      <c r="V267" s="8"/>
      <c r="W267" s="8"/>
      <c r="X267" s="8"/>
      <c r="Y267" s="8"/>
      <c r="Z267" s="8"/>
    </row>
    <row r="268" spans="1:26" ht="14.25" customHeight="1">
      <c r="A268" s="21" t="s">
        <v>2051</v>
      </c>
      <c r="B268" s="21" t="s">
        <v>396</v>
      </c>
      <c r="C268" s="21" t="s">
        <v>2052</v>
      </c>
      <c r="D268" s="21" t="s">
        <v>323</v>
      </c>
      <c r="E268" s="21" t="s">
        <v>554</v>
      </c>
      <c r="F268" s="21" t="s">
        <v>1568</v>
      </c>
      <c r="G268" s="21" t="s">
        <v>2019</v>
      </c>
      <c r="H268" s="8"/>
      <c r="I268" s="8" t="s">
        <v>2019</v>
      </c>
      <c r="J268" s="8"/>
      <c r="K268" s="8" t="s">
        <v>2053</v>
      </c>
      <c r="L268" s="8" t="s">
        <v>323</v>
      </c>
      <c r="M268" s="8" t="s">
        <v>323</v>
      </c>
      <c r="N268" s="8" t="s">
        <v>323</v>
      </c>
      <c r="O268" s="8" t="s">
        <v>323</v>
      </c>
      <c r="P268" s="8"/>
      <c r="Q268" s="8"/>
      <c r="R268" s="8"/>
      <c r="S268" s="8"/>
      <c r="T268" s="8"/>
      <c r="U268" s="8"/>
      <c r="V268" s="8"/>
      <c r="W268" s="8"/>
      <c r="X268" s="8"/>
      <c r="Y268" s="8"/>
      <c r="Z268" s="8"/>
    </row>
    <row r="269" spans="1:26" ht="14.25" customHeight="1">
      <c r="A269" s="21" t="s">
        <v>2054</v>
      </c>
      <c r="B269" s="21" t="s">
        <v>396</v>
      </c>
      <c r="C269" s="21" t="s">
        <v>2055</v>
      </c>
      <c r="D269" s="21" t="s">
        <v>2056</v>
      </c>
      <c r="E269" s="21" t="s">
        <v>141</v>
      </c>
      <c r="F269" s="21" t="s">
        <v>1568</v>
      </c>
      <c r="G269" s="21" t="s">
        <v>1732</v>
      </c>
      <c r="H269" s="8"/>
      <c r="I269" s="8"/>
      <c r="J269" s="8"/>
      <c r="K269" s="8" t="s">
        <v>2057</v>
      </c>
      <c r="L269" s="8" t="s">
        <v>656</v>
      </c>
      <c r="M269" s="8">
        <v>2019</v>
      </c>
      <c r="N269" s="8" t="s">
        <v>2058</v>
      </c>
      <c r="O269" s="8" t="s">
        <v>2059</v>
      </c>
      <c r="P269" s="8"/>
      <c r="Q269" s="8"/>
      <c r="R269" s="8"/>
      <c r="S269" s="8"/>
      <c r="T269" s="8"/>
      <c r="U269" s="8"/>
      <c r="V269" s="8"/>
      <c r="W269" s="8"/>
      <c r="X269" s="8"/>
      <c r="Y269" s="8"/>
      <c r="Z269" s="8"/>
    </row>
    <row r="270" spans="1:26" ht="14.25" customHeight="1">
      <c r="A270" s="21" t="s">
        <v>2060</v>
      </c>
      <c r="B270" s="21" t="s">
        <v>396</v>
      </c>
      <c r="C270" s="21" t="s">
        <v>2061</v>
      </c>
      <c r="D270" s="21" t="s">
        <v>2062</v>
      </c>
      <c r="E270" s="21" t="s">
        <v>141</v>
      </c>
      <c r="F270" s="21" t="s">
        <v>1568</v>
      </c>
      <c r="G270" s="21" t="s">
        <v>154</v>
      </c>
      <c r="H270" s="8"/>
      <c r="I270" s="8" t="s">
        <v>154</v>
      </c>
      <c r="J270" s="8"/>
      <c r="K270" s="8" t="s">
        <v>2063</v>
      </c>
      <c r="L270" s="8" t="s">
        <v>1399</v>
      </c>
      <c r="M270" s="8">
        <v>2018</v>
      </c>
      <c r="N270" s="8" t="s">
        <v>2064</v>
      </c>
      <c r="O270" s="8" t="s">
        <v>2065</v>
      </c>
      <c r="P270" s="8"/>
      <c r="Q270" s="8"/>
      <c r="R270" s="8"/>
      <c r="S270" s="8"/>
      <c r="T270" s="8"/>
      <c r="U270" s="8"/>
      <c r="V270" s="8"/>
      <c r="W270" s="8"/>
      <c r="X270" s="8"/>
      <c r="Y270" s="8"/>
      <c r="Z270" s="8"/>
    </row>
    <row r="271" spans="1:26" ht="14.25" customHeight="1">
      <c r="A271" s="21" t="s">
        <v>2066</v>
      </c>
      <c r="B271" s="21" t="s">
        <v>396</v>
      </c>
      <c r="C271" s="21" t="s">
        <v>2067</v>
      </c>
      <c r="D271" s="21" t="s">
        <v>2068</v>
      </c>
      <c r="E271" s="21" t="s">
        <v>182</v>
      </c>
      <c r="F271" s="21" t="s">
        <v>1568</v>
      </c>
      <c r="G271" s="21" t="s">
        <v>154</v>
      </c>
      <c r="H271" s="8"/>
      <c r="I271" s="8" t="s">
        <v>154</v>
      </c>
      <c r="J271" s="8"/>
      <c r="K271" s="8" t="s">
        <v>2069</v>
      </c>
      <c r="L271" s="8" t="s">
        <v>1726</v>
      </c>
      <c r="M271" s="8">
        <v>2022</v>
      </c>
      <c r="N271" s="8" t="s">
        <v>2070</v>
      </c>
      <c r="O271" s="8" t="s">
        <v>2071</v>
      </c>
      <c r="P271" s="8"/>
      <c r="Q271" s="8"/>
      <c r="R271" s="8"/>
      <c r="S271" s="8"/>
      <c r="T271" s="8"/>
      <c r="U271" s="8"/>
      <c r="V271" s="8"/>
      <c r="W271" s="8"/>
      <c r="X271" s="8"/>
      <c r="Y271" s="8"/>
      <c r="Z271" s="8"/>
    </row>
    <row r="272" spans="1:26" ht="14.25" customHeight="1">
      <c r="A272" s="21" t="s">
        <v>2072</v>
      </c>
      <c r="B272" s="21" t="s">
        <v>396</v>
      </c>
      <c r="C272" s="21" t="s">
        <v>2073</v>
      </c>
      <c r="D272" s="21" t="s">
        <v>2074</v>
      </c>
      <c r="E272" s="21" t="s">
        <v>141</v>
      </c>
      <c r="F272" s="21" t="s">
        <v>1568</v>
      </c>
      <c r="G272" s="21" t="s">
        <v>154</v>
      </c>
      <c r="H272" s="8" t="s">
        <v>1718</v>
      </c>
      <c r="I272" s="8" t="s">
        <v>154</v>
      </c>
      <c r="J272" s="8"/>
      <c r="K272" s="8" t="s">
        <v>2075</v>
      </c>
      <c r="L272" s="8" t="s">
        <v>2076</v>
      </c>
      <c r="M272" s="8">
        <v>2023</v>
      </c>
      <c r="N272" s="8" t="s">
        <v>2077</v>
      </c>
      <c r="O272" s="8" t="s">
        <v>2078</v>
      </c>
      <c r="P272" s="8"/>
      <c r="Q272" s="8"/>
      <c r="R272" s="8"/>
      <c r="S272" s="8"/>
      <c r="T272" s="8"/>
      <c r="U272" s="8"/>
      <c r="V272" s="8"/>
      <c r="W272" s="8"/>
      <c r="X272" s="8"/>
      <c r="Y272" s="8"/>
      <c r="Z272" s="8"/>
    </row>
    <row r="273" spans="1:26" ht="14.25" customHeight="1">
      <c r="A273" s="21" t="s">
        <v>2079</v>
      </c>
      <c r="B273" s="21" t="s">
        <v>396</v>
      </c>
      <c r="C273" s="21" t="s">
        <v>2080</v>
      </c>
      <c r="D273" s="21" t="s">
        <v>2081</v>
      </c>
      <c r="E273" s="21" t="s">
        <v>182</v>
      </c>
      <c r="F273" s="21" t="s">
        <v>1568</v>
      </c>
      <c r="G273" s="21" t="s">
        <v>154</v>
      </c>
      <c r="H273" s="8"/>
      <c r="I273" s="8" t="s">
        <v>154</v>
      </c>
      <c r="J273" s="8"/>
      <c r="K273" s="8" t="s">
        <v>2082</v>
      </c>
      <c r="L273" s="8" t="s">
        <v>2083</v>
      </c>
      <c r="M273" s="8">
        <v>2023</v>
      </c>
      <c r="N273" s="8" t="s">
        <v>2084</v>
      </c>
      <c r="O273" s="8" t="s">
        <v>2085</v>
      </c>
      <c r="P273" s="8"/>
      <c r="Q273" s="8"/>
      <c r="R273" s="8"/>
      <c r="S273" s="8"/>
      <c r="T273" s="8"/>
      <c r="U273" s="8"/>
      <c r="V273" s="8"/>
      <c r="W273" s="8"/>
      <c r="X273" s="8"/>
      <c r="Y273" s="8"/>
      <c r="Z273" s="8"/>
    </row>
    <row r="274" spans="1:26" ht="14.25" customHeight="1">
      <c r="A274" s="21" t="s">
        <v>2086</v>
      </c>
      <c r="B274" s="21" t="s">
        <v>396</v>
      </c>
      <c r="C274" s="21" t="s">
        <v>2087</v>
      </c>
      <c r="D274" s="21" t="s">
        <v>2088</v>
      </c>
      <c r="E274" s="21" t="s">
        <v>182</v>
      </c>
      <c r="F274" s="21" t="s">
        <v>1568</v>
      </c>
      <c r="G274" s="21" t="s">
        <v>154</v>
      </c>
      <c r="H274" s="8"/>
      <c r="I274" s="8" t="s">
        <v>154</v>
      </c>
      <c r="J274" s="8"/>
      <c r="K274" s="8" t="s">
        <v>2089</v>
      </c>
      <c r="L274" s="8" t="s">
        <v>2090</v>
      </c>
      <c r="M274" s="8">
        <v>2014</v>
      </c>
      <c r="N274" s="8" t="s">
        <v>2091</v>
      </c>
      <c r="O274" s="8" t="s">
        <v>2092</v>
      </c>
      <c r="P274" s="8"/>
      <c r="Q274" s="8"/>
      <c r="R274" s="8"/>
      <c r="S274" s="8"/>
      <c r="T274" s="8"/>
      <c r="U274" s="8"/>
      <c r="V274" s="8"/>
      <c r="W274" s="8"/>
      <c r="X274" s="8"/>
      <c r="Y274" s="8"/>
      <c r="Z274" s="8"/>
    </row>
    <row r="275" spans="1:26" ht="14.25" customHeight="1">
      <c r="A275" s="21" t="s">
        <v>2093</v>
      </c>
      <c r="B275" s="21" t="s">
        <v>2094</v>
      </c>
      <c r="C275" s="21" t="s">
        <v>2095</v>
      </c>
      <c r="D275" s="21" t="s">
        <v>2096</v>
      </c>
      <c r="E275" s="21" t="s">
        <v>182</v>
      </c>
      <c r="F275" s="21" t="s">
        <v>2097</v>
      </c>
      <c r="G275" s="21" t="s">
        <v>182</v>
      </c>
      <c r="H275" s="8" t="s">
        <v>2094</v>
      </c>
      <c r="I275" s="8" t="s">
        <v>144</v>
      </c>
      <c r="J275" s="8" t="s">
        <v>3985</v>
      </c>
      <c r="K275" s="8" t="s">
        <v>2099</v>
      </c>
      <c r="L275" s="8" t="s">
        <v>2100</v>
      </c>
      <c r="M275" s="8">
        <v>2023</v>
      </c>
      <c r="N275" s="8" t="s">
        <v>2101</v>
      </c>
      <c r="O275" s="8" t="s">
        <v>3003</v>
      </c>
      <c r="P275" s="8"/>
      <c r="Q275" s="8"/>
      <c r="R275" s="8"/>
      <c r="S275" s="8"/>
      <c r="T275" s="8"/>
      <c r="U275" s="8"/>
      <c r="V275" s="8"/>
      <c r="W275" s="8"/>
      <c r="X275" s="8"/>
      <c r="Y275" s="8"/>
      <c r="Z275" s="8"/>
    </row>
    <row r="276" spans="1:26" ht="14.25" customHeight="1">
      <c r="A276" s="21" t="s">
        <v>2103</v>
      </c>
      <c r="B276" s="21" t="s">
        <v>2094</v>
      </c>
      <c r="C276" s="21" t="s">
        <v>2104</v>
      </c>
      <c r="D276" s="21" t="s">
        <v>2105</v>
      </c>
      <c r="E276" s="21" t="s">
        <v>141</v>
      </c>
      <c r="F276" s="21" t="s">
        <v>1559</v>
      </c>
      <c r="G276" s="21" t="s">
        <v>554</v>
      </c>
      <c r="H276" s="8" t="s">
        <v>396</v>
      </c>
      <c r="I276" s="8" t="s">
        <v>554</v>
      </c>
      <c r="J276" s="8"/>
      <c r="K276" s="8" t="s">
        <v>2106</v>
      </c>
      <c r="L276" s="8" t="s">
        <v>2107</v>
      </c>
      <c r="M276" s="8">
        <v>2023</v>
      </c>
      <c r="N276" s="8" t="s">
        <v>2108</v>
      </c>
      <c r="O276" s="8" t="s">
        <v>2109</v>
      </c>
      <c r="P276" s="8"/>
      <c r="Q276" s="8"/>
      <c r="R276" s="8"/>
      <c r="S276" s="8"/>
      <c r="T276" s="8"/>
      <c r="U276" s="8"/>
      <c r="V276" s="8"/>
      <c r="W276" s="8"/>
      <c r="X276" s="8"/>
      <c r="Y276" s="8"/>
      <c r="Z276" s="8"/>
    </row>
    <row r="277" spans="1:26" ht="14.25" customHeight="1">
      <c r="A277" s="21" t="s">
        <v>2110</v>
      </c>
      <c r="B277" s="21" t="s">
        <v>2094</v>
      </c>
      <c r="C277" s="21" t="s">
        <v>2111</v>
      </c>
      <c r="D277" s="21" t="s">
        <v>2112</v>
      </c>
      <c r="E277" s="21" t="s">
        <v>141</v>
      </c>
      <c r="F277" s="21" t="s">
        <v>1559</v>
      </c>
      <c r="G277" s="21" t="s">
        <v>554</v>
      </c>
      <c r="H277" s="8" t="s">
        <v>396</v>
      </c>
      <c r="I277" s="8" t="s">
        <v>554</v>
      </c>
      <c r="J277" s="8"/>
      <c r="K277" s="8" t="s">
        <v>2106</v>
      </c>
      <c r="L277" s="8" t="s">
        <v>2113</v>
      </c>
      <c r="M277" s="8">
        <v>2024</v>
      </c>
      <c r="N277" s="8" t="s">
        <v>2114</v>
      </c>
      <c r="O277" s="8" t="s">
        <v>2115</v>
      </c>
      <c r="P277" s="8"/>
      <c r="Q277" s="8"/>
      <c r="R277" s="8"/>
      <c r="S277" s="8"/>
      <c r="T277" s="8"/>
      <c r="U277" s="8"/>
      <c r="V277" s="8"/>
      <c r="W277" s="8"/>
      <c r="X277" s="8"/>
      <c r="Y277" s="8"/>
      <c r="Z277" s="8"/>
    </row>
    <row r="278" spans="1:26" ht="14.25" customHeight="1">
      <c r="A278" s="21" t="s">
        <v>2116</v>
      </c>
      <c r="B278" s="21" t="s">
        <v>2094</v>
      </c>
      <c r="C278" s="21" t="s">
        <v>2117</v>
      </c>
      <c r="D278" s="21" t="s">
        <v>2118</v>
      </c>
      <c r="E278" s="21" t="s">
        <v>141</v>
      </c>
      <c r="F278" s="21" t="s">
        <v>1559</v>
      </c>
      <c r="G278" s="21" t="s">
        <v>554</v>
      </c>
      <c r="H278" s="8" t="s">
        <v>396</v>
      </c>
      <c r="I278" s="8" t="s">
        <v>554</v>
      </c>
      <c r="J278" s="8"/>
      <c r="K278" s="8" t="s">
        <v>2106</v>
      </c>
      <c r="L278" s="8" t="s">
        <v>2119</v>
      </c>
      <c r="M278" s="8">
        <v>2001</v>
      </c>
      <c r="N278" s="8" t="s">
        <v>2120</v>
      </c>
      <c r="O278" s="8" t="s">
        <v>2121</v>
      </c>
      <c r="P278" s="8"/>
      <c r="Q278" s="8"/>
      <c r="R278" s="8"/>
      <c r="S278" s="8"/>
      <c r="T278" s="8"/>
      <c r="U278" s="8"/>
      <c r="V278" s="8"/>
      <c r="W278" s="8"/>
      <c r="X278" s="8"/>
      <c r="Y278" s="8"/>
      <c r="Z278" s="8"/>
    </row>
    <row r="279" spans="1:26" ht="14.25" customHeight="1">
      <c r="A279" s="21" t="s">
        <v>2122</v>
      </c>
      <c r="B279" s="21" t="s">
        <v>2094</v>
      </c>
      <c r="C279" s="21" t="s">
        <v>2123</v>
      </c>
      <c r="D279" s="21" t="s">
        <v>2124</v>
      </c>
      <c r="E279" s="21" t="s">
        <v>141</v>
      </c>
      <c r="F279" s="21" t="s">
        <v>1559</v>
      </c>
      <c r="G279" s="21" t="s">
        <v>182</v>
      </c>
      <c r="H279" s="8" t="s">
        <v>396</v>
      </c>
      <c r="I279" s="8" t="s">
        <v>554</v>
      </c>
      <c r="J279" s="8"/>
      <c r="K279" s="8" t="s">
        <v>2125</v>
      </c>
      <c r="L279" s="8" t="s">
        <v>656</v>
      </c>
      <c r="M279" s="8">
        <v>2020</v>
      </c>
      <c r="N279" s="8" t="s">
        <v>2126</v>
      </c>
      <c r="O279" s="8" t="s">
        <v>2127</v>
      </c>
      <c r="P279" s="8"/>
      <c r="Q279" s="8"/>
      <c r="R279" s="8"/>
      <c r="S279" s="8"/>
      <c r="T279" s="8"/>
      <c r="U279" s="8"/>
      <c r="V279" s="8"/>
      <c r="W279" s="8"/>
      <c r="X279" s="8"/>
      <c r="Y279" s="8"/>
      <c r="Z279" s="8"/>
    </row>
    <row r="280" spans="1:26" ht="14.25" customHeight="1">
      <c r="A280" s="21" t="s">
        <v>2128</v>
      </c>
      <c r="B280" s="21" t="s">
        <v>2094</v>
      </c>
      <c r="C280" s="21" t="s">
        <v>1566</v>
      </c>
      <c r="D280" s="21" t="s">
        <v>2129</v>
      </c>
      <c r="E280" s="21" t="s">
        <v>141</v>
      </c>
      <c r="F280" s="21" t="s">
        <v>1559</v>
      </c>
      <c r="G280" s="21" t="s">
        <v>1732</v>
      </c>
      <c r="H280" s="8" t="s">
        <v>396</v>
      </c>
      <c r="I280" s="8" t="s">
        <v>554</v>
      </c>
      <c r="J280" s="8"/>
      <c r="K280" s="8" t="s">
        <v>2130</v>
      </c>
      <c r="L280" s="8" t="s">
        <v>2131</v>
      </c>
      <c r="M280" s="8">
        <v>2018</v>
      </c>
      <c r="N280" s="8" t="s">
        <v>2132</v>
      </c>
      <c r="O280" s="8" t="s">
        <v>1572</v>
      </c>
      <c r="P280" s="8"/>
      <c r="Q280" s="8"/>
      <c r="R280" s="8"/>
      <c r="S280" s="8"/>
      <c r="T280" s="8"/>
      <c r="U280" s="8"/>
      <c r="V280" s="8"/>
      <c r="W280" s="8"/>
      <c r="X280" s="8"/>
      <c r="Y280" s="8"/>
      <c r="Z280" s="8"/>
    </row>
    <row r="281" spans="1:26" ht="14.25" customHeight="1">
      <c r="A281" s="21" t="s">
        <v>2133</v>
      </c>
      <c r="B281" s="21" t="s">
        <v>2094</v>
      </c>
      <c r="C281" s="21" t="s">
        <v>2134</v>
      </c>
      <c r="D281" s="21" t="s">
        <v>2135</v>
      </c>
      <c r="E281" s="21" t="s">
        <v>141</v>
      </c>
      <c r="F281" s="21" t="s">
        <v>1559</v>
      </c>
      <c r="G281" s="21" t="s">
        <v>182</v>
      </c>
      <c r="H281" s="8" t="s">
        <v>396</v>
      </c>
      <c r="I281" s="8" t="s">
        <v>554</v>
      </c>
      <c r="J281" s="8"/>
      <c r="K281" s="8" t="s">
        <v>2136</v>
      </c>
      <c r="L281" s="8" t="s">
        <v>2137</v>
      </c>
      <c r="M281" s="8">
        <v>2024</v>
      </c>
      <c r="N281" s="8" t="s">
        <v>2138</v>
      </c>
      <c r="O281" s="8" t="s">
        <v>2139</v>
      </c>
      <c r="P281" s="8"/>
      <c r="Q281" s="8"/>
      <c r="R281" s="8"/>
      <c r="S281" s="8"/>
      <c r="T281" s="8"/>
      <c r="U281" s="8"/>
      <c r="V281" s="8"/>
      <c r="W281" s="8"/>
      <c r="X281" s="8"/>
      <c r="Y281" s="8"/>
      <c r="Z281" s="8"/>
    </row>
    <row r="282" spans="1:26" ht="14.25" customHeight="1">
      <c r="A282" s="21" t="s">
        <v>2140</v>
      </c>
      <c r="B282" s="21" t="s">
        <v>2094</v>
      </c>
      <c r="C282" s="21" t="s">
        <v>2141</v>
      </c>
      <c r="D282" s="21" t="s">
        <v>2142</v>
      </c>
      <c r="E282" s="21" t="s">
        <v>141</v>
      </c>
      <c r="F282" s="21" t="s">
        <v>1559</v>
      </c>
      <c r="G282" s="21" t="s">
        <v>182</v>
      </c>
      <c r="H282" s="8" t="s">
        <v>2143</v>
      </c>
      <c r="I282" s="8" t="s">
        <v>554</v>
      </c>
      <c r="J282" s="8"/>
      <c r="K282" s="8" t="s">
        <v>2144</v>
      </c>
      <c r="L282" s="8" t="s">
        <v>2145</v>
      </c>
      <c r="M282" s="8">
        <v>2008</v>
      </c>
      <c r="N282" s="8" t="s">
        <v>2146</v>
      </c>
      <c r="O282" s="8" t="s">
        <v>2147</v>
      </c>
      <c r="P282" s="8"/>
      <c r="Q282" s="8"/>
      <c r="R282" s="8"/>
      <c r="S282" s="8"/>
      <c r="T282" s="8"/>
      <c r="U282" s="8"/>
      <c r="V282" s="8"/>
      <c r="W282" s="8"/>
      <c r="X282" s="8"/>
      <c r="Y282" s="8"/>
      <c r="Z282" s="8"/>
    </row>
    <row r="283" spans="1:26" ht="14.25" customHeight="1">
      <c r="A283" s="21" t="s">
        <v>2148</v>
      </c>
      <c r="B283" s="21" t="s">
        <v>2094</v>
      </c>
      <c r="C283" s="21" t="s">
        <v>2149</v>
      </c>
      <c r="D283" s="21" t="s">
        <v>2150</v>
      </c>
      <c r="E283" s="21" t="s">
        <v>182</v>
      </c>
      <c r="F283" s="21" t="s">
        <v>1559</v>
      </c>
      <c r="G283" s="21" t="s">
        <v>182</v>
      </c>
      <c r="H283" s="8" t="s">
        <v>396</v>
      </c>
      <c r="I283" s="8" t="s">
        <v>554</v>
      </c>
      <c r="J283" s="8"/>
      <c r="K283" s="8" t="s">
        <v>2151</v>
      </c>
      <c r="L283" s="8" t="s">
        <v>598</v>
      </c>
      <c r="M283" s="8">
        <v>2022</v>
      </c>
      <c r="N283" s="8" t="s">
        <v>2152</v>
      </c>
      <c r="O283" s="8" t="s">
        <v>2153</v>
      </c>
      <c r="P283" s="8"/>
      <c r="Q283" s="8"/>
      <c r="R283" s="8"/>
      <c r="S283" s="8"/>
      <c r="T283" s="8"/>
      <c r="U283" s="8"/>
      <c r="V283" s="8"/>
      <c r="W283" s="8"/>
      <c r="X283" s="8"/>
      <c r="Y283" s="8"/>
      <c r="Z283" s="8"/>
    </row>
    <row r="284" spans="1:26" ht="14.25" customHeight="1">
      <c r="A284" s="21" t="s">
        <v>2154</v>
      </c>
      <c r="B284" s="21" t="s">
        <v>2094</v>
      </c>
      <c r="C284" s="21" t="s">
        <v>2155</v>
      </c>
      <c r="D284" s="21" t="s">
        <v>2156</v>
      </c>
      <c r="E284" s="21" t="s">
        <v>141</v>
      </c>
      <c r="F284" s="21" t="s">
        <v>1559</v>
      </c>
      <c r="G284" s="21" t="s">
        <v>141</v>
      </c>
      <c r="H284" s="8" t="s">
        <v>396</v>
      </c>
      <c r="I284" s="8" t="s">
        <v>141</v>
      </c>
      <c r="J284" s="8" t="s">
        <v>145</v>
      </c>
      <c r="K284" s="8" t="s">
        <v>2157</v>
      </c>
      <c r="L284" s="8" t="s">
        <v>3991</v>
      </c>
      <c r="M284" s="8">
        <v>2025</v>
      </c>
      <c r="N284" s="8" t="s">
        <v>2158</v>
      </c>
      <c r="O284" s="8" t="s">
        <v>2159</v>
      </c>
      <c r="P284" s="8"/>
      <c r="Q284" s="8"/>
      <c r="R284" s="8"/>
      <c r="S284" s="8"/>
      <c r="T284" s="8"/>
      <c r="U284" s="8"/>
      <c r="V284" s="8"/>
      <c r="W284" s="8"/>
      <c r="X284" s="8"/>
      <c r="Y284" s="8"/>
      <c r="Z284" s="8"/>
    </row>
    <row r="285" spans="1:26" ht="14.25" customHeight="1">
      <c r="A285" s="21" t="s">
        <v>2160</v>
      </c>
      <c r="B285" s="21" t="s">
        <v>2094</v>
      </c>
      <c r="C285" s="21" t="s">
        <v>2161</v>
      </c>
      <c r="D285" s="21" t="s">
        <v>2162</v>
      </c>
      <c r="E285" s="21" t="s">
        <v>141</v>
      </c>
      <c r="F285" s="21" t="s">
        <v>1559</v>
      </c>
      <c r="G285" s="21" t="s">
        <v>182</v>
      </c>
      <c r="H285" s="8" t="s">
        <v>1718</v>
      </c>
      <c r="I285" s="8" t="s">
        <v>182</v>
      </c>
      <c r="J285" s="8" t="s">
        <v>3987</v>
      </c>
      <c r="K285" s="8" t="s">
        <v>2163</v>
      </c>
      <c r="L285" s="8" t="s">
        <v>739</v>
      </c>
      <c r="M285" s="8">
        <v>2014</v>
      </c>
      <c r="N285" s="8" t="s">
        <v>2164</v>
      </c>
      <c r="O285" s="8" t="s">
        <v>2165</v>
      </c>
      <c r="P285" s="8"/>
      <c r="Q285" s="8"/>
      <c r="R285" s="8"/>
      <c r="S285" s="8"/>
      <c r="T285" s="8"/>
      <c r="U285" s="8"/>
      <c r="V285" s="8"/>
      <c r="W285" s="8"/>
      <c r="X285" s="8"/>
      <c r="Y285" s="8"/>
      <c r="Z285" s="8"/>
    </row>
    <row r="286" spans="1:26" ht="14.25" customHeight="1">
      <c r="A286" s="21" t="s">
        <v>2166</v>
      </c>
      <c r="B286" s="21" t="s">
        <v>2094</v>
      </c>
      <c r="C286" s="21" t="s">
        <v>2167</v>
      </c>
      <c r="D286" s="21" t="s">
        <v>2168</v>
      </c>
      <c r="E286" s="21" t="s">
        <v>182</v>
      </c>
      <c r="F286" s="21" t="s">
        <v>2097</v>
      </c>
      <c r="G286" s="21" t="s">
        <v>182</v>
      </c>
      <c r="H286" s="8" t="s">
        <v>396</v>
      </c>
      <c r="I286" s="8" t="s">
        <v>554</v>
      </c>
      <c r="J286" s="8"/>
      <c r="K286" s="8" t="s">
        <v>2169</v>
      </c>
      <c r="L286" s="8" t="s">
        <v>2170</v>
      </c>
      <c r="M286" s="8">
        <v>2020</v>
      </c>
      <c r="N286" s="8" t="s">
        <v>2171</v>
      </c>
      <c r="O286" s="8" t="s">
        <v>2172</v>
      </c>
      <c r="P286" s="8"/>
      <c r="Q286" s="8"/>
      <c r="R286" s="8"/>
      <c r="S286" s="8"/>
      <c r="T286" s="8"/>
      <c r="U286" s="8"/>
      <c r="V286" s="8"/>
      <c r="W286" s="8"/>
      <c r="X286" s="8"/>
      <c r="Y286" s="8"/>
      <c r="Z286" s="8"/>
    </row>
    <row r="287" spans="1:26" ht="14.25" customHeight="1">
      <c r="A287" s="21" t="s">
        <v>2173</v>
      </c>
      <c r="B287" s="21" t="s">
        <v>2094</v>
      </c>
      <c r="C287" s="21" t="s">
        <v>2174</v>
      </c>
      <c r="D287" s="21" t="s">
        <v>2175</v>
      </c>
      <c r="E287" s="21" t="s">
        <v>141</v>
      </c>
      <c r="F287" s="21" t="s">
        <v>2097</v>
      </c>
      <c r="G287" s="21" t="s">
        <v>182</v>
      </c>
      <c r="H287" s="8" t="s">
        <v>396</v>
      </c>
      <c r="I287" s="8" t="s">
        <v>554</v>
      </c>
      <c r="J287" s="8"/>
      <c r="K287" s="8" t="s">
        <v>2176</v>
      </c>
      <c r="L287" s="8" t="s">
        <v>2177</v>
      </c>
      <c r="M287" s="8">
        <v>2018</v>
      </c>
      <c r="N287" s="8" t="s">
        <v>2178</v>
      </c>
      <c r="O287" s="8" t="s">
        <v>2179</v>
      </c>
      <c r="P287" s="8"/>
      <c r="Q287" s="8"/>
      <c r="R287" s="8"/>
      <c r="S287" s="8"/>
      <c r="T287" s="8"/>
      <c r="U287" s="8"/>
      <c r="V287" s="8"/>
      <c r="W287" s="8"/>
      <c r="X287" s="8"/>
      <c r="Y287" s="8"/>
      <c r="Z287" s="8"/>
    </row>
    <row r="288" spans="1:26" ht="14.25" customHeight="1">
      <c r="A288" s="21" t="s">
        <v>2180</v>
      </c>
      <c r="B288" s="21" t="s">
        <v>2094</v>
      </c>
      <c r="C288" s="21" t="s">
        <v>2181</v>
      </c>
      <c r="D288" s="21" t="s">
        <v>2182</v>
      </c>
      <c r="E288" s="21" t="s">
        <v>141</v>
      </c>
      <c r="F288" s="21" t="s">
        <v>2097</v>
      </c>
      <c r="G288" s="21" t="s">
        <v>182</v>
      </c>
      <c r="H288" s="8" t="s">
        <v>2094</v>
      </c>
      <c r="I288" s="8" t="s">
        <v>554</v>
      </c>
      <c r="J288" s="8"/>
      <c r="K288" s="8" t="s">
        <v>2183</v>
      </c>
      <c r="L288" s="8" t="s">
        <v>2184</v>
      </c>
      <c r="M288" s="8">
        <v>2021</v>
      </c>
      <c r="N288" s="8" t="s">
        <v>2185</v>
      </c>
      <c r="O288" s="8" t="s">
        <v>2186</v>
      </c>
      <c r="P288" s="8"/>
      <c r="Q288" s="8"/>
      <c r="R288" s="8"/>
      <c r="S288" s="8"/>
      <c r="T288" s="8"/>
      <c r="U288" s="8"/>
      <c r="V288" s="8"/>
      <c r="W288" s="8"/>
      <c r="X288" s="8"/>
      <c r="Y288" s="8"/>
      <c r="Z288" s="8"/>
    </row>
    <row r="289" spans="1:26" ht="14.25" customHeight="1">
      <c r="A289" s="21" t="s">
        <v>2187</v>
      </c>
      <c r="B289" s="21" t="s">
        <v>2094</v>
      </c>
      <c r="C289" s="21" t="s">
        <v>2188</v>
      </c>
      <c r="D289" s="21" t="s">
        <v>2189</v>
      </c>
      <c r="E289" s="21" t="s">
        <v>141</v>
      </c>
      <c r="F289" s="21" t="s">
        <v>2097</v>
      </c>
      <c r="G289" s="21" t="s">
        <v>182</v>
      </c>
      <c r="H289" s="8" t="s">
        <v>375</v>
      </c>
      <c r="I289" s="8" t="s">
        <v>554</v>
      </c>
      <c r="J289" s="8"/>
      <c r="K289" s="8" t="s">
        <v>2190</v>
      </c>
      <c r="L289" s="8" t="s">
        <v>2191</v>
      </c>
      <c r="M289" s="8">
        <v>2009</v>
      </c>
      <c r="N289" s="8" t="s">
        <v>2192</v>
      </c>
      <c r="O289" s="8" t="s">
        <v>2193</v>
      </c>
      <c r="P289" s="8"/>
      <c r="Q289" s="8"/>
      <c r="R289" s="8"/>
      <c r="S289" s="8"/>
      <c r="T289" s="8"/>
      <c r="U289" s="8"/>
      <c r="V289" s="8"/>
      <c r="W289" s="8"/>
      <c r="X289" s="8"/>
      <c r="Y289" s="8"/>
      <c r="Z289" s="8"/>
    </row>
    <row r="290" spans="1:26" ht="14.25" customHeight="1">
      <c r="A290" s="21" t="s">
        <v>2194</v>
      </c>
      <c r="B290" s="21" t="s">
        <v>2094</v>
      </c>
      <c r="C290" s="21" t="s">
        <v>2195</v>
      </c>
      <c r="D290" s="21" t="s">
        <v>2196</v>
      </c>
      <c r="E290" s="21" t="s">
        <v>141</v>
      </c>
      <c r="F290" s="21" t="s">
        <v>2097</v>
      </c>
      <c r="G290" s="21" t="s">
        <v>554</v>
      </c>
      <c r="H290" s="8" t="s">
        <v>375</v>
      </c>
      <c r="I290" s="8" t="s">
        <v>554</v>
      </c>
      <c r="J290" s="8"/>
      <c r="K290" s="8" t="s">
        <v>2197</v>
      </c>
      <c r="L290" s="8" t="s">
        <v>2198</v>
      </c>
      <c r="M290" s="8">
        <v>2007</v>
      </c>
      <c r="N290" s="8" t="s">
        <v>2199</v>
      </c>
      <c r="O290" s="8" t="s">
        <v>2200</v>
      </c>
      <c r="P290" s="8"/>
      <c r="Q290" s="8"/>
      <c r="R290" s="8"/>
      <c r="S290" s="8"/>
      <c r="T290" s="8"/>
      <c r="U290" s="8"/>
      <c r="V290" s="8"/>
      <c r="W290" s="8"/>
      <c r="X290" s="8"/>
      <c r="Y290" s="8"/>
      <c r="Z290" s="8"/>
    </row>
    <row r="291" spans="1:26" ht="14.25" customHeight="1">
      <c r="A291" s="21" t="s">
        <v>2201</v>
      </c>
      <c r="B291" s="21" t="s">
        <v>2094</v>
      </c>
      <c r="C291" s="21" t="s">
        <v>2202</v>
      </c>
      <c r="D291" s="21" t="s">
        <v>2203</v>
      </c>
      <c r="E291" s="21" t="s">
        <v>182</v>
      </c>
      <c r="F291" s="21" t="s">
        <v>2097</v>
      </c>
      <c r="G291" s="21" t="s">
        <v>182</v>
      </c>
      <c r="H291" s="8" t="s">
        <v>2094</v>
      </c>
      <c r="I291" s="8" t="s">
        <v>554</v>
      </c>
      <c r="J291" s="8"/>
      <c r="K291" s="8" t="s">
        <v>2204</v>
      </c>
      <c r="L291" s="8" t="s">
        <v>783</v>
      </c>
      <c r="M291" s="8">
        <v>2014</v>
      </c>
      <c r="N291" s="8" t="s">
        <v>2205</v>
      </c>
      <c r="O291" s="8" t="s">
        <v>2206</v>
      </c>
      <c r="P291" s="8"/>
      <c r="Q291" s="8"/>
      <c r="R291" s="8"/>
      <c r="S291" s="8"/>
      <c r="T291" s="8"/>
      <c r="U291" s="8"/>
      <c r="V291" s="8"/>
      <c r="W291" s="8"/>
      <c r="X291" s="8"/>
      <c r="Y291" s="8"/>
      <c r="Z291" s="8"/>
    </row>
    <row r="292" spans="1:26" ht="14.25" customHeight="1">
      <c r="A292" s="21" t="s">
        <v>2207</v>
      </c>
      <c r="B292" s="21" t="s">
        <v>2094</v>
      </c>
      <c r="C292" s="21" t="s">
        <v>2208</v>
      </c>
      <c r="D292" s="21" t="s">
        <v>2209</v>
      </c>
      <c r="E292" s="21" t="s">
        <v>182</v>
      </c>
      <c r="F292" s="21" t="s">
        <v>2097</v>
      </c>
      <c r="G292" s="21" t="s">
        <v>554</v>
      </c>
      <c r="H292" s="8" t="s">
        <v>396</v>
      </c>
      <c r="I292" s="8" t="s">
        <v>554</v>
      </c>
      <c r="J292" s="8"/>
      <c r="K292" s="8" t="s">
        <v>2210</v>
      </c>
      <c r="L292" s="8" t="s">
        <v>2211</v>
      </c>
      <c r="M292" s="8">
        <v>2024</v>
      </c>
      <c r="N292" s="8" t="s">
        <v>2212</v>
      </c>
      <c r="O292" s="8" t="s">
        <v>2213</v>
      </c>
      <c r="P292" s="8"/>
      <c r="Q292" s="8"/>
      <c r="R292" s="8"/>
      <c r="S292" s="8"/>
      <c r="T292" s="8"/>
      <c r="U292" s="8"/>
      <c r="V292" s="8"/>
      <c r="W292" s="8"/>
      <c r="X292" s="8"/>
      <c r="Y292" s="8"/>
      <c r="Z292" s="8"/>
    </row>
    <row r="293" spans="1:26" ht="14.25" customHeight="1">
      <c r="A293" s="21" t="s">
        <v>2214</v>
      </c>
      <c r="B293" s="21" t="s">
        <v>2094</v>
      </c>
      <c r="C293" s="21" t="s">
        <v>2215</v>
      </c>
      <c r="D293" s="21" t="s">
        <v>2216</v>
      </c>
      <c r="E293" s="21" t="s">
        <v>182</v>
      </c>
      <c r="F293" s="21" t="s">
        <v>2097</v>
      </c>
      <c r="G293" s="21" t="s">
        <v>554</v>
      </c>
      <c r="H293" s="8" t="s">
        <v>396</v>
      </c>
      <c r="I293" s="8" t="s">
        <v>554</v>
      </c>
      <c r="J293" s="8"/>
      <c r="K293" s="8" t="s">
        <v>2217</v>
      </c>
      <c r="L293" s="8" t="s">
        <v>2218</v>
      </c>
      <c r="M293" s="8">
        <v>2020</v>
      </c>
      <c r="N293" s="8" t="s">
        <v>2219</v>
      </c>
      <c r="O293" s="8" t="s">
        <v>2220</v>
      </c>
      <c r="P293" s="8"/>
      <c r="Q293" s="8"/>
      <c r="R293" s="8"/>
      <c r="S293" s="8"/>
      <c r="T293" s="8"/>
      <c r="U293" s="8"/>
      <c r="V293" s="8"/>
      <c r="W293" s="8"/>
      <c r="X293" s="8"/>
      <c r="Y293" s="8"/>
      <c r="Z293" s="8"/>
    </row>
    <row r="294" spans="1:26" ht="14.25" customHeight="1">
      <c r="A294" s="21" t="s">
        <v>2221</v>
      </c>
      <c r="B294" s="21" t="s">
        <v>2094</v>
      </c>
      <c r="C294" s="21" t="s">
        <v>2222</v>
      </c>
      <c r="D294" s="21" t="s">
        <v>323</v>
      </c>
      <c r="E294" s="21" t="s">
        <v>554</v>
      </c>
      <c r="F294" s="21"/>
      <c r="G294" s="21"/>
      <c r="H294" s="8"/>
      <c r="I294" s="8"/>
      <c r="J294" s="8"/>
      <c r="K294" s="8"/>
      <c r="L294" s="8" t="s">
        <v>323</v>
      </c>
      <c r="M294" s="8" t="s">
        <v>323</v>
      </c>
      <c r="N294" s="8" t="s">
        <v>323</v>
      </c>
      <c r="O294" s="8" t="s">
        <v>323</v>
      </c>
      <c r="P294" s="8"/>
      <c r="Q294" s="8"/>
      <c r="R294" s="8"/>
      <c r="S294" s="8"/>
      <c r="T294" s="8"/>
      <c r="U294" s="8"/>
      <c r="V294" s="8"/>
      <c r="W294" s="8"/>
      <c r="X294" s="8"/>
      <c r="Y294" s="8"/>
      <c r="Z294" s="8"/>
    </row>
    <row r="295" spans="1:26" ht="14.25" customHeight="1">
      <c r="A295" s="21" t="s">
        <v>2223</v>
      </c>
      <c r="B295" s="21" t="s">
        <v>2094</v>
      </c>
      <c r="C295" s="21" t="s">
        <v>2224</v>
      </c>
      <c r="D295" s="21" t="s">
        <v>2225</v>
      </c>
      <c r="E295" s="21" t="s">
        <v>182</v>
      </c>
      <c r="F295" s="21" t="s">
        <v>2097</v>
      </c>
      <c r="G295" s="21" t="s">
        <v>182</v>
      </c>
      <c r="H295" s="8" t="s">
        <v>396</v>
      </c>
      <c r="I295" s="8" t="s">
        <v>554</v>
      </c>
      <c r="J295" s="8"/>
      <c r="K295" s="8" t="s">
        <v>2226</v>
      </c>
      <c r="L295" s="8" t="s">
        <v>2227</v>
      </c>
      <c r="M295" s="8">
        <v>2014</v>
      </c>
      <c r="N295" s="8" t="s">
        <v>2228</v>
      </c>
      <c r="O295" s="8" t="s">
        <v>2229</v>
      </c>
      <c r="P295" s="8"/>
      <c r="Q295" s="8"/>
      <c r="R295" s="8"/>
      <c r="S295" s="8"/>
      <c r="T295" s="8"/>
      <c r="U295" s="8"/>
      <c r="V295" s="8"/>
      <c r="W295" s="8"/>
      <c r="X295" s="8"/>
      <c r="Y295" s="8"/>
      <c r="Z295" s="8"/>
    </row>
    <row r="296" spans="1:26" ht="14.25" customHeight="1">
      <c r="A296" s="21" t="s">
        <v>2230</v>
      </c>
      <c r="B296" s="21" t="s">
        <v>2094</v>
      </c>
      <c r="C296" s="21" t="s">
        <v>2231</v>
      </c>
      <c r="D296" s="21" t="s">
        <v>2232</v>
      </c>
      <c r="E296" s="21" t="s">
        <v>182</v>
      </c>
      <c r="F296" s="21" t="s">
        <v>2097</v>
      </c>
      <c r="G296" s="21" t="s">
        <v>554</v>
      </c>
      <c r="H296" s="8" t="s">
        <v>396</v>
      </c>
      <c r="I296" s="8" t="s">
        <v>554</v>
      </c>
      <c r="J296" s="8"/>
      <c r="K296" s="8" t="s">
        <v>2233</v>
      </c>
      <c r="L296" s="8" t="s">
        <v>2234</v>
      </c>
      <c r="M296" s="8">
        <v>2023</v>
      </c>
      <c r="N296" s="8" t="s">
        <v>2235</v>
      </c>
      <c r="O296" s="8" t="s">
        <v>2236</v>
      </c>
      <c r="P296" s="8"/>
      <c r="Q296" s="8"/>
      <c r="R296" s="8"/>
      <c r="S296" s="8"/>
      <c r="T296" s="8"/>
      <c r="U296" s="8"/>
      <c r="V296" s="8"/>
      <c r="W296" s="8"/>
      <c r="X296" s="8"/>
      <c r="Y296" s="8"/>
      <c r="Z296" s="8"/>
    </row>
    <row r="297" spans="1:26" ht="14.25" customHeight="1">
      <c r="A297" s="21" t="s">
        <v>2237</v>
      </c>
      <c r="B297" s="21" t="s">
        <v>2094</v>
      </c>
      <c r="C297" s="21" t="s">
        <v>2238</v>
      </c>
      <c r="D297" s="21" t="s">
        <v>2239</v>
      </c>
      <c r="E297" s="21" t="s">
        <v>141</v>
      </c>
      <c r="F297" s="21" t="s">
        <v>2097</v>
      </c>
      <c r="G297" s="21" t="s">
        <v>554</v>
      </c>
      <c r="H297" s="8" t="s">
        <v>2094</v>
      </c>
      <c r="I297" s="8" t="s">
        <v>554</v>
      </c>
      <c r="J297" s="8"/>
      <c r="K297" s="8" t="s">
        <v>2240</v>
      </c>
      <c r="L297" s="8" t="s">
        <v>2241</v>
      </c>
      <c r="M297" s="8">
        <v>2021</v>
      </c>
      <c r="N297" s="8" t="s">
        <v>2242</v>
      </c>
      <c r="O297" s="8" t="s">
        <v>2243</v>
      </c>
      <c r="P297" s="8"/>
      <c r="Q297" s="8"/>
      <c r="R297" s="8"/>
      <c r="S297" s="8"/>
      <c r="T297" s="8"/>
      <c r="U297" s="8"/>
      <c r="V297" s="8"/>
      <c r="W297" s="8"/>
      <c r="X297" s="8"/>
      <c r="Y297" s="8"/>
      <c r="Z297" s="8"/>
    </row>
    <row r="298" spans="1:26" ht="14.25" customHeight="1">
      <c r="A298" s="21"/>
      <c r="B298" s="21"/>
      <c r="C298" s="21"/>
      <c r="D298" s="21"/>
      <c r="E298" s="21"/>
      <c r="F298" s="21"/>
      <c r="G298" s="21"/>
      <c r="H298" s="8"/>
      <c r="I298" s="8"/>
      <c r="J298" s="8"/>
      <c r="K298" s="8"/>
      <c r="L298" s="8"/>
      <c r="M298" s="8"/>
      <c r="N298" s="8"/>
      <c r="O298" s="8"/>
      <c r="P298" s="8"/>
      <c r="Q298" s="8"/>
      <c r="R298" s="8"/>
      <c r="S298" s="8"/>
      <c r="T298" s="8"/>
      <c r="U298" s="8"/>
      <c r="V298" s="8"/>
      <c r="W298" s="8"/>
      <c r="X298" s="8"/>
      <c r="Y298" s="8"/>
      <c r="Z298" s="8"/>
    </row>
    <row r="299" spans="1:26" ht="14.25" customHeight="1">
      <c r="A299" s="21"/>
      <c r="B299" s="21"/>
      <c r="C299" s="21"/>
      <c r="D299" s="21"/>
      <c r="E299" s="21"/>
      <c r="F299" s="21"/>
      <c r="G299" s="21"/>
      <c r="H299" s="8"/>
      <c r="I299" s="8"/>
      <c r="J299" s="8"/>
      <c r="K299" s="8"/>
      <c r="L299" s="8"/>
      <c r="M299" s="8"/>
      <c r="N299" s="8"/>
      <c r="O299" s="8"/>
      <c r="P299" s="8"/>
      <c r="Q299" s="8"/>
      <c r="R299" s="8"/>
      <c r="S299" s="8"/>
      <c r="T299" s="8"/>
      <c r="U299" s="8"/>
      <c r="V299" s="8"/>
      <c r="W299" s="8"/>
      <c r="X299" s="8"/>
      <c r="Y299" s="8"/>
      <c r="Z299" s="8"/>
    </row>
    <row r="300" spans="1:26" ht="14.25" customHeight="1">
      <c r="A300" s="21"/>
      <c r="B300" s="21"/>
      <c r="C300" s="21"/>
      <c r="D300" s="21"/>
      <c r="E300" s="21"/>
      <c r="F300" s="21"/>
      <c r="G300" s="21"/>
      <c r="H300" s="8"/>
      <c r="I300" s="8"/>
      <c r="J300" s="8"/>
      <c r="K300" s="8"/>
      <c r="L300" s="8"/>
      <c r="M300" s="8"/>
      <c r="N300" s="8"/>
      <c r="O300" s="8"/>
      <c r="P300" s="8"/>
      <c r="Q300" s="8"/>
      <c r="R300" s="8"/>
      <c r="S300" s="8"/>
      <c r="T300" s="8"/>
      <c r="U300" s="8"/>
      <c r="V300" s="8"/>
      <c r="W300" s="8"/>
      <c r="X300" s="8"/>
      <c r="Y300" s="8"/>
      <c r="Z300" s="8"/>
    </row>
    <row r="301" spans="1:26" ht="14.25" customHeight="1">
      <c r="A301" s="21"/>
      <c r="B301" s="21"/>
      <c r="C301" s="21"/>
      <c r="D301" s="21"/>
      <c r="E301" s="21"/>
      <c r="F301" s="21"/>
      <c r="G301" s="21"/>
      <c r="H301" s="8"/>
      <c r="I301" s="8"/>
      <c r="J301" s="8"/>
      <c r="K301" s="8"/>
      <c r="L301" s="8"/>
      <c r="M301" s="8"/>
      <c r="N301" s="8"/>
      <c r="O301" s="8"/>
      <c r="P301" s="8"/>
      <c r="Q301" s="8"/>
      <c r="R301" s="8"/>
      <c r="S301" s="8"/>
      <c r="T301" s="8"/>
      <c r="U301" s="8"/>
      <c r="V301" s="8"/>
      <c r="W301" s="8"/>
      <c r="X301" s="8"/>
      <c r="Y301" s="8"/>
      <c r="Z301" s="8"/>
    </row>
    <row r="302" spans="1:26" ht="14.25" customHeight="1">
      <c r="A302" s="21"/>
      <c r="B302" s="21"/>
      <c r="C302" s="21"/>
      <c r="D302" s="21"/>
      <c r="E302" s="21"/>
      <c r="F302" s="21"/>
      <c r="G302" s="21"/>
      <c r="H302" s="8"/>
      <c r="I302" s="8"/>
      <c r="J302" s="8"/>
      <c r="K302" s="8"/>
      <c r="L302" s="8"/>
      <c r="M302" s="8"/>
      <c r="N302" s="8"/>
      <c r="O302" s="8"/>
      <c r="P302" s="8"/>
      <c r="Q302" s="8"/>
      <c r="R302" s="8"/>
      <c r="S302" s="8"/>
      <c r="T302" s="8"/>
      <c r="U302" s="8"/>
      <c r="V302" s="8"/>
      <c r="W302" s="8"/>
      <c r="X302" s="8"/>
      <c r="Y302" s="8"/>
      <c r="Z302" s="8"/>
    </row>
    <row r="303" spans="1:26" ht="14.25" customHeight="1">
      <c r="A303" s="21"/>
      <c r="B303" s="21"/>
      <c r="C303" s="21"/>
      <c r="D303" s="21"/>
      <c r="E303" s="21"/>
      <c r="F303" s="21"/>
      <c r="G303" s="21"/>
      <c r="H303" s="8"/>
      <c r="I303" s="8"/>
      <c r="J303" s="8"/>
      <c r="K303" s="8"/>
      <c r="L303" s="8"/>
      <c r="M303" s="8"/>
      <c r="N303" s="8"/>
      <c r="O303" s="8"/>
      <c r="P303" s="8"/>
      <c r="Q303" s="8"/>
      <c r="R303" s="8"/>
      <c r="S303" s="8"/>
      <c r="T303" s="8"/>
      <c r="U303" s="8"/>
      <c r="V303" s="8"/>
      <c r="W303" s="8"/>
      <c r="X303" s="8"/>
      <c r="Y303" s="8"/>
      <c r="Z303" s="8"/>
    </row>
    <row r="304" spans="1:26" ht="14.25" customHeight="1">
      <c r="A304" s="21"/>
      <c r="B304" s="21"/>
      <c r="C304" s="21"/>
      <c r="D304" s="21"/>
      <c r="E304" s="21"/>
      <c r="F304" s="21"/>
      <c r="G304" s="21"/>
      <c r="H304" s="8"/>
      <c r="I304" s="8"/>
      <c r="J304" s="8"/>
      <c r="K304" s="8"/>
      <c r="L304" s="8"/>
      <c r="M304" s="8"/>
      <c r="N304" s="8"/>
      <c r="O304" s="8"/>
      <c r="P304" s="8"/>
      <c r="Q304" s="8"/>
      <c r="R304" s="8"/>
      <c r="S304" s="8"/>
      <c r="T304" s="8"/>
      <c r="U304" s="8"/>
      <c r="V304" s="8"/>
      <c r="W304" s="8"/>
      <c r="X304" s="8"/>
      <c r="Y304" s="8"/>
      <c r="Z304" s="8"/>
    </row>
    <row r="305" spans="1:26" ht="14.25" customHeight="1">
      <c r="A305" s="21"/>
      <c r="B305" s="21"/>
      <c r="C305" s="21"/>
      <c r="D305" s="21"/>
      <c r="E305" s="21"/>
      <c r="F305" s="21"/>
      <c r="G305" s="21"/>
      <c r="H305" s="8"/>
      <c r="I305" s="8"/>
      <c r="J305" s="8"/>
      <c r="K305" s="8"/>
      <c r="L305" s="8"/>
      <c r="M305" s="8"/>
      <c r="N305" s="8"/>
      <c r="O305" s="8"/>
      <c r="P305" s="8"/>
      <c r="Q305" s="8"/>
      <c r="R305" s="8"/>
      <c r="S305" s="8"/>
      <c r="T305" s="8"/>
      <c r="U305" s="8"/>
      <c r="V305" s="8"/>
      <c r="W305" s="8"/>
      <c r="X305" s="8"/>
      <c r="Y305" s="8"/>
      <c r="Z305" s="8"/>
    </row>
    <row r="306" spans="1:26" ht="14.25" customHeight="1">
      <c r="A306" s="21"/>
      <c r="B306" s="21"/>
      <c r="C306" s="21"/>
      <c r="D306" s="21"/>
      <c r="E306" s="21"/>
      <c r="F306" s="21"/>
      <c r="G306" s="21"/>
      <c r="H306" s="8"/>
      <c r="I306" s="8"/>
      <c r="J306" s="8"/>
      <c r="K306" s="8"/>
      <c r="L306" s="8"/>
      <c r="M306" s="8"/>
      <c r="N306" s="8"/>
      <c r="O306" s="8"/>
      <c r="P306" s="8"/>
      <c r="Q306" s="8"/>
      <c r="R306" s="8"/>
      <c r="S306" s="8"/>
      <c r="T306" s="8"/>
      <c r="U306" s="8"/>
      <c r="V306" s="8"/>
      <c r="W306" s="8"/>
      <c r="X306" s="8"/>
      <c r="Y306" s="8"/>
      <c r="Z306" s="8"/>
    </row>
    <row r="307" spans="1:26" ht="14.25" customHeight="1">
      <c r="A307" s="21"/>
      <c r="B307" s="21"/>
      <c r="C307" s="21"/>
      <c r="D307" s="21"/>
      <c r="E307" s="21"/>
      <c r="F307" s="21"/>
      <c r="G307" s="21"/>
      <c r="H307" s="8"/>
      <c r="I307" s="8"/>
      <c r="J307" s="8"/>
      <c r="K307" s="8"/>
      <c r="L307" s="8"/>
      <c r="M307" s="8"/>
      <c r="N307" s="8"/>
      <c r="O307" s="8"/>
      <c r="P307" s="8"/>
      <c r="Q307" s="8"/>
      <c r="R307" s="8"/>
      <c r="S307" s="8"/>
      <c r="T307" s="8"/>
      <c r="U307" s="8"/>
      <c r="V307" s="8"/>
      <c r="W307" s="8"/>
      <c r="X307" s="8"/>
      <c r="Y307" s="8"/>
      <c r="Z307" s="8"/>
    </row>
    <row r="308" spans="1:26" ht="14.25" customHeight="1">
      <c r="A308" s="21"/>
      <c r="B308" s="21"/>
      <c r="C308" s="21"/>
      <c r="D308" s="21"/>
      <c r="E308" s="21"/>
      <c r="F308" s="21"/>
      <c r="G308" s="21"/>
      <c r="H308" s="8"/>
      <c r="I308" s="8"/>
      <c r="J308" s="8"/>
      <c r="K308" s="8"/>
      <c r="L308" s="8"/>
      <c r="M308" s="8"/>
      <c r="N308" s="8"/>
      <c r="O308" s="8"/>
      <c r="P308" s="8"/>
      <c r="Q308" s="8"/>
      <c r="R308" s="8"/>
      <c r="S308" s="8"/>
      <c r="T308" s="8"/>
      <c r="U308" s="8"/>
      <c r="V308" s="8"/>
      <c r="W308" s="8"/>
      <c r="X308" s="8"/>
      <c r="Y308" s="8"/>
      <c r="Z308" s="8"/>
    </row>
    <row r="309" spans="1:26" ht="14.25" customHeight="1">
      <c r="A309" s="21"/>
      <c r="B309" s="21"/>
      <c r="C309" s="21"/>
      <c r="D309" s="21"/>
      <c r="E309" s="21"/>
      <c r="F309" s="21"/>
      <c r="G309" s="21"/>
      <c r="H309" s="8"/>
      <c r="I309" s="8"/>
      <c r="J309" s="8"/>
      <c r="K309" s="8"/>
      <c r="L309" s="8"/>
      <c r="M309" s="8"/>
      <c r="N309" s="8"/>
      <c r="O309" s="8"/>
      <c r="P309" s="8"/>
      <c r="Q309" s="8"/>
      <c r="R309" s="8"/>
      <c r="S309" s="8"/>
      <c r="T309" s="8"/>
      <c r="U309" s="8"/>
      <c r="V309" s="8"/>
      <c r="W309" s="8"/>
      <c r="X309" s="8"/>
      <c r="Y309" s="8"/>
      <c r="Z309" s="8"/>
    </row>
    <row r="310" spans="1:26" ht="14.25" customHeight="1">
      <c r="A310" s="21"/>
      <c r="B310" s="21"/>
      <c r="C310" s="21"/>
      <c r="D310" s="21"/>
      <c r="E310" s="21"/>
      <c r="F310" s="21"/>
      <c r="G310" s="21"/>
      <c r="H310" s="8"/>
      <c r="I310" s="8"/>
      <c r="J310" s="8"/>
      <c r="K310" s="8"/>
      <c r="L310" s="8"/>
      <c r="M310" s="8"/>
      <c r="N310" s="8"/>
      <c r="O310" s="8"/>
      <c r="P310" s="8"/>
      <c r="Q310" s="8"/>
      <c r="R310" s="8"/>
      <c r="S310" s="8"/>
      <c r="T310" s="8"/>
      <c r="U310" s="8"/>
      <c r="V310" s="8"/>
      <c r="W310" s="8"/>
      <c r="X310" s="8"/>
      <c r="Y310" s="8"/>
      <c r="Z310" s="8"/>
    </row>
    <row r="311" spans="1:26" ht="14.25" customHeight="1">
      <c r="A311" s="21"/>
      <c r="B311" s="21"/>
      <c r="C311" s="21"/>
      <c r="D311" s="21"/>
      <c r="E311" s="21"/>
      <c r="F311" s="21"/>
      <c r="G311" s="21"/>
      <c r="H311" s="8"/>
      <c r="I311" s="8"/>
      <c r="J311" s="8"/>
      <c r="K311" s="8"/>
      <c r="L311" s="8"/>
      <c r="M311" s="8"/>
      <c r="N311" s="8"/>
      <c r="O311" s="8"/>
      <c r="P311" s="8"/>
      <c r="Q311" s="8"/>
      <c r="R311" s="8"/>
      <c r="S311" s="8"/>
      <c r="T311" s="8"/>
      <c r="U311" s="8"/>
      <c r="V311" s="8"/>
      <c r="W311" s="8"/>
      <c r="X311" s="8"/>
      <c r="Y311" s="8"/>
      <c r="Z311" s="8"/>
    </row>
    <row r="312" spans="1:26" ht="14.25" customHeight="1">
      <c r="A312" s="21"/>
      <c r="B312" s="21"/>
      <c r="C312" s="21"/>
      <c r="D312" s="21"/>
      <c r="E312" s="21"/>
      <c r="F312" s="21"/>
      <c r="G312" s="21"/>
      <c r="H312" s="8"/>
      <c r="I312" s="8"/>
      <c r="J312" s="8"/>
      <c r="K312" s="8"/>
      <c r="L312" s="8"/>
      <c r="M312" s="8"/>
      <c r="N312" s="8"/>
      <c r="O312" s="8"/>
      <c r="P312" s="8"/>
      <c r="Q312" s="8"/>
      <c r="R312" s="8"/>
      <c r="S312" s="8"/>
      <c r="T312" s="8"/>
      <c r="U312" s="8"/>
      <c r="V312" s="8"/>
      <c r="W312" s="8"/>
      <c r="X312" s="8"/>
      <c r="Y312" s="8"/>
      <c r="Z312" s="8"/>
    </row>
    <row r="313" spans="1:26" ht="14.25" customHeight="1">
      <c r="A313" s="21"/>
      <c r="B313" s="21"/>
      <c r="C313" s="21"/>
      <c r="D313" s="21"/>
      <c r="E313" s="21"/>
      <c r="F313" s="21"/>
      <c r="G313" s="21"/>
      <c r="H313" s="8"/>
      <c r="I313" s="8"/>
      <c r="J313" s="8"/>
      <c r="K313" s="8"/>
      <c r="L313" s="8"/>
      <c r="M313" s="8"/>
      <c r="N313" s="8"/>
      <c r="O313" s="8"/>
      <c r="P313" s="8"/>
      <c r="Q313" s="8"/>
      <c r="R313" s="8"/>
      <c r="S313" s="8"/>
      <c r="T313" s="8"/>
      <c r="U313" s="8"/>
      <c r="V313" s="8"/>
      <c r="W313" s="8"/>
      <c r="X313" s="8"/>
      <c r="Y313" s="8"/>
      <c r="Z313" s="8"/>
    </row>
    <row r="314" spans="1:26" ht="14.25" customHeight="1">
      <c r="A314" s="21"/>
      <c r="B314" s="21"/>
      <c r="C314" s="21"/>
      <c r="D314" s="21"/>
      <c r="E314" s="21"/>
      <c r="F314" s="21"/>
      <c r="G314" s="21"/>
      <c r="H314" s="8"/>
      <c r="I314" s="8"/>
      <c r="J314" s="8"/>
      <c r="K314" s="8"/>
      <c r="L314" s="8"/>
      <c r="M314" s="8"/>
      <c r="N314" s="8"/>
      <c r="O314" s="8"/>
      <c r="P314" s="8"/>
      <c r="Q314" s="8"/>
      <c r="R314" s="8"/>
      <c r="S314" s="8"/>
      <c r="T314" s="8"/>
      <c r="U314" s="8"/>
      <c r="V314" s="8"/>
      <c r="W314" s="8"/>
      <c r="X314" s="8"/>
      <c r="Y314" s="8"/>
      <c r="Z314" s="8"/>
    </row>
    <row r="315" spans="1:26" ht="14.25" customHeight="1">
      <c r="A315" s="21"/>
      <c r="B315" s="21"/>
      <c r="C315" s="21"/>
      <c r="D315" s="21"/>
      <c r="E315" s="21"/>
      <c r="F315" s="21"/>
      <c r="G315" s="21"/>
      <c r="H315" s="8"/>
      <c r="I315" s="8"/>
      <c r="J315" s="8"/>
      <c r="K315" s="8"/>
      <c r="L315" s="8"/>
      <c r="M315" s="8"/>
      <c r="N315" s="8"/>
      <c r="O315" s="8"/>
      <c r="P315" s="8"/>
      <c r="Q315" s="8"/>
      <c r="R315" s="8"/>
      <c r="S315" s="8"/>
      <c r="T315" s="8"/>
      <c r="U315" s="8"/>
      <c r="V315" s="8"/>
      <c r="W315" s="8"/>
      <c r="X315" s="8"/>
      <c r="Y315" s="8"/>
      <c r="Z315" s="8"/>
    </row>
    <row r="316" spans="1:26" ht="14.25" customHeight="1">
      <c r="A316" s="21"/>
      <c r="B316" s="21"/>
      <c r="C316" s="21"/>
      <c r="D316" s="21"/>
      <c r="E316" s="21"/>
      <c r="F316" s="21"/>
      <c r="G316" s="21"/>
      <c r="H316" s="8"/>
      <c r="I316" s="8"/>
      <c r="J316" s="8"/>
      <c r="K316" s="8"/>
      <c r="L316" s="8"/>
      <c r="M316" s="8"/>
      <c r="N316" s="8"/>
      <c r="O316" s="8"/>
      <c r="P316" s="8"/>
      <c r="Q316" s="8"/>
      <c r="R316" s="8"/>
      <c r="S316" s="8"/>
      <c r="T316" s="8"/>
      <c r="U316" s="8"/>
      <c r="V316" s="8"/>
      <c r="W316" s="8"/>
      <c r="X316" s="8"/>
      <c r="Y316" s="8"/>
      <c r="Z316" s="8"/>
    </row>
    <row r="317" spans="1:26" ht="14.25" customHeight="1">
      <c r="A317" s="21"/>
      <c r="B317" s="21"/>
      <c r="C317" s="21"/>
      <c r="D317" s="21"/>
      <c r="E317" s="21"/>
      <c r="F317" s="21"/>
      <c r="G317" s="21"/>
      <c r="H317" s="8"/>
      <c r="I317" s="8"/>
      <c r="J317" s="8"/>
      <c r="K317" s="8"/>
      <c r="L317" s="8"/>
      <c r="M317" s="8"/>
      <c r="N317" s="8"/>
      <c r="O317" s="8"/>
      <c r="P317" s="8"/>
      <c r="Q317" s="8"/>
      <c r="R317" s="8"/>
      <c r="S317" s="8"/>
      <c r="T317" s="8"/>
      <c r="U317" s="8"/>
      <c r="V317" s="8"/>
      <c r="W317" s="8"/>
      <c r="X317" s="8"/>
      <c r="Y317" s="8"/>
      <c r="Z317" s="8"/>
    </row>
    <row r="318" spans="1:26" ht="14.25" customHeight="1">
      <c r="A318" s="21"/>
      <c r="B318" s="21"/>
      <c r="C318" s="21"/>
      <c r="D318" s="21"/>
      <c r="E318" s="21"/>
      <c r="F318" s="21"/>
      <c r="G318" s="21"/>
      <c r="H318" s="8"/>
      <c r="I318" s="8"/>
      <c r="J318" s="8"/>
      <c r="K318" s="8"/>
      <c r="L318" s="8"/>
      <c r="M318" s="8"/>
      <c r="N318" s="8"/>
      <c r="O318" s="8"/>
      <c r="P318" s="8"/>
      <c r="Q318" s="8"/>
      <c r="R318" s="8"/>
      <c r="S318" s="8"/>
      <c r="T318" s="8"/>
      <c r="U318" s="8"/>
      <c r="V318" s="8"/>
      <c r="W318" s="8"/>
      <c r="X318" s="8"/>
      <c r="Y318" s="8"/>
      <c r="Z318" s="8"/>
    </row>
    <row r="319" spans="1:26" ht="14.25" customHeight="1">
      <c r="A319" s="21"/>
      <c r="B319" s="21"/>
      <c r="C319" s="21"/>
      <c r="D319" s="21"/>
      <c r="E319" s="21"/>
      <c r="F319" s="21"/>
      <c r="G319" s="21"/>
      <c r="H319" s="8"/>
      <c r="I319" s="8"/>
      <c r="J319" s="8"/>
      <c r="K319" s="8"/>
      <c r="L319" s="8"/>
      <c r="M319" s="8"/>
      <c r="N319" s="8"/>
      <c r="O319" s="8"/>
      <c r="P319" s="8"/>
      <c r="Q319" s="8"/>
      <c r="R319" s="8"/>
      <c r="S319" s="8"/>
      <c r="T319" s="8"/>
      <c r="U319" s="8"/>
      <c r="V319" s="8"/>
      <c r="W319" s="8"/>
      <c r="X319" s="8"/>
      <c r="Y319" s="8"/>
      <c r="Z319" s="8"/>
    </row>
    <row r="320" spans="1:26" ht="14.25" customHeight="1">
      <c r="A320" s="21"/>
      <c r="B320" s="21"/>
      <c r="C320" s="21"/>
      <c r="D320" s="21"/>
      <c r="E320" s="21"/>
      <c r="F320" s="21"/>
      <c r="G320" s="21"/>
      <c r="H320" s="8"/>
      <c r="I320" s="8"/>
      <c r="J320" s="8"/>
      <c r="K320" s="8"/>
      <c r="L320" s="8"/>
      <c r="M320" s="8"/>
      <c r="N320" s="8"/>
      <c r="O320" s="8"/>
      <c r="P320" s="8"/>
      <c r="Q320" s="8"/>
      <c r="R320" s="8"/>
      <c r="S320" s="8"/>
      <c r="T320" s="8"/>
      <c r="U320" s="8"/>
      <c r="V320" s="8"/>
      <c r="W320" s="8"/>
      <c r="X320" s="8"/>
      <c r="Y320" s="8"/>
      <c r="Z320" s="8"/>
    </row>
    <row r="321" spans="1:26" ht="14.25" customHeight="1">
      <c r="A321" s="21"/>
      <c r="B321" s="21"/>
      <c r="C321" s="21"/>
      <c r="D321" s="21"/>
      <c r="E321" s="21"/>
      <c r="F321" s="21"/>
      <c r="G321" s="21"/>
      <c r="H321" s="8"/>
      <c r="I321" s="8"/>
      <c r="J321" s="8"/>
      <c r="K321" s="8"/>
      <c r="L321" s="8"/>
      <c r="M321" s="8"/>
      <c r="N321" s="8"/>
      <c r="O321" s="8"/>
      <c r="P321" s="8"/>
      <c r="Q321" s="8"/>
      <c r="R321" s="8"/>
      <c r="S321" s="8"/>
      <c r="T321" s="8"/>
      <c r="U321" s="8"/>
      <c r="V321" s="8"/>
      <c r="W321" s="8"/>
      <c r="X321" s="8"/>
      <c r="Y321" s="8"/>
      <c r="Z321" s="8"/>
    </row>
    <row r="322" spans="1:26" ht="14.25" customHeight="1">
      <c r="A322" s="21"/>
      <c r="B322" s="21"/>
      <c r="C322" s="21"/>
      <c r="D322" s="21"/>
      <c r="E322" s="21"/>
      <c r="F322" s="21"/>
      <c r="G322" s="21"/>
      <c r="H322" s="8"/>
      <c r="I322" s="8"/>
      <c r="J322" s="8"/>
      <c r="K322" s="8"/>
      <c r="L322" s="8"/>
      <c r="M322" s="8"/>
      <c r="N322" s="8"/>
      <c r="O322" s="8"/>
      <c r="P322" s="8"/>
      <c r="Q322" s="8"/>
      <c r="R322" s="8"/>
      <c r="S322" s="8"/>
      <c r="T322" s="8"/>
      <c r="U322" s="8"/>
      <c r="V322" s="8"/>
      <c r="W322" s="8"/>
      <c r="X322" s="8"/>
      <c r="Y322" s="8"/>
      <c r="Z322" s="8"/>
    </row>
    <row r="323" spans="1:26" ht="14.25" customHeight="1">
      <c r="A323" s="21"/>
      <c r="B323" s="21"/>
      <c r="C323" s="21"/>
      <c r="D323" s="21"/>
      <c r="E323" s="21"/>
      <c r="F323" s="21"/>
      <c r="G323" s="21"/>
      <c r="H323" s="8"/>
      <c r="I323" s="8"/>
      <c r="J323" s="8"/>
      <c r="K323" s="8"/>
      <c r="L323" s="8"/>
      <c r="M323" s="8"/>
      <c r="N323" s="8"/>
      <c r="O323" s="8"/>
      <c r="P323" s="8"/>
      <c r="Q323" s="8"/>
      <c r="R323" s="8"/>
      <c r="S323" s="8"/>
      <c r="T323" s="8"/>
      <c r="U323" s="8"/>
      <c r="V323" s="8"/>
      <c r="W323" s="8"/>
      <c r="X323" s="8"/>
      <c r="Y323" s="8"/>
      <c r="Z323" s="8"/>
    </row>
    <row r="324" spans="1:26" ht="14.25" customHeight="1">
      <c r="A324" s="21"/>
      <c r="B324" s="21"/>
      <c r="C324" s="21"/>
      <c r="D324" s="21"/>
      <c r="E324" s="21"/>
      <c r="F324" s="21"/>
      <c r="G324" s="21"/>
      <c r="H324" s="8"/>
      <c r="I324" s="8"/>
      <c r="J324" s="8"/>
      <c r="K324" s="8"/>
      <c r="L324" s="8"/>
      <c r="M324" s="8"/>
      <c r="N324" s="8"/>
      <c r="O324" s="8"/>
      <c r="P324" s="8"/>
      <c r="Q324" s="8"/>
      <c r="R324" s="8"/>
      <c r="S324" s="8"/>
      <c r="T324" s="8"/>
      <c r="U324" s="8"/>
      <c r="V324" s="8"/>
      <c r="W324" s="8"/>
      <c r="X324" s="8"/>
      <c r="Y324" s="8"/>
      <c r="Z324" s="8"/>
    </row>
    <row r="325" spans="1:26" ht="14.25" customHeight="1">
      <c r="A325" s="21"/>
      <c r="B325" s="21"/>
      <c r="C325" s="21"/>
      <c r="D325" s="21"/>
      <c r="E325" s="21"/>
      <c r="F325" s="21"/>
      <c r="G325" s="21"/>
      <c r="H325" s="8"/>
      <c r="I325" s="8"/>
      <c r="J325" s="8"/>
      <c r="K325" s="8"/>
      <c r="L325" s="8"/>
      <c r="M325" s="8"/>
      <c r="N325" s="8"/>
      <c r="O325" s="8"/>
      <c r="P325" s="8"/>
      <c r="Q325" s="8"/>
      <c r="R325" s="8"/>
      <c r="S325" s="8"/>
      <c r="T325" s="8"/>
      <c r="U325" s="8"/>
      <c r="V325" s="8"/>
      <c r="W325" s="8"/>
      <c r="X325" s="8"/>
      <c r="Y325" s="8"/>
      <c r="Z325" s="8"/>
    </row>
    <row r="326" spans="1:26" ht="14.25" customHeight="1">
      <c r="A326" s="21"/>
      <c r="B326" s="21"/>
      <c r="C326" s="21"/>
      <c r="D326" s="21"/>
      <c r="E326" s="21"/>
      <c r="F326" s="21"/>
      <c r="G326" s="21"/>
      <c r="H326" s="8"/>
      <c r="I326" s="8"/>
      <c r="J326" s="8"/>
      <c r="K326" s="8"/>
      <c r="L326" s="8"/>
      <c r="M326" s="8"/>
      <c r="N326" s="8"/>
      <c r="O326" s="8"/>
      <c r="P326" s="8"/>
      <c r="Q326" s="8"/>
      <c r="R326" s="8"/>
      <c r="S326" s="8"/>
      <c r="T326" s="8"/>
      <c r="U326" s="8"/>
      <c r="V326" s="8"/>
      <c r="W326" s="8"/>
      <c r="X326" s="8"/>
      <c r="Y326" s="8"/>
      <c r="Z326" s="8"/>
    </row>
    <row r="327" spans="1:26" ht="14.25" customHeight="1">
      <c r="A327" s="21"/>
      <c r="B327" s="21"/>
      <c r="C327" s="21"/>
      <c r="D327" s="21"/>
      <c r="E327" s="21"/>
      <c r="F327" s="21"/>
      <c r="G327" s="21"/>
      <c r="H327" s="8"/>
      <c r="I327" s="8"/>
      <c r="J327" s="8"/>
      <c r="K327" s="8"/>
      <c r="L327" s="8"/>
      <c r="M327" s="8"/>
      <c r="N327" s="8"/>
      <c r="O327" s="8"/>
      <c r="P327" s="8"/>
      <c r="Q327" s="8"/>
      <c r="R327" s="8"/>
      <c r="S327" s="8"/>
      <c r="T327" s="8"/>
      <c r="U327" s="8"/>
      <c r="V327" s="8"/>
      <c r="W327" s="8"/>
      <c r="X327" s="8"/>
      <c r="Y327" s="8"/>
      <c r="Z327" s="8"/>
    </row>
    <row r="328" spans="1:26" ht="14.25" customHeight="1">
      <c r="A328" s="21"/>
      <c r="B328" s="21"/>
      <c r="C328" s="21"/>
      <c r="D328" s="21"/>
      <c r="E328" s="21"/>
      <c r="F328" s="21"/>
      <c r="G328" s="21"/>
      <c r="H328" s="8"/>
      <c r="I328" s="8"/>
      <c r="J328" s="8"/>
      <c r="K328" s="8"/>
      <c r="L328" s="8"/>
      <c r="M328" s="8"/>
      <c r="N328" s="8"/>
      <c r="O328" s="8"/>
      <c r="P328" s="8"/>
      <c r="Q328" s="8"/>
      <c r="R328" s="8"/>
      <c r="S328" s="8"/>
      <c r="T328" s="8"/>
      <c r="U328" s="8"/>
      <c r="V328" s="8"/>
      <c r="W328" s="8"/>
      <c r="X328" s="8"/>
      <c r="Y328" s="8"/>
      <c r="Z328" s="8"/>
    </row>
    <row r="329" spans="1:26" ht="14.25" customHeight="1">
      <c r="A329" s="21"/>
      <c r="B329" s="21"/>
      <c r="C329" s="21"/>
      <c r="D329" s="21"/>
      <c r="E329" s="21"/>
      <c r="F329" s="21"/>
      <c r="G329" s="21"/>
      <c r="H329" s="8"/>
      <c r="I329" s="8"/>
      <c r="J329" s="8"/>
      <c r="K329" s="8"/>
      <c r="L329" s="8"/>
      <c r="M329" s="8"/>
      <c r="N329" s="8"/>
      <c r="O329" s="8"/>
      <c r="P329" s="8"/>
      <c r="Q329" s="8"/>
      <c r="R329" s="8"/>
      <c r="S329" s="8"/>
      <c r="T329" s="8"/>
      <c r="U329" s="8"/>
      <c r="V329" s="8"/>
      <c r="W329" s="8"/>
      <c r="X329" s="8"/>
      <c r="Y329" s="8"/>
      <c r="Z329" s="8"/>
    </row>
    <row r="330" spans="1:26" ht="14.25" customHeight="1">
      <c r="A330" s="21"/>
      <c r="B330" s="21"/>
      <c r="C330" s="21"/>
      <c r="D330" s="21"/>
      <c r="E330" s="21"/>
      <c r="F330" s="21"/>
      <c r="G330" s="21"/>
      <c r="H330" s="8"/>
      <c r="I330" s="8"/>
      <c r="J330" s="8"/>
      <c r="K330" s="8"/>
      <c r="L330" s="8"/>
      <c r="M330" s="8"/>
      <c r="N330" s="8"/>
      <c r="O330" s="8"/>
      <c r="P330" s="8"/>
      <c r="Q330" s="8"/>
      <c r="R330" s="8"/>
      <c r="S330" s="8"/>
      <c r="T330" s="8"/>
      <c r="U330" s="8"/>
      <c r="V330" s="8"/>
      <c r="W330" s="8"/>
      <c r="X330" s="8"/>
      <c r="Y330" s="8"/>
      <c r="Z330" s="8"/>
    </row>
    <row r="331" spans="1:26" ht="14.25" customHeight="1">
      <c r="A331" s="21"/>
      <c r="B331" s="21"/>
      <c r="C331" s="21"/>
      <c r="D331" s="21"/>
      <c r="E331" s="21"/>
      <c r="F331" s="21"/>
      <c r="G331" s="21"/>
      <c r="H331" s="8"/>
      <c r="I331" s="8"/>
      <c r="J331" s="8"/>
      <c r="K331" s="8"/>
      <c r="L331" s="8"/>
      <c r="M331" s="8"/>
      <c r="N331" s="8"/>
      <c r="O331" s="8"/>
      <c r="P331" s="8"/>
      <c r="Q331" s="8"/>
      <c r="R331" s="8"/>
      <c r="S331" s="8"/>
      <c r="T331" s="8"/>
      <c r="U331" s="8"/>
      <c r="V331" s="8"/>
      <c r="W331" s="8"/>
      <c r="X331" s="8"/>
      <c r="Y331" s="8"/>
      <c r="Z331" s="8"/>
    </row>
    <row r="332" spans="1:26" ht="14.25" customHeight="1">
      <c r="A332" s="21"/>
      <c r="B332" s="21"/>
      <c r="C332" s="21"/>
      <c r="D332" s="21"/>
      <c r="E332" s="21"/>
      <c r="F332" s="21"/>
      <c r="G332" s="21"/>
      <c r="H332" s="8"/>
      <c r="I332" s="8"/>
      <c r="J332" s="8"/>
      <c r="K332" s="8"/>
      <c r="L332" s="8"/>
      <c r="M332" s="8"/>
      <c r="N332" s="8"/>
      <c r="O332" s="8"/>
      <c r="P332" s="8"/>
      <c r="Q332" s="8"/>
      <c r="R332" s="8"/>
      <c r="S332" s="8"/>
      <c r="T332" s="8"/>
      <c r="U332" s="8"/>
      <c r="V332" s="8"/>
      <c r="W332" s="8"/>
      <c r="X332" s="8"/>
      <c r="Y332" s="8"/>
      <c r="Z332" s="8"/>
    </row>
    <row r="333" spans="1:26" ht="14.25" customHeight="1">
      <c r="A333" s="21"/>
      <c r="B333" s="21"/>
      <c r="C333" s="21"/>
      <c r="D333" s="21"/>
      <c r="E333" s="21"/>
      <c r="F333" s="21"/>
      <c r="G333" s="21"/>
      <c r="H333" s="8"/>
      <c r="I333" s="8"/>
      <c r="J333" s="8"/>
      <c r="K333" s="8"/>
      <c r="L333" s="8"/>
      <c r="M333" s="8"/>
      <c r="N333" s="8"/>
      <c r="O333" s="8"/>
      <c r="P333" s="8"/>
      <c r="Q333" s="8"/>
      <c r="R333" s="8"/>
      <c r="S333" s="8"/>
      <c r="T333" s="8"/>
      <c r="U333" s="8"/>
      <c r="V333" s="8"/>
      <c r="W333" s="8"/>
      <c r="X333" s="8"/>
      <c r="Y333" s="8"/>
      <c r="Z333" s="8"/>
    </row>
    <row r="334" spans="1:26" ht="14.25" customHeight="1">
      <c r="A334" s="21"/>
      <c r="B334" s="21"/>
      <c r="C334" s="21"/>
      <c r="D334" s="21"/>
      <c r="E334" s="21"/>
      <c r="F334" s="21"/>
      <c r="G334" s="21"/>
      <c r="H334" s="8"/>
      <c r="I334" s="8"/>
      <c r="J334" s="8"/>
      <c r="K334" s="8"/>
      <c r="L334" s="8"/>
      <c r="M334" s="8"/>
      <c r="N334" s="8"/>
      <c r="O334" s="8"/>
      <c r="P334" s="8"/>
      <c r="Q334" s="8"/>
      <c r="R334" s="8"/>
      <c r="S334" s="8"/>
      <c r="T334" s="8"/>
      <c r="U334" s="8"/>
      <c r="V334" s="8"/>
      <c r="W334" s="8"/>
      <c r="X334" s="8"/>
      <c r="Y334" s="8"/>
      <c r="Z334" s="8"/>
    </row>
    <row r="335" spans="1:26" ht="14.25" customHeight="1">
      <c r="A335" s="21"/>
      <c r="B335" s="21"/>
      <c r="C335" s="21"/>
      <c r="D335" s="21"/>
      <c r="E335" s="21"/>
      <c r="F335" s="21"/>
      <c r="G335" s="21"/>
      <c r="H335" s="8"/>
      <c r="I335" s="8"/>
      <c r="J335" s="8"/>
      <c r="K335" s="8"/>
      <c r="L335" s="8"/>
      <c r="M335" s="8"/>
      <c r="N335" s="8"/>
      <c r="O335" s="8"/>
      <c r="P335" s="8"/>
      <c r="Q335" s="8"/>
      <c r="R335" s="8"/>
      <c r="S335" s="8"/>
      <c r="T335" s="8"/>
      <c r="U335" s="8"/>
      <c r="V335" s="8"/>
      <c r="W335" s="8"/>
      <c r="X335" s="8"/>
      <c r="Y335" s="8"/>
      <c r="Z335" s="8"/>
    </row>
    <row r="336" spans="1:26" ht="14.25" customHeight="1">
      <c r="A336" s="21"/>
      <c r="B336" s="21"/>
      <c r="C336" s="21"/>
      <c r="D336" s="21"/>
      <c r="E336" s="21"/>
      <c r="F336" s="21"/>
      <c r="G336" s="21"/>
      <c r="H336" s="8"/>
      <c r="I336" s="8"/>
      <c r="J336" s="8"/>
      <c r="K336" s="8"/>
      <c r="L336" s="8"/>
      <c r="M336" s="8"/>
      <c r="N336" s="8"/>
      <c r="O336" s="8"/>
      <c r="P336" s="8"/>
      <c r="Q336" s="8"/>
      <c r="R336" s="8"/>
      <c r="S336" s="8"/>
      <c r="T336" s="8"/>
      <c r="U336" s="8"/>
      <c r="V336" s="8"/>
      <c r="W336" s="8"/>
      <c r="X336" s="8"/>
      <c r="Y336" s="8"/>
      <c r="Z336" s="8"/>
    </row>
    <row r="337" spans="1:26" ht="14.25" customHeight="1">
      <c r="A337" s="21"/>
      <c r="B337" s="21"/>
      <c r="C337" s="21"/>
      <c r="D337" s="21"/>
      <c r="E337" s="21"/>
      <c r="F337" s="21"/>
      <c r="G337" s="21"/>
      <c r="H337" s="8"/>
      <c r="I337" s="8"/>
      <c r="J337" s="8"/>
      <c r="K337" s="8"/>
      <c r="L337" s="8"/>
      <c r="M337" s="8"/>
      <c r="N337" s="8"/>
      <c r="O337" s="8"/>
      <c r="P337" s="8"/>
      <c r="Q337" s="8"/>
      <c r="R337" s="8"/>
      <c r="S337" s="8"/>
      <c r="T337" s="8"/>
      <c r="U337" s="8"/>
      <c r="V337" s="8"/>
      <c r="W337" s="8"/>
      <c r="X337" s="8"/>
      <c r="Y337" s="8"/>
      <c r="Z337" s="8"/>
    </row>
    <row r="338" spans="1:26" ht="14.25" customHeight="1">
      <c r="A338" s="21"/>
      <c r="B338" s="21"/>
      <c r="C338" s="21"/>
      <c r="D338" s="21"/>
      <c r="E338" s="21"/>
      <c r="F338" s="21"/>
      <c r="G338" s="21"/>
      <c r="H338" s="8"/>
      <c r="I338" s="8"/>
      <c r="J338" s="8"/>
      <c r="K338" s="8"/>
      <c r="L338" s="8"/>
      <c r="M338" s="8"/>
      <c r="N338" s="8"/>
      <c r="O338" s="8"/>
      <c r="P338" s="8"/>
      <c r="Q338" s="8"/>
      <c r="R338" s="8"/>
      <c r="S338" s="8"/>
      <c r="T338" s="8"/>
      <c r="U338" s="8"/>
      <c r="V338" s="8"/>
      <c r="W338" s="8"/>
      <c r="X338" s="8"/>
      <c r="Y338" s="8"/>
      <c r="Z338" s="8"/>
    </row>
    <row r="339" spans="1:26" ht="14.25" customHeight="1">
      <c r="A339" s="21"/>
      <c r="B339" s="21"/>
      <c r="C339" s="21"/>
      <c r="D339" s="21"/>
      <c r="E339" s="21"/>
      <c r="F339" s="21"/>
      <c r="G339" s="21"/>
      <c r="H339" s="8"/>
      <c r="I339" s="8"/>
      <c r="J339" s="8"/>
      <c r="K339" s="8"/>
      <c r="L339" s="8"/>
      <c r="M339" s="8"/>
      <c r="N339" s="8"/>
      <c r="O339" s="8"/>
      <c r="P339" s="8"/>
      <c r="Q339" s="8"/>
      <c r="R339" s="8"/>
      <c r="S339" s="8"/>
      <c r="T339" s="8"/>
      <c r="U339" s="8"/>
      <c r="V339" s="8"/>
      <c r="W339" s="8"/>
      <c r="X339" s="8"/>
      <c r="Y339" s="8"/>
      <c r="Z339" s="8"/>
    </row>
    <row r="340" spans="1:26" ht="14.25" customHeight="1">
      <c r="A340" s="21"/>
      <c r="B340" s="21"/>
      <c r="C340" s="21"/>
      <c r="D340" s="21"/>
      <c r="E340" s="21"/>
      <c r="F340" s="21"/>
      <c r="G340" s="21"/>
      <c r="H340" s="8"/>
      <c r="I340" s="8"/>
      <c r="J340" s="8"/>
      <c r="K340" s="8"/>
      <c r="L340" s="8"/>
      <c r="M340" s="8"/>
      <c r="N340" s="8"/>
      <c r="O340" s="8"/>
      <c r="P340" s="8"/>
      <c r="Q340" s="8"/>
      <c r="R340" s="8"/>
      <c r="S340" s="8"/>
      <c r="T340" s="8"/>
      <c r="U340" s="8"/>
      <c r="V340" s="8"/>
      <c r="W340" s="8"/>
      <c r="X340" s="8"/>
      <c r="Y340" s="8"/>
      <c r="Z340" s="8"/>
    </row>
    <row r="341" spans="1:26" ht="14.25" customHeight="1">
      <c r="A341" s="21"/>
      <c r="B341" s="21"/>
      <c r="C341" s="21"/>
      <c r="D341" s="21"/>
      <c r="E341" s="21"/>
      <c r="F341" s="21"/>
      <c r="G341" s="21"/>
      <c r="H341" s="8"/>
      <c r="I341" s="8"/>
      <c r="J341" s="8"/>
      <c r="K341" s="8"/>
      <c r="L341" s="8"/>
      <c r="M341" s="8"/>
      <c r="N341" s="8"/>
      <c r="O341" s="8"/>
      <c r="P341" s="8"/>
      <c r="Q341" s="8"/>
      <c r="R341" s="8"/>
      <c r="S341" s="8"/>
      <c r="T341" s="8"/>
      <c r="U341" s="8"/>
      <c r="V341" s="8"/>
      <c r="W341" s="8"/>
      <c r="X341" s="8"/>
      <c r="Y341" s="8"/>
      <c r="Z341" s="8"/>
    </row>
    <row r="342" spans="1:26" ht="14.25" customHeight="1">
      <c r="A342" s="21"/>
      <c r="B342" s="21"/>
      <c r="C342" s="21"/>
      <c r="D342" s="21"/>
      <c r="E342" s="21"/>
      <c r="F342" s="21"/>
      <c r="G342" s="21"/>
      <c r="H342" s="8"/>
      <c r="I342" s="8"/>
      <c r="J342" s="8"/>
      <c r="K342" s="8"/>
      <c r="L342" s="8"/>
      <c r="M342" s="8"/>
      <c r="N342" s="8"/>
      <c r="O342" s="8"/>
      <c r="P342" s="8"/>
      <c r="Q342" s="8"/>
      <c r="R342" s="8"/>
      <c r="S342" s="8"/>
      <c r="T342" s="8"/>
      <c r="U342" s="8"/>
      <c r="V342" s="8"/>
      <c r="W342" s="8"/>
      <c r="X342" s="8"/>
      <c r="Y342" s="8"/>
      <c r="Z342" s="8"/>
    </row>
    <row r="343" spans="1:26" ht="14.25" customHeight="1">
      <c r="A343" s="21"/>
      <c r="B343" s="21"/>
      <c r="C343" s="21"/>
      <c r="D343" s="21"/>
      <c r="E343" s="21"/>
      <c r="F343" s="21"/>
      <c r="G343" s="21"/>
      <c r="H343" s="8"/>
      <c r="I343" s="8"/>
      <c r="J343" s="8"/>
      <c r="K343" s="8"/>
      <c r="L343" s="8"/>
      <c r="M343" s="8"/>
      <c r="N343" s="8"/>
      <c r="O343" s="8"/>
      <c r="P343" s="8"/>
      <c r="Q343" s="8"/>
      <c r="R343" s="8"/>
      <c r="S343" s="8"/>
      <c r="T343" s="8"/>
      <c r="U343" s="8"/>
      <c r="V343" s="8"/>
      <c r="W343" s="8"/>
      <c r="X343" s="8"/>
      <c r="Y343" s="8"/>
      <c r="Z343" s="8"/>
    </row>
    <row r="344" spans="1:26" ht="14.25" customHeight="1">
      <c r="A344" s="21"/>
      <c r="B344" s="21"/>
      <c r="C344" s="21"/>
      <c r="D344" s="21"/>
      <c r="E344" s="21"/>
      <c r="F344" s="21"/>
      <c r="G344" s="21"/>
      <c r="H344" s="8"/>
      <c r="I344" s="8"/>
      <c r="J344" s="8"/>
      <c r="K344" s="8"/>
      <c r="L344" s="8"/>
      <c r="M344" s="8"/>
      <c r="N344" s="8"/>
      <c r="O344" s="8"/>
      <c r="P344" s="8"/>
      <c r="Q344" s="8"/>
      <c r="R344" s="8"/>
      <c r="S344" s="8"/>
      <c r="T344" s="8"/>
      <c r="U344" s="8"/>
      <c r="V344" s="8"/>
      <c r="W344" s="8"/>
      <c r="X344" s="8"/>
      <c r="Y344" s="8"/>
      <c r="Z344" s="8"/>
    </row>
    <row r="345" spans="1:26" ht="14.25" customHeight="1">
      <c r="A345" s="21"/>
      <c r="B345" s="21"/>
      <c r="C345" s="21"/>
      <c r="D345" s="21"/>
      <c r="E345" s="21"/>
      <c r="F345" s="21"/>
      <c r="G345" s="21"/>
      <c r="H345" s="8"/>
      <c r="I345" s="8"/>
      <c r="J345" s="8"/>
      <c r="K345" s="8"/>
      <c r="L345" s="8"/>
      <c r="M345" s="8"/>
      <c r="N345" s="8"/>
      <c r="O345" s="8"/>
      <c r="P345" s="8"/>
      <c r="Q345" s="8"/>
      <c r="R345" s="8"/>
      <c r="S345" s="8"/>
      <c r="T345" s="8"/>
      <c r="U345" s="8"/>
      <c r="V345" s="8"/>
      <c r="W345" s="8"/>
      <c r="X345" s="8"/>
      <c r="Y345" s="8"/>
      <c r="Z345" s="8"/>
    </row>
    <row r="346" spans="1:26" ht="14.25" customHeight="1">
      <c r="A346" s="21"/>
      <c r="B346" s="21"/>
      <c r="C346" s="21"/>
      <c r="D346" s="21"/>
      <c r="E346" s="21"/>
      <c r="F346" s="21"/>
      <c r="G346" s="21"/>
      <c r="H346" s="8"/>
      <c r="I346" s="8"/>
      <c r="J346" s="8"/>
      <c r="K346" s="8"/>
      <c r="L346" s="8"/>
      <c r="M346" s="8"/>
      <c r="N346" s="8"/>
      <c r="O346" s="8"/>
      <c r="P346" s="8"/>
      <c r="Q346" s="8"/>
      <c r="R346" s="8"/>
      <c r="S346" s="8"/>
      <c r="T346" s="8"/>
      <c r="U346" s="8"/>
      <c r="V346" s="8"/>
      <c r="W346" s="8"/>
      <c r="X346" s="8"/>
      <c r="Y346" s="8"/>
      <c r="Z346" s="8"/>
    </row>
    <row r="347" spans="1:26" ht="14.25" customHeight="1">
      <c r="A347" s="21"/>
      <c r="B347" s="21"/>
      <c r="C347" s="21"/>
      <c r="D347" s="21"/>
      <c r="E347" s="21"/>
      <c r="F347" s="21"/>
      <c r="G347" s="21"/>
      <c r="H347" s="8"/>
      <c r="I347" s="8"/>
      <c r="J347" s="8"/>
      <c r="K347" s="8"/>
      <c r="L347" s="8"/>
      <c r="M347" s="8"/>
      <c r="N347" s="8"/>
      <c r="O347" s="8"/>
      <c r="P347" s="8"/>
      <c r="Q347" s="8"/>
      <c r="R347" s="8"/>
      <c r="S347" s="8"/>
      <c r="T347" s="8"/>
      <c r="U347" s="8"/>
      <c r="V347" s="8"/>
      <c r="W347" s="8"/>
      <c r="X347" s="8"/>
      <c r="Y347" s="8"/>
      <c r="Z347" s="8"/>
    </row>
    <row r="348" spans="1:26" ht="14.25" customHeight="1">
      <c r="A348" s="21"/>
      <c r="B348" s="21"/>
      <c r="C348" s="21"/>
      <c r="D348" s="21"/>
      <c r="E348" s="21"/>
      <c r="F348" s="21"/>
      <c r="G348" s="21"/>
      <c r="H348" s="8"/>
      <c r="I348" s="8"/>
      <c r="J348" s="8"/>
      <c r="K348" s="8"/>
      <c r="L348" s="8"/>
      <c r="M348" s="8"/>
      <c r="N348" s="8"/>
      <c r="O348" s="8"/>
      <c r="P348" s="8"/>
      <c r="Q348" s="8"/>
      <c r="R348" s="8"/>
      <c r="S348" s="8"/>
      <c r="T348" s="8"/>
      <c r="U348" s="8"/>
      <c r="V348" s="8"/>
      <c r="W348" s="8"/>
      <c r="X348" s="8"/>
      <c r="Y348" s="8"/>
      <c r="Z348" s="8"/>
    </row>
    <row r="349" spans="1:26" ht="14.25" customHeight="1">
      <c r="A349" s="21"/>
      <c r="B349" s="21"/>
      <c r="C349" s="21"/>
      <c r="D349" s="21"/>
      <c r="E349" s="21"/>
      <c r="F349" s="21"/>
      <c r="G349" s="21"/>
      <c r="H349" s="8"/>
      <c r="I349" s="8"/>
      <c r="J349" s="8"/>
      <c r="K349" s="8"/>
      <c r="L349" s="8"/>
      <c r="M349" s="8"/>
      <c r="N349" s="8"/>
      <c r="O349" s="8"/>
      <c r="P349" s="8"/>
      <c r="Q349" s="8"/>
      <c r="R349" s="8"/>
      <c r="S349" s="8"/>
      <c r="T349" s="8"/>
      <c r="U349" s="8"/>
      <c r="V349" s="8"/>
      <c r="W349" s="8"/>
      <c r="X349" s="8"/>
      <c r="Y349" s="8"/>
      <c r="Z349" s="8"/>
    </row>
    <row r="350" spans="1:26" ht="14.25" customHeight="1">
      <c r="A350" s="21"/>
      <c r="B350" s="21"/>
      <c r="C350" s="21"/>
      <c r="D350" s="21"/>
      <c r="E350" s="21"/>
      <c r="F350" s="21"/>
      <c r="G350" s="21"/>
      <c r="H350" s="8"/>
      <c r="I350" s="8"/>
      <c r="J350" s="8"/>
      <c r="K350" s="8"/>
      <c r="L350" s="8"/>
      <c r="M350" s="8"/>
      <c r="N350" s="8"/>
      <c r="O350" s="8"/>
      <c r="P350" s="8"/>
      <c r="Q350" s="8"/>
      <c r="R350" s="8"/>
      <c r="S350" s="8"/>
      <c r="T350" s="8"/>
      <c r="U350" s="8"/>
      <c r="V350" s="8"/>
      <c r="W350" s="8"/>
      <c r="X350" s="8"/>
      <c r="Y350" s="8"/>
      <c r="Z350" s="8"/>
    </row>
    <row r="351" spans="1:26" ht="14.25" customHeight="1">
      <c r="A351" s="21"/>
      <c r="B351" s="21"/>
      <c r="C351" s="21"/>
      <c r="D351" s="21"/>
      <c r="E351" s="21"/>
      <c r="F351" s="21"/>
      <c r="G351" s="21"/>
      <c r="H351" s="8"/>
      <c r="I351" s="8"/>
      <c r="J351" s="8"/>
      <c r="K351" s="8"/>
      <c r="L351" s="8"/>
      <c r="M351" s="8"/>
      <c r="N351" s="8"/>
      <c r="O351" s="8"/>
      <c r="P351" s="8"/>
      <c r="Q351" s="8"/>
      <c r="R351" s="8"/>
      <c r="S351" s="8"/>
      <c r="T351" s="8"/>
      <c r="U351" s="8"/>
      <c r="V351" s="8"/>
      <c r="W351" s="8"/>
      <c r="X351" s="8"/>
      <c r="Y351" s="8"/>
      <c r="Z351" s="8"/>
    </row>
    <row r="352" spans="1:26" ht="14.25" customHeight="1">
      <c r="A352" s="21"/>
      <c r="B352" s="21"/>
      <c r="C352" s="21"/>
      <c r="D352" s="21"/>
      <c r="E352" s="21"/>
      <c r="F352" s="21"/>
      <c r="G352" s="21"/>
      <c r="H352" s="8"/>
      <c r="I352" s="8"/>
      <c r="J352" s="8"/>
      <c r="K352" s="8"/>
      <c r="L352" s="8"/>
      <c r="M352" s="8"/>
      <c r="N352" s="8"/>
      <c r="O352" s="8"/>
      <c r="P352" s="8"/>
      <c r="Q352" s="8"/>
      <c r="R352" s="8"/>
      <c r="S352" s="8"/>
      <c r="T352" s="8"/>
      <c r="U352" s="8"/>
      <c r="V352" s="8"/>
      <c r="W352" s="8"/>
      <c r="X352" s="8"/>
      <c r="Y352" s="8"/>
      <c r="Z352" s="8"/>
    </row>
    <row r="353" spans="1:26" ht="14.25" customHeight="1">
      <c r="A353" s="21"/>
      <c r="B353" s="21"/>
      <c r="C353" s="21"/>
      <c r="D353" s="21"/>
      <c r="E353" s="21"/>
      <c r="F353" s="21"/>
      <c r="G353" s="21"/>
      <c r="H353" s="8"/>
      <c r="I353" s="8"/>
      <c r="J353" s="8"/>
      <c r="K353" s="8"/>
      <c r="L353" s="8"/>
      <c r="M353" s="8"/>
      <c r="N353" s="8"/>
      <c r="O353" s="8"/>
      <c r="P353" s="8"/>
      <c r="Q353" s="8"/>
      <c r="R353" s="8"/>
      <c r="S353" s="8"/>
      <c r="T353" s="8"/>
      <c r="U353" s="8"/>
      <c r="V353" s="8"/>
      <c r="W353" s="8"/>
      <c r="X353" s="8"/>
      <c r="Y353" s="8"/>
      <c r="Z353" s="8"/>
    </row>
    <row r="354" spans="1:26" ht="14.25" customHeight="1">
      <c r="A354" s="21"/>
      <c r="B354" s="21"/>
      <c r="C354" s="21"/>
      <c r="D354" s="21"/>
      <c r="E354" s="21"/>
      <c r="F354" s="21"/>
      <c r="G354" s="21"/>
      <c r="H354" s="8"/>
      <c r="I354" s="8"/>
      <c r="J354" s="8"/>
      <c r="K354" s="8"/>
      <c r="L354" s="8"/>
      <c r="M354" s="8"/>
      <c r="N354" s="8"/>
      <c r="O354" s="8"/>
      <c r="P354" s="8"/>
      <c r="Q354" s="8"/>
      <c r="R354" s="8"/>
      <c r="S354" s="8"/>
      <c r="T354" s="8"/>
      <c r="U354" s="8"/>
      <c r="V354" s="8"/>
      <c r="W354" s="8"/>
      <c r="X354" s="8"/>
      <c r="Y354" s="8"/>
      <c r="Z354" s="8"/>
    </row>
    <row r="355" spans="1:26" ht="14.25" customHeight="1">
      <c r="A355" s="21"/>
      <c r="B355" s="21"/>
      <c r="C355" s="21"/>
      <c r="D355" s="21"/>
      <c r="E355" s="21"/>
      <c r="F355" s="21"/>
      <c r="G355" s="21"/>
      <c r="H355" s="8"/>
      <c r="I355" s="8"/>
      <c r="J355" s="8"/>
      <c r="K355" s="8"/>
      <c r="L355" s="8"/>
      <c r="M355" s="8"/>
      <c r="N355" s="8"/>
      <c r="O355" s="8"/>
      <c r="P355" s="8"/>
      <c r="Q355" s="8"/>
      <c r="R355" s="8"/>
      <c r="S355" s="8"/>
      <c r="T355" s="8"/>
      <c r="U355" s="8"/>
      <c r="V355" s="8"/>
      <c r="W355" s="8"/>
      <c r="X355" s="8"/>
      <c r="Y355" s="8"/>
      <c r="Z355" s="8"/>
    </row>
    <row r="356" spans="1:26" ht="14.25" customHeight="1">
      <c r="A356" s="21"/>
      <c r="B356" s="21"/>
      <c r="C356" s="21"/>
      <c r="D356" s="21"/>
      <c r="E356" s="21"/>
      <c r="F356" s="21"/>
      <c r="G356" s="21"/>
      <c r="H356" s="8"/>
      <c r="I356" s="8"/>
      <c r="J356" s="8"/>
      <c r="K356" s="8"/>
      <c r="L356" s="8"/>
      <c r="M356" s="8"/>
      <c r="N356" s="8"/>
      <c r="O356" s="8"/>
      <c r="P356" s="8"/>
      <c r="Q356" s="8"/>
      <c r="R356" s="8"/>
      <c r="S356" s="8"/>
      <c r="T356" s="8"/>
      <c r="U356" s="8"/>
      <c r="V356" s="8"/>
      <c r="W356" s="8"/>
      <c r="X356" s="8"/>
      <c r="Y356" s="8"/>
      <c r="Z356" s="8"/>
    </row>
    <row r="357" spans="1:26" ht="14.25" customHeight="1">
      <c r="A357" s="21"/>
      <c r="B357" s="21"/>
      <c r="C357" s="21"/>
      <c r="D357" s="21"/>
      <c r="E357" s="21"/>
      <c r="F357" s="21"/>
      <c r="G357" s="21"/>
      <c r="H357" s="8"/>
      <c r="I357" s="8"/>
      <c r="J357" s="8"/>
      <c r="K357" s="8"/>
      <c r="L357" s="8"/>
      <c r="M357" s="8"/>
      <c r="N357" s="8"/>
      <c r="O357" s="8"/>
      <c r="P357" s="8"/>
      <c r="Q357" s="8"/>
      <c r="R357" s="8"/>
      <c r="S357" s="8"/>
      <c r="T357" s="8"/>
      <c r="U357" s="8"/>
      <c r="V357" s="8"/>
      <c r="W357" s="8"/>
      <c r="X357" s="8"/>
      <c r="Y357" s="8"/>
      <c r="Z357" s="8"/>
    </row>
    <row r="358" spans="1:26" ht="14.25" customHeight="1">
      <c r="A358" s="21"/>
      <c r="B358" s="21"/>
      <c r="C358" s="21"/>
      <c r="D358" s="21"/>
      <c r="E358" s="21"/>
      <c r="F358" s="21"/>
      <c r="G358" s="21"/>
      <c r="H358" s="8"/>
      <c r="I358" s="8"/>
      <c r="J358" s="8"/>
      <c r="K358" s="8"/>
      <c r="L358" s="8"/>
      <c r="M358" s="8"/>
      <c r="N358" s="8"/>
      <c r="O358" s="8"/>
      <c r="P358" s="8"/>
      <c r="Q358" s="8"/>
      <c r="R358" s="8"/>
      <c r="S358" s="8"/>
      <c r="T358" s="8"/>
      <c r="U358" s="8"/>
      <c r="V358" s="8"/>
      <c r="W358" s="8"/>
      <c r="X358" s="8"/>
      <c r="Y358" s="8"/>
      <c r="Z358" s="8"/>
    </row>
    <row r="359" spans="1:26" ht="14.25" customHeight="1">
      <c r="A359" s="21"/>
      <c r="B359" s="21"/>
      <c r="C359" s="21"/>
      <c r="D359" s="21"/>
      <c r="E359" s="21"/>
      <c r="F359" s="21"/>
      <c r="G359" s="21"/>
      <c r="H359" s="8"/>
      <c r="I359" s="8"/>
      <c r="J359" s="8"/>
      <c r="K359" s="8"/>
      <c r="L359" s="8"/>
      <c r="M359" s="8"/>
      <c r="N359" s="8"/>
      <c r="O359" s="8"/>
      <c r="P359" s="8"/>
      <c r="Q359" s="8"/>
      <c r="R359" s="8"/>
      <c r="S359" s="8"/>
      <c r="T359" s="8"/>
      <c r="U359" s="8"/>
      <c r="V359" s="8"/>
      <c r="W359" s="8"/>
      <c r="X359" s="8"/>
      <c r="Y359" s="8"/>
      <c r="Z359" s="8"/>
    </row>
    <row r="360" spans="1:26" ht="14.25" customHeight="1">
      <c r="A360" s="21"/>
      <c r="B360" s="21"/>
      <c r="C360" s="21"/>
      <c r="D360" s="21"/>
      <c r="E360" s="21"/>
      <c r="F360" s="21"/>
      <c r="G360" s="21"/>
      <c r="H360" s="8"/>
      <c r="I360" s="8"/>
      <c r="J360" s="8"/>
      <c r="K360" s="8"/>
      <c r="L360" s="8"/>
      <c r="M360" s="8"/>
      <c r="N360" s="8"/>
      <c r="O360" s="8"/>
      <c r="P360" s="8"/>
      <c r="Q360" s="8"/>
      <c r="R360" s="8"/>
      <c r="S360" s="8"/>
      <c r="T360" s="8"/>
      <c r="U360" s="8"/>
      <c r="V360" s="8"/>
      <c r="W360" s="8"/>
      <c r="X360" s="8"/>
      <c r="Y360" s="8"/>
      <c r="Z360" s="8"/>
    </row>
    <row r="361" spans="1:26" ht="14.25" customHeight="1">
      <c r="A361" s="21"/>
      <c r="B361" s="21"/>
      <c r="C361" s="21"/>
      <c r="D361" s="21"/>
      <c r="E361" s="21"/>
      <c r="F361" s="21"/>
      <c r="G361" s="21"/>
      <c r="H361" s="8"/>
      <c r="I361" s="8"/>
      <c r="J361" s="8"/>
      <c r="K361" s="8"/>
      <c r="L361" s="8"/>
      <c r="M361" s="8"/>
      <c r="N361" s="8"/>
      <c r="O361" s="8"/>
      <c r="P361" s="8"/>
      <c r="Q361" s="8"/>
      <c r="R361" s="8"/>
      <c r="S361" s="8"/>
      <c r="T361" s="8"/>
      <c r="U361" s="8"/>
      <c r="V361" s="8"/>
      <c r="W361" s="8"/>
      <c r="X361" s="8"/>
      <c r="Y361" s="8"/>
      <c r="Z361" s="8"/>
    </row>
    <row r="362" spans="1:26" ht="14.25" customHeight="1">
      <c r="A362" s="21"/>
      <c r="B362" s="21"/>
      <c r="C362" s="21"/>
      <c r="D362" s="21"/>
      <c r="E362" s="21"/>
      <c r="F362" s="21"/>
      <c r="G362" s="21"/>
      <c r="H362" s="8"/>
      <c r="I362" s="8"/>
      <c r="J362" s="8"/>
      <c r="K362" s="8"/>
      <c r="L362" s="8"/>
      <c r="M362" s="8"/>
      <c r="N362" s="8"/>
      <c r="O362" s="8"/>
      <c r="P362" s="8"/>
      <c r="Q362" s="8"/>
      <c r="R362" s="8"/>
      <c r="S362" s="8"/>
      <c r="T362" s="8"/>
      <c r="U362" s="8"/>
      <c r="V362" s="8"/>
      <c r="W362" s="8"/>
      <c r="X362" s="8"/>
      <c r="Y362" s="8"/>
      <c r="Z362" s="8"/>
    </row>
    <row r="363" spans="1:26" ht="14.25" customHeight="1">
      <c r="A363" s="21"/>
      <c r="B363" s="21"/>
      <c r="C363" s="21"/>
      <c r="D363" s="21"/>
      <c r="E363" s="21"/>
      <c r="F363" s="21"/>
      <c r="G363" s="21"/>
      <c r="H363" s="8"/>
      <c r="I363" s="8"/>
      <c r="J363" s="8"/>
      <c r="K363" s="8"/>
      <c r="L363" s="8"/>
      <c r="M363" s="8"/>
      <c r="N363" s="8"/>
      <c r="O363" s="8"/>
      <c r="P363" s="8"/>
      <c r="Q363" s="8"/>
      <c r="R363" s="8"/>
      <c r="S363" s="8"/>
      <c r="T363" s="8"/>
      <c r="U363" s="8"/>
      <c r="V363" s="8"/>
      <c r="W363" s="8"/>
      <c r="X363" s="8"/>
      <c r="Y363" s="8"/>
      <c r="Z363" s="8"/>
    </row>
    <row r="364" spans="1:26" ht="14.25" customHeight="1">
      <c r="A364" s="21"/>
      <c r="B364" s="21"/>
      <c r="C364" s="21"/>
      <c r="D364" s="21"/>
      <c r="E364" s="21"/>
      <c r="F364" s="21"/>
      <c r="G364" s="21"/>
      <c r="H364" s="8"/>
      <c r="I364" s="8"/>
      <c r="J364" s="8"/>
      <c r="K364" s="8"/>
      <c r="L364" s="8"/>
      <c r="M364" s="8"/>
      <c r="N364" s="8"/>
      <c r="O364" s="8"/>
      <c r="P364" s="8"/>
      <c r="Q364" s="8"/>
      <c r="R364" s="8"/>
      <c r="S364" s="8"/>
      <c r="T364" s="8"/>
      <c r="U364" s="8"/>
      <c r="V364" s="8"/>
      <c r="W364" s="8"/>
      <c r="X364" s="8"/>
      <c r="Y364" s="8"/>
      <c r="Z364" s="8"/>
    </row>
    <row r="365" spans="1:26" ht="14.25" customHeight="1">
      <c r="A365" s="21"/>
      <c r="B365" s="21"/>
      <c r="C365" s="21"/>
      <c r="D365" s="21"/>
      <c r="E365" s="21"/>
      <c r="F365" s="21"/>
      <c r="G365" s="21"/>
      <c r="H365" s="8"/>
      <c r="I365" s="8"/>
      <c r="J365" s="8"/>
      <c r="K365" s="8"/>
      <c r="L365" s="8"/>
      <c r="M365" s="8"/>
      <c r="N365" s="8"/>
      <c r="O365" s="8"/>
      <c r="P365" s="8"/>
      <c r="Q365" s="8"/>
      <c r="R365" s="8"/>
      <c r="S365" s="8"/>
      <c r="T365" s="8"/>
      <c r="U365" s="8"/>
      <c r="V365" s="8"/>
      <c r="W365" s="8"/>
      <c r="X365" s="8"/>
      <c r="Y365" s="8"/>
      <c r="Z365" s="8"/>
    </row>
    <row r="366" spans="1:26" ht="14.25" customHeight="1">
      <c r="A366" s="21"/>
      <c r="B366" s="21"/>
      <c r="C366" s="21"/>
      <c r="D366" s="21"/>
      <c r="E366" s="21"/>
      <c r="F366" s="21"/>
      <c r="G366" s="21"/>
      <c r="H366" s="8"/>
      <c r="I366" s="8"/>
      <c r="J366" s="8"/>
      <c r="K366" s="8"/>
      <c r="L366" s="8"/>
      <c r="M366" s="8"/>
      <c r="N366" s="8"/>
      <c r="O366" s="8"/>
      <c r="P366" s="8"/>
      <c r="Q366" s="8"/>
      <c r="R366" s="8"/>
      <c r="S366" s="8"/>
      <c r="T366" s="8"/>
      <c r="U366" s="8"/>
      <c r="V366" s="8"/>
      <c r="W366" s="8"/>
      <c r="X366" s="8"/>
      <c r="Y366" s="8"/>
      <c r="Z366" s="8"/>
    </row>
    <row r="367" spans="1:26" ht="14.25" customHeight="1">
      <c r="A367" s="21"/>
      <c r="B367" s="21"/>
      <c r="C367" s="21"/>
      <c r="D367" s="21"/>
      <c r="E367" s="21"/>
      <c r="F367" s="21"/>
      <c r="G367" s="21"/>
      <c r="H367" s="8"/>
      <c r="I367" s="8"/>
      <c r="J367" s="8"/>
      <c r="K367" s="8"/>
      <c r="L367" s="8"/>
      <c r="M367" s="8"/>
      <c r="N367" s="8"/>
      <c r="O367" s="8"/>
      <c r="P367" s="8"/>
      <c r="Q367" s="8"/>
      <c r="R367" s="8"/>
      <c r="S367" s="8"/>
      <c r="T367" s="8"/>
      <c r="U367" s="8"/>
      <c r="V367" s="8"/>
      <c r="W367" s="8"/>
      <c r="X367" s="8"/>
      <c r="Y367" s="8"/>
      <c r="Z367" s="8"/>
    </row>
    <row r="368" spans="1:26" ht="14.25" customHeight="1">
      <c r="A368" s="21"/>
      <c r="B368" s="21"/>
      <c r="C368" s="21"/>
      <c r="D368" s="21"/>
      <c r="E368" s="21"/>
      <c r="F368" s="21"/>
      <c r="G368" s="21"/>
      <c r="H368" s="8"/>
      <c r="I368" s="8"/>
      <c r="J368" s="8"/>
      <c r="K368" s="8"/>
      <c r="L368" s="8"/>
      <c r="M368" s="8"/>
      <c r="N368" s="8"/>
      <c r="O368" s="8"/>
      <c r="P368" s="8"/>
      <c r="Q368" s="8"/>
      <c r="R368" s="8"/>
      <c r="S368" s="8"/>
      <c r="T368" s="8"/>
      <c r="U368" s="8"/>
      <c r="V368" s="8"/>
      <c r="W368" s="8"/>
      <c r="X368" s="8"/>
      <c r="Y368" s="8"/>
      <c r="Z368" s="8"/>
    </row>
    <row r="369" spans="1:26" ht="14.25" customHeight="1">
      <c r="A369" s="21"/>
      <c r="B369" s="21"/>
      <c r="C369" s="21"/>
      <c r="D369" s="21"/>
      <c r="E369" s="21"/>
      <c r="F369" s="21"/>
      <c r="G369" s="21"/>
      <c r="H369" s="8"/>
      <c r="I369" s="8"/>
      <c r="J369" s="8"/>
      <c r="K369" s="8"/>
      <c r="L369" s="8"/>
      <c r="M369" s="8"/>
      <c r="N369" s="8"/>
      <c r="O369" s="8"/>
      <c r="P369" s="8"/>
      <c r="Q369" s="8"/>
      <c r="R369" s="8"/>
      <c r="S369" s="8"/>
      <c r="T369" s="8"/>
      <c r="U369" s="8"/>
      <c r="V369" s="8"/>
      <c r="W369" s="8"/>
      <c r="X369" s="8"/>
      <c r="Y369" s="8"/>
      <c r="Z369" s="8"/>
    </row>
    <row r="370" spans="1:26" ht="14.25" customHeight="1">
      <c r="A370" s="21"/>
      <c r="B370" s="21"/>
      <c r="C370" s="21"/>
      <c r="D370" s="21"/>
      <c r="E370" s="21"/>
      <c r="F370" s="21"/>
      <c r="G370" s="21"/>
      <c r="H370" s="8"/>
      <c r="I370" s="8"/>
      <c r="J370" s="8"/>
      <c r="K370" s="8"/>
      <c r="L370" s="8"/>
      <c r="M370" s="8"/>
      <c r="N370" s="8"/>
      <c r="O370" s="8"/>
      <c r="P370" s="8"/>
      <c r="Q370" s="8"/>
      <c r="R370" s="8"/>
      <c r="S370" s="8"/>
      <c r="T370" s="8"/>
      <c r="U370" s="8"/>
      <c r="V370" s="8"/>
      <c r="W370" s="8"/>
      <c r="X370" s="8"/>
      <c r="Y370" s="8"/>
      <c r="Z370" s="8"/>
    </row>
    <row r="371" spans="1:26" ht="14.25" customHeight="1">
      <c r="A371" s="21"/>
      <c r="B371" s="21"/>
      <c r="C371" s="21"/>
      <c r="D371" s="21"/>
      <c r="E371" s="21"/>
      <c r="F371" s="21"/>
      <c r="G371" s="21"/>
      <c r="H371" s="8"/>
      <c r="I371" s="8"/>
      <c r="J371" s="8"/>
      <c r="K371" s="8"/>
      <c r="L371" s="8"/>
      <c r="M371" s="8"/>
      <c r="N371" s="8"/>
      <c r="O371" s="8"/>
      <c r="P371" s="8"/>
      <c r="Q371" s="8"/>
      <c r="R371" s="8"/>
      <c r="S371" s="8"/>
      <c r="T371" s="8"/>
      <c r="U371" s="8"/>
      <c r="V371" s="8"/>
      <c r="W371" s="8"/>
      <c r="X371" s="8"/>
      <c r="Y371" s="8"/>
      <c r="Z371" s="8"/>
    </row>
    <row r="372" spans="1:26" ht="14.25" customHeight="1">
      <c r="A372" s="21"/>
      <c r="B372" s="21"/>
      <c r="C372" s="21"/>
      <c r="D372" s="21"/>
      <c r="E372" s="21"/>
      <c r="F372" s="21"/>
      <c r="G372" s="21"/>
      <c r="H372" s="8"/>
      <c r="I372" s="8"/>
      <c r="J372" s="8"/>
      <c r="K372" s="8"/>
      <c r="L372" s="8"/>
      <c r="M372" s="8"/>
      <c r="N372" s="8"/>
      <c r="O372" s="8"/>
      <c r="P372" s="8"/>
      <c r="Q372" s="8"/>
      <c r="R372" s="8"/>
      <c r="S372" s="8"/>
      <c r="T372" s="8"/>
      <c r="U372" s="8"/>
      <c r="V372" s="8"/>
      <c r="W372" s="8"/>
      <c r="X372" s="8"/>
      <c r="Y372" s="8"/>
      <c r="Z372" s="8"/>
    </row>
    <row r="373" spans="1:26" ht="14.25" customHeight="1">
      <c r="A373" s="21"/>
      <c r="B373" s="21"/>
      <c r="C373" s="21"/>
      <c r="D373" s="21"/>
      <c r="E373" s="21"/>
      <c r="F373" s="21"/>
      <c r="G373" s="21"/>
      <c r="H373" s="8"/>
      <c r="I373" s="8"/>
      <c r="J373" s="8"/>
      <c r="K373" s="8"/>
      <c r="L373" s="8"/>
      <c r="M373" s="8"/>
      <c r="N373" s="8"/>
      <c r="O373" s="8"/>
      <c r="P373" s="8"/>
      <c r="Q373" s="8"/>
      <c r="R373" s="8"/>
      <c r="S373" s="8"/>
      <c r="T373" s="8"/>
      <c r="U373" s="8"/>
      <c r="V373" s="8"/>
      <c r="W373" s="8"/>
      <c r="X373" s="8"/>
      <c r="Y373" s="8"/>
      <c r="Z373" s="8"/>
    </row>
    <row r="374" spans="1:26" ht="14.25" customHeight="1">
      <c r="A374" s="21"/>
      <c r="B374" s="21"/>
      <c r="C374" s="21"/>
      <c r="D374" s="21"/>
      <c r="E374" s="21"/>
      <c r="F374" s="21"/>
      <c r="G374" s="21"/>
      <c r="H374" s="8"/>
      <c r="I374" s="8"/>
      <c r="J374" s="8"/>
      <c r="K374" s="8"/>
      <c r="L374" s="8"/>
      <c r="M374" s="8"/>
      <c r="N374" s="8"/>
      <c r="O374" s="8"/>
      <c r="P374" s="8"/>
      <c r="Q374" s="8"/>
      <c r="R374" s="8"/>
      <c r="S374" s="8"/>
      <c r="T374" s="8"/>
      <c r="U374" s="8"/>
      <c r="V374" s="8"/>
      <c r="W374" s="8"/>
      <c r="X374" s="8"/>
      <c r="Y374" s="8"/>
      <c r="Z374" s="8"/>
    </row>
    <row r="375" spans="1:26" ht="14.25" customHeight="1">
      <c r="A375" s="21"/>
      <c r="B375" s="21"/>
      <c r="C375" s="21"/>
      <c r="D375" s="21"/>
      <c r="E375" s="21"/>
      <c r="F375" s="21"/>
      <c r="G375" s="21"/>
      <c r="H375" s="8"/>
      <c r="I375" s="8"/>
      <c r="J375" s="8"/>
      <c r="K375" s="8"/>
      <c r="L375" s="8"/>
      <c r="M375" s="8"/>
      <c r="N375" s="8"/>
      <c r="O375" s="8"/>
      <c r="P375" s="8"/>
      <c r="Q375" s="8"/>
      <c r="R375" s="8"/>
      <c r="S375" s="8"/>
      <c r="T375" s="8"/>
      <c r="U375" s="8"/>
      <c r="V375" s="8"/>
      <c r="W375" s="8"/>
      <c r="X375" s="8"/>
      <c r="Y375" s="8"/>
      <c r="Z375" s="8"/>
    </row>
    <row r="376" spans="1:26" ht="14.25" customHeight="1">
      <c r="A376" s="21"/>
      <c r="B376" s="21"/>
      <c r="C376" s="21"/>
      <c r="D376" s="21"/>
      <c r="E376" s="21"/>
      <c r="F376" s="21"/>
      <c r="G376" s="21"/>
      <c r="H376" s="8"/>
      <c r="I376" s="8"/>
      <c r="J376" s="8"/>
      <c r="K376" s="8"/>
      <c r="L376" s="8"/>
      <c r="M376" s="8"/>
      <c r="N376" s="8"/>
      <c r="O376" s="8"/>
      <c r="P376" s="8"/>
      <c r="Q376" s="8"/>
      <c r="R376" s="8"/>
      <c r="S376" s="8"/>
      <c r="T376" s="8"/>
      <c r="U376" s="8"/>
      <c r="V376" s="8"/>
      <c r="W376" s="8"/>
      <c r="X376" s="8"/>
      <c r="Y376" s="8"/>
      <c r="Z376" s="8"/>
    </row>
    <row r="377" spans="1:26" ht="14.25" customHeight="1">
      <c r="A377" s="21"/>
      <c r="B377" s="21"/>
      <c r="C377" s="21"/>
      <c r="D377" s="21"/>
      <c r="E377" s="21"/>
      <c r="F377" s="21"/>
      <c r="G377" s="21"/>
      <c r="H377" s="8"/>
      <c r="I377" s="8"/>
      <c r="J377" s="8"/>
      <c r="K377" s="8"/>
      <c r="L377" s="8"/>
      <c r="M377" s="8"/>
      <c r="N377" s="8"/>
      <c r="O377" s="8"/>
      <c r="P377" s="8"/>
      <c r="Q377" s="8"/>
      <c r="R377" s="8"/>
      <c r="S377" s="8"/>
      <c r="T377" s="8"/>
      <c r="U377" s="8"/>
      <c r="V377" s="8"/>
      <c r="W377" s="8"/>
      <c r="X377" s="8"/>
      <c r="Y377" s="8"/>
      <c r="Z377" s="8"/>
    </row>
    <row r="378" spans="1:26" ht="14.25" customHeight="1">
      <c r="A378" s="21"/>
      <c r="B378" s="21"/>
      <c r="C378" s="21"/>
      <c r="D378" s="21"/>
      <c r="E378" s="21"/>
      <c r="F378" s="21"/>
      <c r="G378" s="21"/>
      <c r="H378" s="8"/>
      <c r="I378" s="8"/>
      <c r="J378" s="8"/>
      <c r="K378" s="8"/>
      <c r="L378" s="8"/>
      <c r="M378" s="8"/>
      <c r="N378" s="8"/>
      <c r="O378" s="8"/>
      <c r="P378" s="8"/>
      <c r="Q378" s="8"/>
      <c r="R378" s="8"/>
      <c r="S378" s="8"/>
      <c r="T378" s="8"/>
      <c r="U378" s="8"/>
      <c r="V378" s="8"/>
      <c r="W378" s="8"/>
      <c r="X378" s="8"/>
      <c r="Y378" s="8"/>
      <c r="Z378" s="8"/>
    </row>
    <row r="379" spans="1:26" ht="14.25" customHeight="1">
      <c r="A379" s="21"/>
      <c r="B379" s="21"/>
      <c r="C379" s="21"/>
      <c r="D379" s="21"/>
      <c r="E379" s="21"/>
      <c r="F379" s="21"/>
      <c r="G379" s="21"/>
      <c r="H379" s="8"/>
      <c r="I379" s="8"/>
      <c r="J379" s="8"/>
      <c r="K379" s="8"/>
      <c r="L379" s="8"/>
      <c r="M379" s="8"/>
      <c r="N379" s="8"/>
      <c r="O379" s="8"/>
      <c r="P379" s="8"/>
      <c r="Q379" s="8"/>
      <c r="R379" s="8"/>
      <c r="S379" s="8"/>
      <c r="T379" s="8"/>
      <c r="U379" s="8"/>
      <c r="V379" s="8"/>
      <c r="W379" s="8"/>
      <c r="X379" s="8"/>
      <c r="Y379" s="8"/>
      <c r="Z379" s="8"/>
    </row>
    <row r="380" spans="1:26" ht="14.25" customHeight="1">
      <c r="A380" s="21"/>
      <c r="B380" s="21"/>
      <c r="C380" s="21"/>
      <c r="D380" s="21"/>
      <c r="E380" s="21"/>
      <c r="F380" s="21"/>
      <c r="G380" s="21"/>
      <c r="H380" s="8"/>
      <c r="I380" s="8"/>
      <c r="J380" s="8"/>
      <c r="K380" s="8"/>
      <c r="L380" s="8"/>
      <c r="M380" s="8"/>
      <c r="N380" s="8"/>
      <c r="O380" s="8"/>
      <c r="P380" s="8"/>
      <c r="Q380" s="8"/>
      <c r="R380" s="8"/>
      <c r="S380" s="8"/>
      <c r="T380" s="8"/>
      <c r="U380" s="8"/>
      <c r="V380" s="8"/>
      <c r="W380" s="8"/>
      <c r="X380" s="8"/>
      <c r="Y380" s="8"/>
      <c r="Z380" s="8"/>
    </row>
    <row r="381" spans="1:26" ht="14.25" customHeight="1">
      <c r="A381" s="21"/>
      <c r="B381" s="21"/>
      <c r="C381" s="21"/>
      <c r="D381" s="21"/>
      <c r="E381" s="21"/>
      <c r="F381" s="21"/>
      <c r="G381" s="21"/>
      <c r="H381" s="8"/>
      <c r="I381" s="8"/>
      <c r="J381" s="8"/>
      <c r="K381" s="8"/>
      <c r="L381" s="8"/>
      <c r="M381" s="8"/>
      <c r="N381" s="8"/>
      <c r="O381" s="8"/>
      <c r="P381" s="8"/>
      <c r="Q381" s="8"/>
      <c r="R381" s="8"/>
      <c r="S381" s="8"/>
      <c r="T381" s="8"/>
      <c r="U381" s="8"/>
      <c r="V381" s="8"/>
      <c r="W381" s="8"/>
      <c r="X381" s="8"/>
      <c r="Y381" s="8"/>
      <c r="Z381" s="8"/>
    </row>
    <row r="382" spans="1:26" ht="14.25" customHeight="1">
      <c r="A382" s="21"/>
      <c r="B382" s="21"/>
      <c r="C382" s="21"/>
      <c r="D382" s="21"/>
      <c r="E382" s="21"/>
      <c r="F382" s="21"/>
      <c r="G382" s="21"/>
      <c r="H382" s="8"/>
      <c r="I382" s="8"/>
      <c r="J382" s="8"/>
      <c r="K382" s="8"/>
      <c r="L382" s="8"/>
      <c r="M382" s="8"/>
      <c r="N382" s="8"/>
      <c r="O382" s="8"/>
      <c r="P382" s="8"/>
      <c r="Q382" s="8"/>
      <c r="R382" s="8"/>
      <c r="S382" s="8"/>
      <c r="T382" s="8"/>
      <c r="U382" s="8"/>
      <c r="V382" s="8"/>
      <c r="W382" s="8"/>
      <c r="X382" s="8"/>
      <c r="Y382" s="8"/>
      <c r="Z382" s="8"/>
    </row>
    <row r="383" spans="1:26" ht="14.25" customHeight="1">
      <c r="A383" s="21"/>
      <c r="B383" s="21"/>
      <c r="C383" s="21"/>
      <c r="D383" s="21"/>
      <c r="E383" s="21"/>
      <c r="F383" s="21"/>
      <c r="G383" s="21"/>
      <c r="H383" s="8"/>
      <c r="I383" s="8"/>
      <c r="J383" s="8"/>
      <c r="K383" s="8"/>
      <c r="L383" s="8"/>
      <c r="M383" s="8"/>
      <c r="N383" s="8"/>
      <c r="O383" s="8"/>
      <c r="P383" s="8"/>
      <c r="Q383" s="8"/>
      <c r="R383" s="8"/>
      <c r="S383" s="8"/>
      <c r="T383" s="8"/>
      <c r="U383" s="8"/>
      <c r="V383" s="8"/>
      <c r="W383" s="8"/>
      <c r="X383" s="8"/>
      <c r="Y383" s="8"/>
      <c r="Z383" s="8"/>
    </row>
    <row r="384" spans="1:26" ht="14.25" customHeight="1">
      <c r="A384" s="21"/>
      <c r="B384" s="21"/>
      <c r="C384" s="21"/>
      <c r="D384" s="21"/>
      <c r="E384" s="21"/>
      <c r="F384" s="21"/>
      <c r="G384" s="21"/>
      <c r="H384" s="8"/>
      <c r="I384" s="8"/>
      <c r="J384" s="8"/>
      <c r="K384" s="8"/>
      <c r="L384" s="8"/>
      <c r="M384" s="8"/>
      <c r="N384" s="8"/>
      <c r="O384" s="8"/>
      <c r="P384" s="8"/>
      <c r="Q384" s="8"/>
      <c r="R384" s="8"/>
      <c r="S384" s="8"/>
      <c r="T384" s="8"/>
      <c r="U384" s="8"/>
      <c r="V384" s="8"/>
      <c r="W384" s="8"/>
      <c r="X384" s="8"/>
      <c r="Y384" s="8"/>
      <c r="Z384" s="8"/>
    </row>
    <row r="385" spans="1:26" ht="14.25" customHeight="1">
      <c r="A385" s="21"/>
      <c r="B385" s="21"/>
      <c r="C385" s="21"/>
      <c r="D385" s="21"/>
      <c r="E385" s="21"/>
      <c r="F385" s="21"/>
      <c r="G385" s="21"/>
      <c r="H385" s="8"/>
      <c r="I385" s="8"/>
      <c r="J385" s="8"/>
      <c r="K385" s="8"/>
      <c r="L385" s="8"/>
      <c r="M385" s="8"/>
      <c r="N385" s="8"/>
      <c r="O385" s="8"/>
      <c r="P385" s="8"/>
      <c r="Q385" s="8"/>
      <c r="R385" s="8"/>
      <c r="S385" s="8"/>
      <c r="T385" s="8"/>
      <c r="U385" s="8"/>
      <c r="V385" s="8"/>
      <c r="W385" s="8"/>
      <c r="X385" s="8"/>
      <c r="Y385" s="8"/>
      <c r="Z385" s="8"/>
    </row>
    <row r="386" spans="1:26" ht="14.25" customHeight="1">
      <c r="A386" s="21"/>
      <c r="B386" s="21"/>
      <c r="C386" s="21"/>
      <c r="D386" s="21"/>
      <c r="E386" s="21"/>
      <c r="F386" s="21"/>
      <c r="G386" s="21"/>
      <c r="H386" s="8"/>
      <c r="I386" s="8"/>
      <c r="J386" s="8"/>
      <c r="K386" s="8"/>
      <c r="L386" s="8"/>
      <c r="M386" s="8"/>
      <c r="N386" s="8"/>
      <c r="O386" s="8"/>
      <c r="P386" s="8"/>
      <c r="Q386" s="8"/>
      <c r="R386" s="8"/>
      <c r="S386" s="8"/>
      <c r="T386" s="8"/>
      <c r="U386" s="8"/>
      <c r="V386" s="8"/>
      <c r="W386" s="8"/>
      <c r="X386" s="8"/>
      <c r="Y386" s="8"/>
      <c r="Z386" s="8"/>
    </row>
    <row r="387" spans="1:26" ht="14.25" customHeight="1">
      <c r="A387" s="21"/>
      <c r="B387" s="21"/>
      <c r="C387" s="21"/>
      <c r="D387" s="21"/>
      <c r="E387" s="21"/>
      <c r="F387" s="21"/>
      <c r="G387" s="21"/>
      <c r="H387" s="8"/>
      <c r="I387" s="8"/>
      <c r="J387" s="8"/>
      <c r="K387" s="8"/>
      <c r="L387" s="8"/>
      <c r="M387" s="8"/>
      <c r="N387" s="8"/>
      <c r="O387" s="8"/>
      <c r="P387" s="8"/>
      <c r="Q387" s="8"/>
      <c r="R387" s="8"/>
      <c r="S387" s="8"/>
      <c r="T387" s="8"/>
      <c r="U387" s="8"/>
      <c r="V387" s="8"/>
      <c r="W387" s="8"/>
      <c r="X387" s="8"/>
      <c r="Y387" s="8"/>
      <c r="Z387" s="8"/>
    </row>
    <row r="388" spans="1:26" ht="14.25" customHeight="1">
      <c r="A388" s="21"/>
      <c r="B388" s="21"/>
      <c r="C388" s="21"/>
      <c r="D388" s="21"/>
      <c r="E388" s="21"/>
      <c r="F388" s="21"/>
      <c r="G388" s="21"/>
      <c r="H388" s="8"/>
      <c r="I388" s="8"/>
      <c r="J388" s="8"/>
      <c r="K388" s="8"/>
      <c r="L388" s="8"/>
      <c r="M388" s="8"/>
      <c r="N388" s="8"/>
      <c r="O388" s="8"/>
      <c r="P388" s="8"/>
      <c r="Q388" s="8"/>
      <c r="R388" s="8"/>
      <c r="S388" s="8"/>
      <c r="T388" s="8"/>
      <c r="U388" s="8"/>
      <c r="V388" s="8"/>
      <c r="W388" s="8"/>
      <c r="X388" s="8"/>
      <c r="Y388" s="8"/>
      <c r="Z388" s="8"/>
    </row>
    <row r="389" spans="1:26" ht="14.25" customHeight="1">
      <c r="A389" s="21"/>
      <c r="B389" s="21"/>
      <c r="C389" s="21"/>
      <c r="D389" s="21"/>
      <c r="E389" s="21"/>
      <c r="F389" s="21"/>
      <c r="G389" s="21"/>
      <c r="H389" s="8"/>
      <c r="I389" s="8"/>
      <c r="J389" s="8"/>
      <c r="K389" s="8"/>
      <c r="L389" s="8"/>
      <c r="M389" s="8"/>
      <c r="N389" s="8"/>
      <c r="O389" s="8"/>
      <c r="P389" s="8"/>
      <c r="Q389" s="8"/>
      <c r="R389" s="8"/>
      <c r="S389" s="8"/>
      <c r="T389" s="8"/>
      <c r="U389" s="8"/>
      <c r="V389" s="8"/>
      <c r="W389" s="8"/>
      <c r="X389" s="8"/>
      <c r="Y389" s="8"/>
      <c r="Z389" s="8"/>
    </row>
    <row r="390" spans="1:26" ht="14.25" customHeight="1">
      <c r="A390" s="21"/>
      <c r="B390" s="21"/>
      <c r="C390" s="21"/>
      <c r="D390" s="21"/>
      <c r="E390" s="21"/>
      <c r="F390" s="21"/>
      <c r="G390" s="21"/>
      <c r="H390" s="8"/>
      <c r="I390" s="8"/>
      <c r="J390" s="8"/>
      <c r="K390" s="8"/>
      <c r="L390" s="8"/>
      <c r="M390" s="8"/>
      <c r="N390" s="8"/>
      <c r="O390" s="8"/>
      <c r="P390" s="8"/>
      <c r="Q390" s="8"/>
      <c r="R390" s="8"/>
      <c r="S390" s="8"/>
      <c r="T390" s="8"/>
      <c r="U390" s="8"/>
      <c r="V390" s="8"/>
      <c r="W390" s="8"/>
      <c r="X390" s="8"/>
      <c r="Y390" s="8"/>
      <c r="Z390" s="8"/>
    </row>
    <row r="391" spans="1:26" ht="14.25" customHeight="1">
      <c r="A391" s="21"/>
      <c r="B391" s="21"/>
      <c r="C391" s="21"/>
      <c r="D391" s="21"/>
      <c r="E391" s="21"/>
      <c r="F391" s="21"/>
      <c r="G391" s="21"/>
      <c r="H391" s="8"/>
      <c r="I391" s="8"/>
      <c r="J391" s="8"/>
      <c r="K391" s="8"/>
      <c r="L391" s="8"/>
      <c r="M391" s="8"/>
      <c r="N391" s="8"/>
      <c r="O391" s="8"/>
      <c r="P391" s="8"/>
      <c r="Q391" s="8"/>
      <c r="R391" s="8"/>
      <c r="S391" s="8"/>
      <c r="T391" s="8"/>
      <c r="U391" s="8"/>
      <c r="V391" s="8"/>
      <c r="W391" s="8"/>
      <c r="X391" s="8"/>
      <c r="Y391" s="8"/>
      <c r="Z391" s="8"/>
    </row>
    <row r="392" spans="1:26" ht="14.25" customHeight="1">
      <c r="A392" s="21"/>
      <c r="B392" s="21"/>
      <c r="C392" s="21"/>
      <c r="D392" s="21"/>
      <c r="E392" s="21"/>
      <c r="F392" s="21"/>
      <c r="G392" s="21"/>
      <c r="H392" s="8"/>
      <c r="I392" s="8"/>
      <c r="J392" s="8"/>
      <c r="K392" s="8"/>
      <c r="L392" s="8"/>
      <c r="M392" s="8"/>
      <c r="N392" s="8"/>
      <c r="O392" s="8"/>
      <c r="P392" s="8"/>
      <c r="Q392" s="8"/>
      <c r="R392" s="8"/>
      <c r="S392" s="8"/>
      <c r="T392" s="8"/>
      <c r="U392" s="8"/>
      <c r="V392" s="8"/>
      <c r="W392" s="8"/>
      <c r="X392" s="8"/>
      <c r="Y392" s="8"/>
      <c r="Z392" s="8"/>
    </row>
    <row r="393" spans="1:26" ht="14.25" customHeight="1">
      <c r="A393" s="21"/>
      <c r="B393" s="21"/>
      <c r="C393" s="21"/>
      <c r="D393" s="21"/>
      <c r="E393" s="21"/>
      <c r="F393" s="21"/>
      <c r="G393" s="21"/>
      <c r="H393" s="8"/>
      <c r="I393" s="8"/>
      <c r="J393" s="8"/>
      <c r="K393" s="8"/>
      <c r="L393" s="8"/>
      <c r="M393" s="8"/>
      <c r="N393" s="8"/>
      <c r="O393" s="8"/>
      <c r="P393" s="8"/>
      <c r="Q393" s="8"/>
      <c r="R393" s="8"/>
      <c r="S393" s="8"/>
      <c r="T393" s="8"/>
      <c r="U393" s="8"/>
      <c r="V393" s="8"/>
      <c r="W393" s="8"/>
      <c r="X393" s="8"/>
      <c r="Y393" s="8"/>
      <c r="Z393" s="8"/>
    </row>
    <row r="394" spans="1:26" ht="14.25" customHeight="1">
      <c r="A394" s="21"/>
      <c r="B394" s="21"/>
      <c r="C394" s="21"/>
      <c r="D394" s="21"/>
      <c r="E394" s="21"/>
      <c r="F394" s="21"/>
      <c r="G394" s="21"/>
      <c r="H394" s="8"/>
      <c r="I394" s="8"/>
      <c r="J394" s="8"/>
      <c r="K394" s="8"/>
      <c r="L394" s="8"/>
      <c r="M394" s="8"/>
      <c r="N394" s="8"/>
      <c r="O394" s="8"/>
      <c r="P394" s="8"/>
      <c r="Q394" s="8"/>
      <c r="R394" s="8"/>
      <c r="S394" s="8"/>
      <c r="T394" s="8"/>
      <c r="U394" s="8"/>
      <c r="V394" s="8"/>
      <c r="W394" s="8"/>
      <c r="X394" s="8"/>
      <c r="Y394" s="8"/>
      <c r="Z394" s="8"/>
    </row>
    <row r="395" spans="1:26" ht="14.25" customHeight="1">
      <c r="A395" s="21"/>
      <c r="B395" s="21"/>
      <c r="C395" s="21"/>
      <c r="D395" s="21"/>
      <c r="E395" s="21"/>
      <c r="F395" s="21"/>
      <c r="G395" s="21"/>
      <c r="H395" s="8"/>
      <c r="I395" s="8"/>
      <c r="J395" s="8"/>
      <c r="K395" s="8"/>
      <c r="L395" s="8"/>
      <c r="M395" s="8"/>
      <c r="N395" s="8"/>
      <c r="O395" s="8"/>
      <c r="P395" s="8"/>
      <c r="Q395" s="8"/>
      <c r="R395" s="8"/>
      <c r="S395" s="8"/>
      <c r="T395" s="8"/>
      <c r="U395" s="8"/>
      <c r="V395" s="8"/>
      <c r="W395" s="8"/>
      <c r="X395" s="8"/>
      <c r="Y395" s="8"/>
      <c r="Z395" s="8"/>
    </row>
    <row r="396" spans="1:26" ht="14.25" customHeight="1">
      <c r="A396" s="21"/>
      <c r="B396" s="21"/>
      <c r="C396" s="21"/>
      <c r="D396" s="21"/>
      <c r="E396" s="21"/>
      <c r="F396" s="21"/>
      <c r="G396" s="21"/>
      <c r="H396" s="8"/>
      <c r="I396" s="8"/>
      <c r="J396" s="8"/>
      <c r="K396" s="8"/>
      <c r="L396" s="8"/>
      <c r="M396" s="8"/>
      <c r="N396" s="8"/>
      <c r="O396" s="8"/>
      <c r="P396" s="8"/>
      <c r="Q396" s="8"/>
      <c r="R396" s="8"/>
      <c r="S396" s="8"/>
      <c r="T396" s="8"/>
      <c r="U396" s="8"/>
      <c r="V396" s="8"/>
      <c r="W396" s="8"/>
      <c r="X396" s="8"/>
      <c r="Y396" s="8"/>
      <c r="Z396" s="8"/>
    </row>
    <row r="397" spans="1:26" ht="14.25" customHeight="1">
      <c r="A397" s="21"/>
      <c r="B397" s="21"/>
      <c r="C397" s="21"/>
      <c r="D397" s="21"/>
      <c r="E397" s="21"/>
      <c r="F397" s="21"/>
      <c r="G397" s="21"/>
      <c r="H397" s="8"/>
      <c r="I397" s="8"/>
      <c r="J397" s="8"/>
      <c r="K397" s="8"/>
      <c r="L397" s="8"/>
      <c r="M397" s="8"/>
      <c r="N397" s="8"/>
      <c r="O397" s="8"/>
      <c r="P397" s="8"/>
      <c r="Q397" s="8"/>
      <c r="R397" s="8"/>
      <c r="S397" s="8"/>
      <c r="T397" s="8"/>
      <c r="U397" s="8"/>
      <c r="V397" s="8"/>
      <c r="W397" s="8"/>
      <c r="X397" s="8"/>
      <c r="Y397" s="8"/>
      <c r="Z397" s="8"/>
    </row>
    <row r="398" spans="1:26" ht="14.25" customHeight="1">
      <c r="A398" s="21"/>
      <c r="B398" s="21"/>
      <c r="C398" s="21"/>
      <c r="D398" s="21"/>
      <c r="E398" s="21"/>
      <c r="F398" s="21"/>
      <c r="G398" s="21"/>
      <c r="H398" s="8"/>
      <c r="I398" s="8"/>
      <c r="J398" s="8"/>
      <c r="K398" s="8"/>
      <c r="L398" s="8"/>
      <c r="M398" s="8"/>
      <c r="N398" s="8"/>
      <c r="O398" s="8"/>
      <c r="P398" s="8"/>
      <c r="Q398" s="8"/>
      <c r="R398" s="8"/>
      <c r="S398" s="8"/>
      <c r="T398" s="8"/>
      <c r="U398" s="8"/>
      <c r="V398" s="8"/>
      <c r="W398" s="8"/>
      <c r="X398" s="8"/>
      <c r="Y398" s="8"/>
      <c r="Z398" s="8"/>
    </row>
    <row r="399" spans="1:26" ht="14.25" customHeight="1">
      <c r="A399" s="21"/>
      <c r="B399" s="21"/>
      <c r="C399" s="21"/>
      <c r="D399" s="21"/>
      <c r="E399" s="21"/>
      <c r="F399" s="21"/>
      <c r="G399" s="21"/>
      <c r="H399" s="8"/>
      <c r="I399" s="8"/>
      <c r="J399" s="8"/>
      <c r="K399" s="8"/>
      <c r="L399" s="8"/>
      <c r="M399" s="8"/>
      <c r="N399" s="8"/>
      <c r="O399" s="8"/>
      <c r="P399" s="8"/>
      <c r="Q399" s="8"/>
      <c r="R399" s="8"/>
      <c r="S399" s="8"/>
      <c r="T399" s="8"/>
      <c r="U399" s="8"/>
      <c r="V399" s="8"/>
      <c r="W399" s="8"/>
      <c r="X399" s="8"/>
      <c r="Y399" s="8"/>
      <c r="Z399" s="8"/>
    </row>
    <row r="400" spans="1:26" ht="14.25" customHeight="1">
      <c r="A400" s="21"/>
      <c r="B400" s="21"/>
      <c r="C400" s="21"/>
      <c r="D400" s="21"/>
      <c r="E400" s="21"/>
      <c r="F400" s="21"/>
      <c r="G400" s="21"/>
      <c r="H400" s="8"/>
      <c r="I400" s="8"/>
      <c r="J400" s="8"/>
      <c r="K400" s="8"/>
      <c r="L400" s="8"/>
      <c r="M400" s="8"/>
      <c r="N400" s="8"/>
      <c r="O400" s="8"/>
      <c r="P400" s="8"/>
      <c r="Q400" s="8"/>
      <c r="R400" s="8"/>
      <c r="S400" s="8"/>
      <c r="T400" s="8"/>
      <c r="U400" s="8"/>
      <c r="V400" s="8"/>
      <c r="W400" s="8"/>
      <c r="X400" s="8"/>
      <c r="Y400" s="8"/>
      <c r="Z400" s="8"/>
    </row>
    <row r="401" spans="1:26" ht="14.25" customHeight="1">
      <c r="A401" s="21"/>
      <c r="B401" s="21"/>
      <c r="C401" s="21"/>
      <c r="D401" s="21"/>
      <c r="E401" s="21"/>
      <c r="F401" s="21"/>
      <c r="G401" s="21"/>
      <c r="H401" s="8"/>
      <c r="I401" s="8"/>
      <c r="J401" s="8"/>
      <c r="K401" s="8"/>
      <c r="L401" s="8"/>
      <c r="M401" s="8"/>
      <c r="N401" s="8"/>
      <c r="O401" s="8"/>
      <c r="P401" s="8"/>
      <c r="Q401" s="8"/>
      <c r="R401" s="8"/>
      <c r="S401" s="8"/>
      <c r="T401" s="8"/>
      <c r="U401" s="8"/>
      <c r="V401" s="8"/>
      <c r="W401" s="8"/>
      <c r="X401" s="8"/>
      <c r="Y401" s="8"/>
      <c r="Z401" s="8"/>
    </row>
    <row r="402" spans="1:26" ht="14.25" customHeight="1">
      <c r="A402" s="21"/>
      <c r="B402" s="21"/>
      <c r="C402" s="21"/>
      <c r="D402" s="21"/>
      <c r="E402" s="21"/>
      <c r="F402" s="21"/>
      <c r="G402" s="21"/>
      <c r="H402" s="8"/>
      <c r="I402" s="8"/>
      <c r="J402" s="8"/>
      <c r="K402" s="8"/>
      <c r="L402" s="8"/>
      <c r="M402" s="8"/>
      <c r="N402" s="8"/>
      <c r="O402" s="8"/>
      <c r="P402" s="8"/>
      <c r="Q402" s="8"/>
      <c r="R402" s="8"/>
      <c r="S402" s="8"/>
      <c r="T402" s="8"/>
      <c r="U402" s="8"/>
      <c r="V402" s="8"/>
      <c r="W402" s="8"/>
      <c r="X402" s="8"/>
      <c r="Y402" s="8"/>
      <c r="Z402" s="8"/>
    </row>
    <row r="403" spans="1:26" ht="14.25" customHeight="1">
      <c r="A403" s="21"/>
      <c r="B403" s="21"/>
      <c r="C403" s="21"/>
      <c r="D403" s="21"/>
      <c r="E403" s="21"/>
      <c r="F403" s="21"/>
      <c r="G403" s="21"/>
      <c r="H403" s="8"/>
      <c r="I403" s="8"/>
      <c r="J403" s="8"/>
      <c r="K403" s="8"/>
      <c r="L403" s="8"/>
      <c r="M403" s="8"/>
      <c r="N403" s="8"/>
      <c r="O403" s="8"/>
      <c r="P403" s="8"/>
      <c r="Q403" s="8"/>
      <c r="R403" s="8"/>
      <c r="S403" s="8"/>
      <c r="T403" s="8"/>
      <c r="U403" s="8"/>
      <c r="V403" s="8"/>
      <c r="W403" s="8"/>
      <c r="X403" s="8"/>
      <c r="Y403" s="8"/>
      <c r="Z403" s="8"/>
    </row>
    <row r="404" spans="1:26" ht="14.25" customHeight="1">
      <c r="A404" s="21"/>
      <c r="B404" s="21"/>
      <c r="C404" s="21"/>
      <c r="D404" s="21"/>
      <c r="E404" s="21"/>
      <c r="F404" s="21"/>
      <c r="G404" s="21"/>
      <c r="H404" s="8"/>
      <c r="I404" s="8"/>
      <c r="J404" s="8"/>
      <c r="K404" s="8"/>
      <c r="L404" s="8"/>
      <c r="M404" s="8"/>
      <c r="N404" s="8"/>
      <c r="O404" s="8"/>
      <c r="P404" s="8"/>
      <c r="Q404" s="8"/>
      <c r="R404" s="8"/>
      <c r="S404" s="8"/>
      <c r="T404" s="8"/>
      <c r="U404" s="8"/>
      <c r="V404" s="8"/>
      <c r="W404" s="8"/>
      <c r="X404" s="8"/>
      <c r="Y404" s="8"/>
      <c r="Z404" s="8"/>
    </row>
    <row r="405" spans="1:26" ht="14.25" customHeight="1">
      <c r="A405" s="21"/>
      <c r="B405" s="21"/>
      <c r="C405" s="21"/>
      <c r="D405" s="21"/>
      <c r="E405" s="21"/>
      <c r="F405" s="21"/>
      <c r="G405" s="21"/>
      <c r="H405" s="8"/>
      <c r="I405" s="8"/>
      <c r="J405" s="8"/>
      <c r="K405" s="8"/>
      <c r="L405" s="8"/>
      <c r="M405" s="8"/>
      <c r="N405" s="8"/>
      <c r="O405" s="8"/>
      <c r="P405" s="8"/>
      <c r="Q405" s="8"/>
      <c r="R405" s="8"/>
      <c r="S405" s="8"/>
      <c r="T405" s="8"/>
      <c r="U405" s="8"/>
      <c r="V405" s="8"/>
      <c r="W405" s="8"/>
      <c r="X405" s="8"/>
      <c r="Y405" s="8"/>
      <c r="Z405" s="8"/>
    </row>
    <row r="406" spans="1:26" ht="14.25" customHeight="1">
      <c r="A406" s="21"/>
      <c r="B406" s="21"/>
      <c r="C406" s="21"/>
      <c r="D406" s="21"/>
      <c r="E406" s="21"/>
      <c r="F406" s="21"/>
      <c r="G406" s="21"/>
      <c r="H406" s="8"/>
      <c r="I406" s="8"/>
      <c r="J406" s="8"/>
      <c r="K406" s="8"/>
      <c r="L406" s="8"/>
      <c r="M406" s="8"/>
      <c r="N406" s="8"/>
      <c r="O406" s="8"/>
      <c r="P406" s="8"/>
      <c r="Q406" s="8"/>
      <c r="R406" s="8"/>
      <c r="S406" s="8"/>
      <c r="T406" s="8"/>
      <c r="U406" s="8"/>
      <c r="V406" s="8"/>
      <c r="W406" s="8"/>
      <c r="X406" s="8"/>
      <c r="Y406" s="8"/>
      <c r="Z406" s="8"/>
    </row>
    <row r="407" spans="1:26" ht="14.25" customHeight="1">
      <c r="A407" s="21"/>
      <c r="B407" s="21"/>
      <c r="C407" s="21"/>
      <c r="D407" s="21"/>
      <c r="E407" s="21"/>
      <c r="F407" s="21"/>
      <c r="G407" s="21"/>
      <c r="H407" s="8"/>
      <c r="I407" s="8"/>
      <c r="J407" s="8"/>
      <c r="K407" s="8"/>
      <c r="L407" s="8"/>
      <c r="M407" s="8"/>
      <c r="N407" s="8"/>
      <c r="O407" s="8"/>
      <c r="P407" s="8"/>
      <c r="Q407" s="8"/>
      <c r="R407" s="8"/>
      <c r="S407" s="8"/>
      <c r="T407" s="8"/>
      <c r="U407" s="8"/>
      <c r="V407" s="8"/>
      <c r="W407" s="8"/>
      <c r="X407" s="8"/>
      <c r="Y407" s="8"/>
      <c r="Z407" s="8"/>
    </row>
    <row r="408" spans="1:26" ht="14.25" customHeight="1">
      <c r="A408" s="21"/>
      <c r="B408" s="21"/>
      <c r="C408" s="21"/>
      <c r="D408" s="21"/>
      <c r="E408" s="21"/>
      <c r="F408" s="21"/>
      <c r="G408" s="21"/>
      <c r="H408" s="8"/>
      <c r="I408" s="8"/>
      <c r="J408" s="8"/>
      <c r="K408" s="8"/>
      <c r="L408" s="8"/>
      <c r="M408" s="8"/>
      <c r="N408" s="8"/>
      <c r="O408" s="8"/>
      <c r="P408" s="8"/>
      <c r="Q408" s="8"/>
      <c r="R408" s="8"/>
      <c r="S408" s="8"/>
      <c r="T408" s="8"/>
      <c r="U408" s="8"/>
      <c r="V408" s="8"/>
      <c r="W408" s="8"/>
      <c r="X408" s="8"/>
      <c r="Y408" s="8"/>
      <c r="Z408" s="8"/>
    </row>
    <row r="409" spans="1:26" ht="14.25" customHeight="1">
      <c r="A409" s="21"/>
      <c r="B409" s="21"/>
      <c r="C409" s="21"/>
      <c r="D409" s="21"/>
      <c r="E409" s="21"/>
      <c r="F409" s="21"/>
      <c r="G409" s="21"/>
      <c r="H409" s="8"/>
      <c r="I409" s="8"/>
      <c r="J409" s="8"/>
      <c r="K409" s="8"/>
      <c r="L409" s="8"/>
      <c r="M409" s="8"/>
      <c r="N409" s="8"/>
      <c r="O409" s="8"/>
      <c r="P409" s="8"/>
      <c r="Q409" s="8"/>
      <c r="R409" s="8"/>
      <c r="S409" s="8"/>
      <c r="T409" s="8"/>
      <c r="U409" s="8"/>
      <c r="V409" s="8"/>
      <c r="W409" s="8"/>
      <c r="X409" s="8"/>
      <c r="Y409" s="8"/>
      <c r="Z409" s="8"/>
    </row>
    <row r="410" spans="1:26" ht="14.25" customHeight="1">
      <c r="A410" s="21"/>
      <c r="B410" s="21"/>
      <c r="C410" s="21"/>
      <c r="D410" s="21"/>
      <c r="E410" s="21"/>
      <c r="F410" s="21"/>
      <c r="G410" s="21"/>
      <c r="H410" s="8"/>
      <c r="I410" s="8"/>
      <c r="J410" s="8"/>
      <c r="K410" s="8"/>
      <c r="L410" s="8"/>
      <c r="M410" s="8"/>
      <c r="N410" s="8"/>
      <c r="O410" s="8"/>
      <c r="P410" s="8"/>
      <c r="Q410" s="8"/>
      <c r="R410" s="8"/>
      <c r="S410" s="8"/>
      <c r="T410" s="8"/>
      <c r="U410" s="8"/>
      <c r="V410" s="8"/>
      <c r="W410" s="8"/>
      <c r="X410" s="8"/>
      <c r="Y410" s="8"/>
      <c r="Z410" s="8"/>
    </row>
    <row r="411" spans="1:26" ht="14.25" customHeight="1">
      <c r="A411" s="21"/>
      <c r="B411" s="21"/>
      <c r="C411" s="21"/>
      <c r="D411" s="21"/>
      <c r="E411" s="21"/>
      <c r="F411" s="21"/>
      <c r="G411" s="21"/>
      <c r="H411" s="8"/>
      <c r="I411" s="8"/>
      <c r="J411" s="8"/>
      <c r="K411" s="8"/>
      <c r="L411" s="8"/>
      <c r="M411" s="8"/>
      <c r="N411" s="8"/>
      <c r="O411" s="8"/>
      <c r="P411" s="8"/>
      <c r="Q411" s="8"/>
      <c r="R411" s="8"/>
      <c r="S411" s="8"/>
      <c r="T411" s="8"/>
      <c r="U411" s="8"/>
      <c r="V411" s="8"/>
      <c r="W411" s="8"/>
      <c r="X411" s="8"/>
      <c r="Y411" s="8"/>
      <c r="Z411" s="8"/>
    </row>
    <row r="412" spans="1:26" ht="14.25" customHeight="1">
      <c r="A412" s="21"/>
      <c r="B412" s="21"/>
      <c r="C412" s="21"/>
      <c r="D412" s="21"/>
      <c r="E412" s="21"/>
      <c r="F412" s="21"/>
      <c r="G412" s="21"/>
      <c r="H412" s="8"/>
      <c r="I412" s="8"/>
      <c r="J412" s="8"/>
      <c r="K412" s="8"/>
      <c r="L412" s="8"/>
      <c r="M412" s="8"/>
      <c r="N412" s="8"/>
      <c r="O412" s="8"/>
      <c r="P412" s="8"/>
      <c r="Q412" s="8"/>
      <c r="R412" s="8"/>
      <c r="S412" s="8"/>
      <c r="T412" s="8"/>
      <c r="U412" s="8"/>
      <c r="V412" s="8"/>
      <c r="W412" s="8"/>
      <c r="X412" s="8"/>
      <c r="Y412" s="8"/>
      <c r="Z412" s="8"/>
    </row>
    <row r="413" spans="1:26" ht="14.25" customHeight="1">
      <c r="A413" s="21"/>
      <c r="B413" s="21"/>
      <c r="C413" s="21"/>
      <c r="D413" s="21"/>
      <c r="E413" s="21"/>
      <c r="F413" s="21"/>
      <c r="G413" s="21"/>
      <c r="H413" s="8"/>
      <c r="I413" s="8"/>
      <c r="J413" s="8"/>
      <c r="K413" s="8"/>
      <c r="L413" s="8"/>
      <c r="M413" s="8"/>
      <c r="N413" s="8"/>
      <c r="O413" s="8"/>
      <c r="P413" s="8"/>
      <c r="Q413" s="8"/>
      <c r="R413" s="8"/>
      <c r="S413" s="8"/>
      <c r="T413" s="8"/>
      <c r="U413" s="8"/>
      <c r="V413" s="8"/>
      <c r="W413" s="8"/>
      <c r="X413" s="8"/>
      <c r="Y413" s="8"/>
      <c r="Z413" s="8"/>
    </row>
    <row r="414" spans="1:26" ht="14.25" customHeight="1">
      <c r="A414" s="21"/>
      <c r="B414" s="21"/>
      <c r="C414" s="21"/>
      <c r="D414" s="21"/>
      <c r="E414" s="21"/>
      <c r="F414" s="21"/>
      <c r="G414" s="21"/>
      <c r="H414" s="8"/>
      <c r="I414" s="8"/>
      <c r="J414" s="8"/>
      <c r="K414" s="8"/>
      <c r="L414" s="8"/>
      <c r="M414" s="8"/>
      <c r="N414" s="8"/>
      <c r="O414" s="8"/>
      <c r="P414" s="8"/>
      <c r="Q414" s="8"/>
      <c r="R414" s="8"/>
      <c r="S414" s="8"/>
      <c r="T414" s="8"/>
      <c r="U414" s="8"/>
      <c r="V414" s="8"/>
      <c r="W414" s="8"/>
      <c r="X414" s="8"/>
      <c r="Y414" s="8"/>
      <c r="Z414" s="8"/>
    </row>
    <row r="415" spans="1:26" ht="14.25" customHeight="1">
      <c r="A415" s="21"/>
      <c r="B415" s="21"/>
      <c r="C415" s="21"/>
      <c r="D415" s="21"/>
      <c r="E415" s="21"/>
      <c r="F415" s="21"/>
      <c r="G415" s="21"/>
      <c r="H415" s="8"/>
      <c r="I415" s="8"/>
      <c r="J415" s="8"/>
      <c r="K415" s="8"/>
      <c r="L415" s="8"/>
      <c r="M415" s="8"/>
      <c r="N415" s="8"/>
      <c r="O415" s="8"/>
      <c r="P415" s="8"/>
      <c r="Q415" s="8"/>
      <c r="R415" s="8"/>
      <c r="S415" s="8"/>
      <c r="T415" s="8"/>
      <c r="U415" s="8"/>
      <c r="V415" s="8"/>
      <c r="W415" s="8"/>
      <c r="X415" s="8"/>
      <c r="Y415" s="8"/>
      <c r="Z415" s="8"/>
    </row>
    <row r="416" spans="1:26" ht="14.25" customHeight="1">
      <c r="A416" s="21"/>
      <c r="B416" s="21"/>
      <c r="C416" s="21"/>
      <c r="D416" s="21"/>
      <c r="E416" s="21"/>
      <c r="F416" s="21"/>
      <c r="G416" s="21"/>
      <c r="H416" s="8"/>
      <c r="I416" s="8"/>
      <c r="J416" s="8"/>
      <c r="K416" s="8"/>
      <c r="L416" s="8"/>
      <c r="M416" s="8"/>
      <c r="N416" s="8"/>
      <c r="O416" s="8"/>
      <c r="P416" s="8"/>
      <c r="Q416" s="8"/>
      <c r="R416" s="8"/>
      <c r="S416" s="8"/>
      <c r="T416" s="8"/>
      <c r="U416" s="8"/>
      <c r="V416" s="8"/>
      <c r="W416" s="8"/>
      <c r="X416" s="8"/>
      <c r="Y416" s="8"/>
      <c r="Z416" s="8"/>
    </row>
    <row r="417" spans="1:26" ht="14.25" customHeight="1">
      <c r="A417" s="21"/>
      <c r="B417" s="21"/>
      <c r="C417" s="21"/>
      <c r="D417" s="21"/>
      <c r="E417" s="21"/>
      <c r="F417" s="21"/>
      <c r="G417" s="21"/>
      <c r="H417" s="8"/>
      <c r="I417" s="8"/>
      <c r="J417" s="8"/>
      <c r="K417" s="8"/>
      <c r="L417" s="8"/>
      <c r="M417" s="8"/>
      <c r="N417" s="8"/>
      <c r="O417" s="8"/>
      <c r="P417" s="8"/>
      <c r="Q417" s="8"/>
      <c r="R417" s="8"/>
      <c r="S417" s="8"/>
      <c r="T417" s="8"/>
      <c r="U417" s="8"/>
      <c r="V417" s="8"/>
      <c r="W417" s="8"/>
      <c r="X417" s="8"/>
      <c r="Y417" s="8"/>
      <c r="Z417" s="8"/>
    </row>
    <row r="418" spans="1:26" ht="14.25" customHeight="1">
      <c r="A418" s="21"/>
      <c r="B418" s="21"/>
      <c r="C418" s="21"/>
      <c r="D418" s="21"/>
      <c r="E418" s="21"/>
      <c r="F418" s="21"/>
      <c r="G418" s="21"/>
      <c r="H418" s="8"/>
      <c r="I418" s="8"/>
      <c r="J418" s="8"/>
      <c r="K418" s="8"/>
      <c r="L418" s="8"/>
      <c r="M418" s="8"/>
      <c r="N418" s="8"/>
      <c r="O418" s="8"/>
      <c r="P418" s="8"/>
      <c r="Q418" s="8"/>
      <c r="R418" s="8"/>
      <c r="S418" s="8"/>
      <c r="T418" s="8"/>
      <c r="U418" s="8"/>
      <c r="V418" s="8"/>
      <c r="W418" s="8"/>
      <c r="X418" s="8"/>
      <c r="Y418" s="8"/>
      <c r="Z418" s="8"/>
    </row>
    <row r="419" spans="1:26" ht="14.25" customHeight="1">
      <c r="A419" s="21"/>
      <c r="B419" s="21"/>
      <c r="C419" s="21"/>
      <c r="D419" s="21"/>
      <c r="E419" s="21"/>
      <c r="F419" s="21"/>
      <c r="G419" s="21"/>
      <c r="H419" s="8"/>
      <c r="I419" s="8"/>
      <c r="J419" s="8"/>
      <c r="K419" s="8"/>
      <c r="L419" s="8"/>
      <c r="M419" s="8"/>
      <c r="N419" s="8"/>
      <c r="O419" s="8"/>
      <c r="P419" s="8"/>
      <c r="Q419" s="8"/>
      <c r="R419" s="8"/>
      <c r="S419" s="8"/>
      <c r="T419" s="8"/>
      <c r="U419" s="8"/>
      <c r="V419" s="8"/>
      <c r="W419" s="8"/>
      <c r="X419" s="8"/>
      <c r="Y419" s="8"/>
      <c r="Z419" s="8"/>
    </row>
    <row r="420" spans="1:26" ht="14.25" customHeight="1">
      <c r="A420" s="21"/>
      <c r="B420" s="21"/>
      <c r="C420" s="21"/>
      <c r="D420" s="21"/>
      <c r="E420" s="21"/>
      <c r="F420" s="21"/>
      <c r="G420" s="21"/>
      <c r="H420" s="8"/>
      <c r="I420" s="8"/>
      <c r="J420" s="8"/>
      <c r="K420" s="8"/>
      <c r="L420" s="8"/>
      <c r="M420" s="8"/>
      <c r="N420" s="8"/>
      <c r="O420" s="8"/>
      <c r="P420" s="8"/>
      <c r="Q420" s="8"/>
      <c r="R420" s="8"/>
      <c r="S420" s="8"/>
      <c r="T420" s="8"/>
      <c r="U420" s="8"/>
      <c r="V420" s="8"/>
      <c r="W420" s="8"/>
      <c r="X420" s="8"/>
      <c r="Y420" s="8"/>
      <c r="Z420" s="8"/>
    </row>
    <row r="421" spans="1:26" ht="14.25" customHeight="1">
      <c r="A421" s="21"/>
      <c r="B421" s="21"/>
      <c r="C421" s="21"/>
      <c r="D421" s="21"/>
      <c r="E421" s="21"/>
      <c r="F421" s="21"/>
      <c r="G421" s="21"/>
      <c r="H421" s="8"/>
      <c r="I421" s="8"/>
      <c r="J421" s="8"/>
      <c r="K421" s="8"/>
      <c r="L421" s="8"/>
      <c r="M421" s="8"/>
      <c r="N421" s="8"/>
      <c r="O421" s="8"/>
      <c r="P421" s="8"/>
      <c r="Q421" s="8"/>
      <c r="R421" s="8"/>
      <c r="S421" s="8"/>
      <c r="T421" s="8"/>
      <c r="U421" s="8"/>
      <c r="V421" s="8"/>
      <c r="W421" s="8"/>
      <c r="X421" s="8"/>
      <c r="Y421" s="8"/>
      <c r="Z421" s="8"/>
    </row>
    <row r="422" spans="1:26" ht="14.25" customHeight="1">
      <c r="A422" s="21"/>
      <c r="B422" s="21"/>
      <c r="C422" s="21"/>
      <c r="D422" s="21"/>
      <c r="E422" s="21"/>
      <c r="F422" s="21"/>
      <c r="G422" s="21"/>
      <c r="H422" s="8"/>
      <c r="I422" s="8"/>
      <c r="J422" s="8"/>
      <c r="K422" s="8"/>
      <c r="L422" s="8"/>
      <c r="M422" s="8"/>
      <c r="N422" s="8"/>
      <c r="O422" s="8"/>
      <c r="P422" s="8"/>
      <c r="Q422" s="8"/>
      <c r="R422" s="8"/>
      <c r="S422" s="8"/>
      <c r="T422" s="8"/>
      <c r="U422" s="8"/>
      <c r="V422" s="8"/>
      <c r="W422" s="8"/>
      <c r="X422" s="8"/>
      <c r="Y422" s="8"/>
      <c r="Z422" s="8"/>
    </row>
    <row r="423" spans="1:26" ht="14.25" customHeight="1">
      <c r="A423" s="21"/>
      <c r="B423" s="21"/>
      <c r="C423" s="21"/>
      <c r="D423" s="21"/>
      <c r="E423" s="21"/>
      <c r="F423" s="21"/>
      <c r="G423" s="21"/>
      <c r="H423" s="8"/>
      <c r="I423" s="8"/>
      <c r="J423" s="8"/>
      <c r="K423" s="8"/>
      <c r="L423" s="8"/>
      <c r="M423" s="8"/>
      <c r="N423" s="8"/>
      <c r="O423" s="8"/>
      <c r="P423" s="8"/>
      <c r="Q423" s="8"/>
      <c r="R423" s="8"/>
      <c r="S423" s="8"/>
      <c r="T423" s="8"/>
      <c r="U423" s="8"/>
      <c r="V423" s="8"/>
      <c r="W423" s="8"/>
      <c r="X423" s="8"/>
      <c r="Y423" s="8"/>
      <c r="Z423" s="8"/>
    </row>
    <row r="424" spans="1:26" ht="14.25" customHeight="1">
      <c r="A424" s="21"/>
      <c r="B424" s="21"/>
      <c r="C424" s="21"/>
      <c r="D424" s="21"/>
      <c r="E424" s="21"/>
      <c r="F424" s="21"/>
      <c r="G424" s="21"/>
      <c r="H424" s="8"/>
      <c r="I424" s="8"/>
      <c r="J424" s="8"/>
      <c r="K424" s="8"/>
      <c r="L424" s="8"/>
      <c r="M424" s="8"/>
      <c r="N424" s="8"/>
      <c r="O424" s="8"/>
      <c r="P424" s="8"/>
      <c r="Q424" s="8"/>
      <c r="R424" s="8"/>
      <c r="S424" s="8"/>
      <c r="T424" s="8"/>
      <c r="U424" s="8"/>
      <c r="V424" s="8"/>
      <c r="W424" s="8"/>
      <c r="X424" s="8"/>
      <c r="Y424" s="8"/>
      <c r="Z424" s="8"/>
    </row>
    <row r="425" spans="1:26" ht="14.25" customHeight="1">
      <c r="A425" s="21"/>
      <c r="B425" s="21"/>
      <c r="C425" s="21"/>
      <c r="D425" s="21"/>
      <c r="E425" s="21"/>
      <c r="F425" s="21"/>
      <c r="G425" s="21"/>
      <c r="H425" s="8"/>
      <c r="I425" s="8"/>
      <c r="J425" s="8"/>
      <c r="K425" s="8"/>
      <c r="L425" s="8"/>
      <c r="M425" s="8"/>
      <c r="N425" s="8"/>
      <c r="O425" s="8"/>
      <c r="P425" s="8"/>
      <c r="Q425" s="8"/>
      <c r="R425" s="8"/>
      <c r="S425" s="8"/>
      <c r="T425" s="8"/>
      <c r="U425" s="8"/>
      <c r="V425" s="8"/>
      <c r="W425" s="8"/>
      <c r="X425" s="8"/>
      <c r="Y425" s="8"/>
      <c r="Z425" s="8"/>
    </row>
    <row r="426" spans="1:26" ht="14.25" customHeight="1">
      <c r="A426" s="21"/>
      <c r="B426" s="21"/>
      <c r="C426" s="21"/>
      <c r="D426" s="21"/>
      <c r="E426" s="21"/>
      <c r="F426" s="21"/>
      <c r="G426" s="21"/>
      <c r="H426" s="8"/>
      <c r="I426" s="8"/>
      <c r="J426" s="8"/>
      <c r="K426" s="8"/>
      <c r="L426" s="8"/>
      <c r="M426" s="8"/>
      <c r="N426" s="8"/>
      <c r="O426" s="8"/>
      <c r="P426" s="8"/>
      <c r="Q426" s="8"/>
      <c r="R426" s="8"/>
      <c r="S426" s="8"/>
      <c r="T426" s="8"/>
      <c r="U426" s="8"/>
      <c r="V426" s="8"/>
      <c r="W426" s="8"/>
      <c r="X426" s="8"/>
      <c r="Y426" s="8"/>
      <c r="Z426" s="8"/>
    </row>
    <row r="427" spans="1:26" ht="14.25" customHeight="1">
      <c r="A427" s="21"/>
      <c r="B427" s="21"/>
      <c r="C427" s="21"/>
      <c r="D427" s="21"/>
      <c r="E427" s="21"/>
      <c r="F427" s="21"/>
      <c r="G427" s="21"/>
      <c r="H427" s="8"/>
      <c r="I427" s="8"/>
      <c r="J427" s="8"/>
      <c r="K427" s="8"/>
      <c r="L427" s="8"/>
      <c r="M427" s="8"/>
      <c r="N427" s="8"/>
      <c r="O427" s="8"/>
      <c r="P427" s="8"/>
      <c r="Q427" s="8"/>
      <c r="R427" s="8"/>
      <c r="S427" s="8"/>
      <c r="T427" s="8"/>
      <c r="U427" s="8"/>
      <c r="V427" s="8"/>
      <c r="W427" s="8"/>
      <c r="X427" s="8"/>
      <c r="Y427" s="8"/>
      <c r="Z427" s="8"/>
    </row>
    <row r="428" spans="1:26" ht="14.25" customHeight="1">
      <c r="A428" s="21"/>
      <c r="B428" s="21"/>
      <c r="C428" s="21"/>
      <c r="D428" s="21"/>
      <c r="E428" s="21"/>
      <c r="F428" s="21"/>
      <c r="G428" s="21"/>
      <c r="H428" s="8"/>
      <c r="I428" s="8"/>
      <c r="J428" s="8"/>
      <c r="K428" s="8"/>
      <c r="L428" s="8"/>
      <c r="M428" s="8"/>
      <c r="N428" s="8"/>
      <c r="O428" s="8"/>
      <c r="P428" s="8"/>
      <c r="Q428" s="8"/>
      <c r="R428" s="8"/>
      <c r="S428" s="8"/>
      <c r="T428" s="8"/>
      <c r="U428" s="8"/>
      <c r="V428" s="8"/>
      <c r="W428" s="8"/>
      <c r="X428" s="8"/>
      <c r="Y428" s="8"/>
      <c r="Z428" s="8"/>
    </row>
    <row r="429" spans="1:26" ht="14.25" customHeight="1">
      <c r="A429" s="21"/>
      <c r="B429" s="21"/>
      <c r="C429" s="21"/>
      <c r="D429" s="21"/>
      <c r="E429" s="21"/>
      <c r="F429" s="21"/>
      <c r="G429" s="21"/>
      <c r="H429" s="8"/>
      <c r="I429" s="8"/>
      <c r="J429" s="8"/>
      <c r="K429" s="8"/>
      <c r="L429" s="8"/>
      <c r="M429" s="8"/>
      <c r="N429" s="8"/>
      <c r="O429" s="8"/>
      <c r="P429" s="8"/>
      <c r="Q429" s="8"/>
      <c r="R429" s="8"/>
      <c r="S429" s="8"/>
      <c r="T429" s="8"/>
      <c r="U429" s="8"/>
      <c r="V429" s="8"/>
      <c r="W429" s="8"/>
      <c r="X429" s="8"/>
      <c r="Y429" s="8"/>
      <c r="Z429" s="8"/>
    </row>
    <row r="430" spans="1:26" ht="14.25" customHeight="1">
      <c r="A430" s="21"/>
      <c r="B430" s="21"/>
      <c r="C430" s="21"/>
      <c r="D430" s="21"/>
      <c r="E430" s="21"/>
      <c r="F430" s="21"/>
      <c r="G430" s="21"/>
      <c r="H430" s="8"/>
      <c r="I430" s="8"/>
      <c r="J430" s="8"/>
      <c r="K430" s="8"/>
      <c r="L430" s="8"/>
      <c r="M430" s="8"/>
      <c r="N430" s="8"/>
      <c r="O430" s="8"/>
      <c r="P430" s="8"/>
      <c r="Q430" s="8"/>
      <c r="R430" s="8"/>
      <c r="S430" s="8"/>
      <c r="T430" s="8"/>
      <c r="U430" s="8"/>
      <c r="V430" s="8"/>
      <c r="W430" s="8"/>
      <c r="X430" s="8"/>
      <c r="Y430" s="8"/>
      <c r="Z430" s="8"/>
    </row>
    <row r="431" spans="1:26" ht="14.25" customHeight="1">
      <c r="A431" s="21"/>
      <c r="B431" s="21"/>
      <c r="C431" s="21"/>
      <c r="D431" s="21"/>
      <c r="E431" s="21"/>
      <c r="F431" s="21"/>
      <c r="G431" s="21"/>
      <c r="H431" s="8"/>
      <c r="I431" s="8"/>
      <c r="J431" s="8"/>
      <c r="K431" s="8"/>
      <c r="L431" s="8"/>
      <c r="M431" s="8"/>
      <c r="N431" s="8"/>
      <c r="O431" s="8"/>
      <c r="P431" s="8"/>
      <c r="Q431" s="8"/>
      <c r="R431" s="8"/>
      <c r="S431" s="8"/>
      <c r="T431" s="8"/>
      <c r="U431" s="8"/>
      <c r="V431" s="8"/>
      <c r="W431" s="8"/>
      <c r="X431" s="8"/>
      <c r="Y431" s="8"/>
      <c r="Z431" s="8"/>
    </row>
    <row r="432" spans="1:26" ht="14.25" customHeight="1">
      <c r="A432" s="21"/>
      <c r="B432" s="21"/>
      <c r="C432" s="21"/>
      <c r="D432" s="21"/>
      <c r="E432" s="21"/>
      <c r="F432" s="21"/>
      <c r="G432" s="21"/>
      <c r="H432" s="8"/>
      <c r="I432" s="8"/>
      <c r="J432" s="8"/>
      <c r="K432" s="8"/>
      <c r="L432" s="8"/>
      <c r="M432" s="8"/>
      <c r="N432" s="8"/>
      <c r="O432" s="8"/>
      <c r="P432" s="8"/>
      <c r="Q432" s="8"/>
      <c r="R432" s="8"/>
      <c r="S432" s="8"/>
      <c r="T432" s="8"/>
      <c r="U432" s="8"/>
      <c r="V432" s="8"/>
      <c r="W432" s="8"/>
      <c r="X432" s="8"/>
      <c r="Y432" s="8"/>
      <c r="Z432" s="8"/>
    </row>
    <row r="433" spans="1:26" ht="14.25" customHeight="1">
      <c r="A433" s="21"/>
      <c r="B433" s="21"/>
      <c r="C433" s="21"/>
      <c r="D433" s="21"/>
      <c r="E433" s="21"/>
      <c r="F433" s="21"/>
      <c r="G433" s="21"/>
      <c r="H433" s="8"/>
      <c r="I433" s="8"/>
      <c r="J433" s="8"/>
      <c r="K433" s="8"/>
      <c r="L433" s="8"/>
      <c r="M433" s="8"/>
      <c r="N433" s="8"/>
      <c r="O433" s="8"/>
      <c r="P433" s="8"/>
      <c r="Q433" s="8"/>
      <c r="R433" s="8"/>
      <c r="S433" s="8"/>
      <c r="T433" s="8"/>
      <c r="U433" s="8"/>
      <c r="V433" s="8"/>
      <c r="W433" s="8"/>
      <c r="X433" s="8"/>
      <c r="Y433" s="8"/>
      <c r="Z433" s="8"/>
    </row>
    <row r="434" spans="1:26" ht="14.25" customHeight="1">
      <c r="A434" s="21"/>
      <c r="B434" s="21"/>
      <c r="C434" s="21"/>
      <c r="D434" s="21"/>
      <c r="E434" s="21"/>
      <c r="F434" s="21"/>
      <c r="G434" s="21"/>
      <c r="H434" s="8"/>
      <c r="I434" s="8"/>
      <c r="J434" s="8"/>
      <c r="K434" s="8"/>
      <c r="L434" s="8"/>
      <c r="M434" s="8"/>
      <c r="N434" s="8"/>
      <c r="O434" s="8"/>
      <c r="P434" s="8"/>
      <c r="Q434" s="8"/>
      <c r="R434" s="8"/>
      <c r="S434" s="8"/>
      <c r="T434" s="8"/>
      <c r="U434" s="8"/>
      <c r="V434" s="8"/>
      <c r="W434" s="8"/>
      <c r="X434" s="8"/>
      <c r="Y434" s="8"/>
      <c r="Z434" s="8"/>
    </row>
    <row r="435" spans="1:26" ht="14.25" customHeight="1">
      <c r="A435" s="21"/>
      <c r="B435" s="21"/>
      <c r="C435" s="21"/>
      <c r="D435" s="21"/>
      <c r="E435" s="21"/>
      <c r="F435" s="21"/>
      <c r="G435" s="21"/>
      <c r="H435" s="8"/>
      <c r="I435" s="8"/>
      <c r="J435" s="8"/>
      <c r="K435" s="8"/>
      <c r="L435" s="8"/>
      <c r="M435" s="8"/>
      <c r="N435" s="8"/>
      <c r="O435" s="8"/>
      <c r="P435" s="8"/>
      <c r="Q435" s="8"/>
      <c r="R435" s="8"/>
      <c r="S435" s="8"/>
      <c r="T435" s="8"/>
      <c r="U435" s="8"/>
      <c r="V435" s="8"/>
      <c r="W435" s="8"/>
      <c r="X435" s="8"/>
      <c r="Y435" s="8"/>
      <c r="Z435" s="8"/>
    </row>
    <row r="436" spans="1:26" ht="14.25" customHeight="1">
      <c r="A436" s="21"/>
      <c r="B436" s="21"/>
      <c r="C436" s="21"/>
      <c r="D436" s="21"/>
      <c r="E436" s="21"/>
      <c r="F436" s="21"/>
      <c r="G436" s="21"/>
      <c r="H436" s="8"/>
      <c r="I436" s="8"/>
      <c r="J436" s="8"/>
      <c r="K436" s="8"/>
      <c r="L436" s="8"/>
      <c r="M436" s="8"/>
      <c r="N436" s="8"/>
      <c r="O436" s="8"/>
      <c r="P436" s="8"/>
      <c r="Q436" s="8"/>
      <c r="R436" s="8"/>
      <c r="S436" s="8"/>
      <c r="T436" s="8"/>
      <c r="U436" s="8"/>
      <c r="V436" s="8"/>
      <c r="W436" s="8"/>
      <c r="X436" s="8"/>
      <c r="Y436" s="8"/>
      <c r="Z436" s="8"/>
    </row>
    <row r="437" spans="1:26" ht="14.25" customHeight="1">
      <c r="A437" s="21"/>
      <c r="B437" s="21"/>
      <c r="C437" s="21"/>
      <c r="D437" s="21"/>
      <c r="E437" s="21"/>
      <c r="F437" s="21"/>
      <c r="G437" s="21"/>
      <c r="H437" s="8"/>
      <c r="I437" s="8"/>
      <c r="J437" s="8"/>
      <c r="K437" s="8"/>
      <c r="L437" s="8"/>
      <c r="M437" s="8"/>
      <c r="N437" s="8"/>
      <c r="O437" s="8"/>
      <c r="P437" s="8"/>
      <c r="Q437" s="8"/>
      <c r="R437" s="8"/>
      <c r="S437" s="8"/>
      <c r="T437" s="8"/>
      <c r="U437" s="8"/>
      <c r="V437" s="8"/>
      <c r="W437" s="8"/>
      <c r="X437" s="8"/>
      <c r="Y437" s="8"/>
      <c r="Z437" s="8"/>
    </row>
    <row r="438" spans="1:26" ht="14.25" customHeight="1">
      <c r="A438" s="21"/>
      <c r="B438" s="21"/>
      <c r="C438" s="21"/>
      <c r="D438" s="21"/>
      <c r="E438" s="21"/>
      <c r="F438" s="21"/>
      <c r="G438" s="21"/>
      <c r="H438" s="8"/>
      <c r="I438" s="8"/>
      <c r="J438" s="8"/>
      <c r="K438" s="8"/>
      <c r="L438" s="8"/>
      <c r="M438" s="8"/>
      <c r="N438" s="8"/>
      <c r="O438" s="8"/>
      <c r="P438" s="8"/>
      <c r="Q438" s="8"/>
      <c r="R438" s="8"/>
      <c r="S438" s="8"/>
      <c r="T438" s="8"/>
      <c r="U438" s="8"/>
      <c r="V438" s="8"/>
      <c r="W438" s="8"/>
      <c r="X438" s="8"/>
      <c r="Y438" s="8"/>
      <c r="Z438" s="8"/>
    </row>
    <row r="439" spans="1:26" ht="14.25" customHeight="1">
      <c r="A439" s="21"/>
      <c r="B439" s="21"/>
      <c r="C439" s="21"/>
      <c r="D439" s="21"/>
      <c r="E439" s="21"/>
      <c r="F439" s="21"/>
      <c r="G439" s="21"/>
      <c r="H439" s="8"/>
      <c r="I439" s="8"/>
      <c r="J439" s="8"/>
      <c r="K439" s="8"/>
      <c r="L439" s="8"/>
      <c r="M439" s="8"/>
      <c r="N439" s="8"/>
      <c r="O439" s="8"/>
      <c r="P439" s="8"/>
      <c r="Q439" s="8"/>
      <c r="R439" s="8"/>
      <c r="S439" s="8"/>
      <c r="T439" s="8"/>
      <c r="U439" s="8"/>
      <c r="V439" s="8"/>
      <c r="W439" s="8"/>
      <c r="X439" s="8"/>
      <c r="Y439" s="8"/>
      <c r="Z439" s="8"/>
    </row>
    <row r="440" spans="1:26" ht="14.25" customHeight="1">
      <c r="A440" s="21"/>
      <c r="B440" s="21"/>
      <c r="C440" s="21"/>
      <c r="D440" s="21"/>
      <c r="E440" s="21"/>
      <c r="F440" s="21"/>
      <c r="G440" s="21"/>
      <c r="H440" s="8"/>
      <c r="I440" s="8"/>
      <c r="J440" s="8"/>
      <c r="K440" s="8"/>
      <c r="L440" s="8"/>
      <c r="M440" s="8"/>
      <c r="N440" s="8"/>
      <c r="O440" s="8"/>
      <c r="P440" s="8"/>
      <c r="Q440" s="8"/>
      <c r="R440" s="8"/>
      <c r="S440" s="8"/>
      <c r="T440" s="8"/>
      <c r="U440" s="8"/>
      <c r="V440" s="8"/>
      <c r="W440" s="8"/>
      <c r="X440" s="8"/>
      <c r="Y440" s="8"/>
      <c r="Z440" s="8"/>
    </row>
    <row r="441" spans="1:26" ht="14.25" customHeight="1">
      <c r="A441" s="21"/>
      <c r="B441" s="21"/>
      <c r="C441" s="21"/>
      <c r="D441" s="21"/>
      <c r="E441" s="21"/>
      <c r="F441" s="21"/>
      <c r="G441" s="21"/>
      <c r="H441" s="8"/>
      <c r="I441" s="8"/>
      <c r="J441" s="8"/>
      <c r="K441" s="8"/>
      <c r="L441" s="8"/>
      <c r="M441" s="8"/>
      <c r="N441" s="8"/>
      <c r="O441" s="8"/>
      <c r="P441" s="8"/>
      <c r="Q441" s="8"/>
      <c r="R441" s="8"/>
      <c r="S441" s="8"/>
      <c r="T441" s="8"/>
      <c r="U441" s="8"/>
      <c r="V441" s="8"/>
      <c r="W441" s="8"/>
      <c r="X441" s="8"/>
      <c r="Y441" s="8"/>
      <c r="Z441" s="8"/>
    </row>
    <row r="442" spans="1:26" ht="14.25" customHeight="1">
      <c r="A442" s="21"/>
      <c r="B442" s="21"/>
      <c r="C442" s="21"/>
      <c r="D442" s="21"/>
      <c r="E442" s="21"/>
      <c r="F442" s="21"/>
      <c r="G442" s="21"/>
      <c r="H442" s="8"/>
      <c r="I442" s="8"/>
      <c r="J442" s="8"/>
      <c r="K442" s="8"/>
      <c r="L442" s="8"/>
      <c r="M442" s="8"/>
      <c r="N442" s="8"/>
      <c r="O442" s="8"/>
      <c r="P442" s="8"/>
      <c r="Q442" s="8"/>
      <c r="R442" s="8"/>
      <c r="S442" s="8"/>
      <c r="T442" s="8"/>
      <c r="U442" s="8"/>
      <c r="V442" s="8"/>
      <c r="W442" s="8"/>
      <c r="X442" s="8"/>
      <c r="Y442" s="8"/>
      <c r="Z442" s="8"/>
    </row>
    <row r="443" spans="1:26" ht="14.25" customHeight="1">
      <c r="A443" s="21"/>
      <c r="B443" s="21"/>
      <c r="C443" s="21"/>
      <c r="D443" s="21"/>
      <c r="E443" s="21"/>
      <c r="F443" s="21"/>
      <c r="G443" s="21"/>
      <c r="H443" s="8"/>
      <c r="I443" s="8"/>
      <c r="J443" s="8"/>
      <c r="K443" s="8"/>
      <c r="L443" s="8"/>
      <c r="M443" s="8"/>
      <c r="N443" s="8"/>
      <c r="O443" s="8"/>
      <c r="P443" s="8"/>
      <c r="Q443" s="8"/>
      <c r="R443" s="8"/>
      <c r="S443" s="8"/>
      <c r="T443" s="8"/>
      <c r="U443" s="8"/>
      <c r="V443" s="8"/>
      <c r="W443" s="8"/>
      <c r="X443" s="8"/>
      <c r="Y443" s="8"/>
      <c r="Z443" s="8"/>
    </row>
    <row r="444" spans="1:26" ht="14.25" customHeight="1">
      <c r="A444" s="21"/>
      <c r="B444" s="21"/>
      <c r="C444" s="21"/>
      <c r="D444" s="21"/>
      <c r="E444" s="21"/>
      <c r="F444" s="21"/>
      <c r="G444" s="21"/>
      <c r="H444" s="8"/>
      <c r="I444" s="8"/>
      <c r="J444" s="8"/>
      <c r="K444" s="8"/>
      <c r="L444" s="8"/>
      <c r="M444" s="8"/>
      <c r="N444" s="8"/>
      <c r="O444" s="8"/>
      <c r="P444" s="8"/>
      <c r="Q444" s="8"/>
      <c r="R444" s="8"/>
      <c r="S444" s="8"/>
      <c r="T444" s="8"/>
      <c r="U444" s="8"/>
      <c r="V444" s="8"/>
      <c r="W444" s="8"/>
      <c r="X444" s="8"/>
      <c r="Y444" s="8"/>
      <c r="Z444" s="8"/>
    </row>
    <row r="445" spans="1:26" ht="14.25" customHeight="1">
      <c r="A445" s="21"/>
      <c r="B445" s="21"/>
      <c r="C445" s="21"/>
      <c r="D445" s="21"/>
      <c r="E445" s="21"/>
      <c r="F445" s="21"/>
      <c r="G445" s="21"/>
      <c r="H445" s="8"/>
      <c r="I445" s="8"/>
      <c r="J445" s="8"/>
      <c r="K445" s="8"/>
      <c r="L445" s="8"/>
      <c r="M445" s="8"/>
      <c r="N445" s="8"/>
      <c r="O445" s="8"/>
      <c r="P445" s="8"/>
      <c r="Q445" s="8"/>
      <c r="R445" s="8"/>
      <c r="S445" s="8"/>
      <c r="T445" s="8"/>
      <c r="U445" s="8"/>
      <c r="V445" s="8"/>
      <c r="W445" s="8"/>
      <c r="X445" s="8"/>
      <c r="Y445" s="8"/>
      <c r="Z445" s="8"/>
    </row>
    <row r="446" spans="1:26" ht="14.25" customHeight="1">
      <c r="A446" s="21"/>
      <c r="B446" s="21"/>
      <c r="C446" s="21"/>
      <c r="D446" s="21"/>
      <c r="E446" s="21"/>
      <c r="F446" s="21"/>
      <c r="G446" s="21"/>
      <c r="H446" s="8"/>
      <c r="I446" s="8"/>
      <c r="J446" s="8"/>
      <c r="K446" s="8"/>
      <c r="L446" s="8"/>
      <c r="M446" s="8"/>
      <c r="N446" s="8"/>
      <c r="O446" s="8"/>
      <c r="P446" s="8"/>
      <c r="Q446" s="8"/>
      <c r="R446" s="8"/>
      <c r="S446" s="8"/>
      <c r="T446" s="8"/>
      <c r="U446" s="8"/>
      <c r="V446" s="8"/>
      <c r="W446" s="8"/>
      <c r="X446" s="8"/>
      <c r="Y446" s="8"/>
      <c r="Z446" s="8"/>
    </row>
    <row r="447" spans="1:26" ht="14.25" customHeight="1">
      <c r="A447" s="21"/>
      <c r="B447" s="21"/>
      <c r="C447" s="21"/>
      <c r="D447" s="21"/>
      <c r="E447" s="21"/>
      <c r="F447" s="21"/>
      <c r="G447" s="21"/>
      <c r="H447" s="8"/>
      <c r="I447" s="8"/>
      <c r="J447" s="8"/>
      <c r="K447" s="8"/>
      <c r="L447" s="8"/>
      <c r="M447" s="8"/>
      <c r="N447" s="8"/>
      <c r="O447" s="8"/>
      <c r="P447" s="8"/>
      <c r="Q447" s="8"/>
      <c r="R447" s="8"/>
      <c r="S447" s="8"/>
      <c r="T447" s="8"/>
      <c r="U447" s="8"/>
      <c r="V447" s="8"/>
      <c r="W447" s="8"/>
      <c r="X447" s="8"/>
      <c r="Y447" s="8"/>
      <c r="Z447" s="8"/>
    </row>
    <row r="448" spans="1:26" ht="14.25" customHeight="1">
      <c r="A448" s="21"/>
      <c r="B448" s="21"/>
      <c r="C448" s="21"/>
      <c r="D448" s="21"/>
      <c r="E448" s="21"/>
      <c r="F448" s="21"/>
      <c r="G448" s="21"/>
      <c r="H448" s="8"/>
      <c r="I448" s="8"/>
      <c r="J448" s="8"/>
      <c r="K448" s="8"/>
      <c r="L448" s="8"/>
      <c r="M448" s="8"/>
      <c r="N448" s="8"/>
      <c r="O448" s="8"/>
      <c r="P448" s="8"/>
      <c r="Q448" s="8"/>
      <c r="R448" s="8"/>
      <c r="S448" s="8"/>
      <c r="T448" s="8"/>
      <c r="U448" s="8"/>
      <c r="V448" s="8"/>
      <c r="W448" s="8"/>
      <c r="X448" s="8"/>
      <c r="Y448" s="8"/>
      <c r="Z448" s="8"/>
    </row>
    <row r="449" spans="1:26" ht="14.25" customHeight="1">
      <c r="A449" s="21"/>
      <c r="B449" s="21"/>
      <c r="C449" s="21"/>
      <c r="D449" s="21"/>
      <c r="E449" s="21"/>
      <c r="F449" s="21"/>
      <c r="G449" s="21"/>
      <c r="H449" s="8"/>
      <c r="I449" s="8"/>
      <c r="J449" s="8"/>
      <c r="K449" s="8"/>
      <c r="L449" s="8"/>
      <c r="M449" s="8"/>
      <c r="N449" s="8"/>
      <c r="O449" s="8"/>
      <c r="P449" s="8"/>
      <c r="Q449" s="8"/>
      <c r="R449" s="8"/>
      <c r="S449" s="8"/>
      <c r="T449" s="8"/>
      <c r="U449" s="8"/>
      <c r="V449" s="8"/>
      <c r="W449" s="8"/>
      <c r="X449" s="8"/>
      <c r="Y449" s="8"/>
      <c r="Z449" s="8"/>
    </row>
    <row r="450" spans="1:26" ht="14.25" customHeight="1">
      <c r="A450" s="21"/>
      <c r="B450" s="21"/>
      <c r="C450" s="21"/>
      <c r="D450" s="21"/>
      <c r="E450" s="21"/>
      <c r="F450" s="21"/>
      <c r="G450" s="21"/>
      <c r="H450" s="8"/>
      <c r="I450" s="8"/>
      <c r="J450" s="8"/>
      <c r="K450" s="8"/>
      <c r="L450" s="8"/>
      <c r="M450" s="8"/>
      <c r="N450" s="8"/>
      <c r="O450" s="8"/>
      <c r="P450" s="8"/>
      <c r="Q450" s="8"/>
      <c r="R450" s="8"/>
      <c r="S450" s="8"/>
      <c r="T450" s="8"/>
      <c r="U450" s="8"/>
      <c r="V450" s="8"/>
      <c r="W450" s="8"/>
      <c r="X450" s="8"/>
      <c r="Y450" s="8"/>
      <c r="Z450" s="8"/>
    </row>
    <row r="451" spans="1:26" ht="14.25" customHeight="1">
      <c r="A451" s="21"/>
      <c r="B451" s="21"/>
      <c r="C451" s="21"/>
      <c r="D451" s="21"/>
      <c r="E451" s="21"/>
      <c r="F451" s="21"/>
      <c r="G451" s="21"/>
      <c r="H451" s="8"/>
      <c r="I451" s="8"/>
      <c r="J451" s="8"/>
      <c r="K451" s="8"/>
      <c r="L451" s="8"/>
      <c r="M451" s="8"/>
      <c r="N451" s="8"/>
      <c r="O451" s="8"/>
      <c r="P451" s="8"/>
      <c r="Q451" s="8"/>
      <c r="R451" s="8"/>
      <c r="S451" s="8"/>
      <c r="T451" s="8"/>
      <c r="U451" s="8"/>
      <c r="V451" s="8"/>
      <c r="W451" s="8"/>
      <c r="X451" s="8"/>
      <c r="Y451" s="8"/>
      <c r="Z451" s="8"/>
    </row>
    <row r="452" spans="1:26" ht="14.25" customHeight="1">
      <c r="A452" s="21"/>
      <c r="B452" s="21"/>
      <c r="C452" s="21"/>
      <c r="D452" s="21"/>
      <c r="E452" s="21"/>
      <c r="F452" s="21"/>
      <c r="G452" s="21"/>
      <c r="H452" s="8"/>
      <c r="I452" s="8"/>
      <c r="J452" s="8"/>
      <c r="K452" s="8"/>
      <c r="L452" s="8"/>
      <c r="M452" s="8"/>
      <c r="N452" s="8"/>
      <c r="O452" s="8"/>
      <c r="P452" s="8"/>
      <c r="Q452" s="8"/>
      <c r="R452" s="8"/>
      <c r="S452" s="8"/>
      <c r="T452" s="8"/>
      <c r="U452" s="8"/>
      <c r="V452" s="8"/>
      <c r="W452" s="8"/>
      <c r="X452" s="8"/>
      <c r="Y452" s="8"/>
      <c r="Z452" s="8"/>
    </row>
    <row r="453" spans="1:26" ht="14.25" customHeight="1">
      <c r="A453" s="21"/>
      <c r="B453" s="21"/>
      <c r="C453" s="21"/>
      <c r="D453" s="21"/>
      <c r="E453" s="21"/>
      <c r="F453" s="21"/>
      <c r="G453" s="21"/>
      <c r="H453" s="8"/>
      <c r="I453" s="8"/>
      <c r="J453" s="8"/>
      <c r="K453" s="8"/>
      <c r="L453" s="8"/>
      <c r="M453" s="8"/>
      <c r="N453" s="8"/>
      <c r="O453" s="8"/>
      <c r="P453" s="8"/>
      <c r="Q453" s="8"/>
      <c r="R453" s="8"/>
      <c r="S453" s="8"/>
      <c r="T453" s="8"/>
      <c r="U453" s="8"/>
      <c r="V453" s="8"/>
      <c r="W453" s="8"/>
      <c r="X453" s="8"/>
      <c r="Y453" s="8"/>
      <c r="Z453" s="8"/>
    </row>
    <row r="454" spans="1:26" ht="14.25" customHeight="1">
      <c r="A454" s="21"/>
      <c r="B454" s="21"/>
      <c r="C454" s="21"/>
      <c r="D454" s="21"/>
      <c r="E454" s="21"/>
      <c r="F454" s="21"/>
      <c r="G454" s="21"/>
      <c r="H454" s="8"/>
      <c r="I454" s="8"/>
      <c r="J454" s="8"/>
      <c r="K454" s="8"/>
      <c r="L454" s="8"/>
      <c r="M454" s="8"/>
      <c r="N454" s="8"/>
      <c r="O454" s="8"/>
      <c r="P454" s="8"/>
      <c r="Q454" s="8"/>
      <c r="R454" s="8"/>
      <c r="S454" s="8"/>
      <c r="T454" s="8"/>
      <c r="U454" s="8"/>
      <c r="V454" s="8"/>
      <c r="W454" s="8"/>
      <c r="X454" s="8"/>
      <c r="Y454" s="8"/>
      <c r="Z454" s="8"/>
    </row>
    <row r="455" spans="1:26" ht="14.25" customHeight="1">
      <c r="A455" s="21"/>
      <c r="B455" s="21"/>
      <c r="C455" s="21"/>
      <c r="D455" s="21"/>
      <c r="E455" s="21"/>
      <c r="F455" s="21"/>
      <c r="G455" s="21"/>
      <c r="H455" s="8"/>
      <c r="I455" s="8"/>
      <c r="J455" s="8"/>
      <c r="K455" s="8"/>
      <c r="L455" s="8"/>
      <c r="M455" s="8"/>
      <c r="N455" s="8"/>
      <c r="O455" s="8"/>
      <c r="P455" s="8"/>
      <c r="Q455" s="8"/>
      <c r="R455" s="8"/>
      <c r="S455" s="8"/>
      <c r="T455" s="8"/>
      <c r="U455" s="8"/>
      <c r="V455" s="8"/>
      <c r="W455" s="8"/>
      <c r="X455" s="8"/>
      <c r="Y455" s="8"/>
      <c r="Z455" s="8"/>
    </row>
    <row r="456" spans="1:26" ht="14.25" customHeight="1">
      <c r="A456" s="21"/>
      <c r="B456" s="21"/>
      <c r="C456" s="21"/>
      <c r="D456" s="21"/>
      <c r="E456" s="21"/>
      <c r="F456" s="21"/>
      <c r="G456" s="21"/>
      <c r="H456" s="8"/>
      <c r="I456" s="8"/>
      <c r="J456" s="8"/>
      <c r="K456" s="8"/>
      <c r="L456" s="8"/>
      <c r="M456" s="8"/>
      <c r="N456" s="8"/>
      <c r="O456" s="8"/>
      <c r="P456" s="8"/>
      <c r="Q456" s="8"/>
      <c r="R456" s="8"/>
      <c r="S456" s="8"/>
      <c r="T456" s="8"/>
      <c r="U456" s="8"/>
      <c r="V456" s="8"/>
      <c r="W456" s="8"/>
      <c r="X456" s="8"/>
      <c r="Y456" s="8"/>
      <c r="Z456" s="8"/>
    </row>
    <row r="457" spans="1:26" ht="14.25" customHeight="1">
      <c r="A457" s="21"/>
      <c r="B457" s="21"/>
      <c r="C457" s="21"/>
      <c r="D457" s="21"/>
      <c r="E457" s="21"/>
      <c r="F457" s="21"/>
      <c r="G457" s="21"/>
      <c r="H457" s="8"/>
      <c r="I457" s="8"/>
      <c r="J457" s="8"/>
      <c r="K457" s="8"/>
      <c r="L457" s="8"/>
      <c r="M457" s="8"/>
      <c r="N457" s="8"/>
      <c r="O457" s="8"/>
      <c r="P457" s="8"/>
      <c r="Q457" s="8"/>
      <c r="R457" s="8"/>
      <c r="S457" s="8"/>
      <c r="T457" s="8"/>
      <c r="U457" s="8"/>
      <c r="V457" s="8"/>
      <c r="W457" s="8"/>
      <c r="X457" s="8"/>
      <c r="Y457" s="8"/>
      <c r="Z457" s="8"/>
    </row>
    <row r="458" spans="1:26" ht="14.25" customHeight="1">
      <c r="A458" s="21"/>
      <c r="B458" s="21"/>
      <c r="C458" s="21"/>
      <c r="D458" s="21"/>
      <c r="E458" s="21"/>
      <c r="F458" s="21"/>
      <c r="G458" s="21"/>
      <c r="H458" s="8"/>
      <c r="I458" s="8"/>
      <c r="J458" s="8"/>
      <c r="K458" s="8"/>
      <c r="L458" s="8"/>
      <c r="M458" s="8"/>
      <c r="N458" s="8"/>
      <c r="O458" s="8"/>
      <c r="P458" s="8"/>
      <c r="Q458" s="8"/>
      <c r="R458" s="8"/>
      <c r="S458" s="8"/>
      <c r="T458" s="8"/>
      <c r="U458" s="8"/>
      <c r="V458" s="8"/>
      <c r="W458" s="8"/>
      <c r="X458" s="8"/>
      <c r="Y458" s="8"/>
      <c r="Z458" s="8"/>
    </row>
    <row r="459" spans="1:26" ht="14.25" customHeight="1">
      <c r="A459" s="21"/>
      <c r="B459" s="21"/>
      <c r="C459" s="21"/>
      <c r="D459" s="21"/>
      <c r="E459" s="21"/>
      <c r="F459" s="21"/>
      <c r="G459" s="21"/>
      <c r="H459" s="8"/>
      <c r="I459" s="8"/>
      <c r="J459" s="8"/>
      <c r="K459" s="8"/>
      <c r="L459" s="8"/>
      <c r="M459" s="8"/>
      <c r="N459" s="8"/>
      <c r="O459" s="8"/>
      <c r="P459" s="8"/>
      <c r="Q459" s="8"/>
      <c r="R459" s="8"/>
      <c r="S459" s="8"/>
      <c r="T459" s="8"/>
      <c r="U459" s="8"/>
      <c r="V459" s="8"/>
      <c r="W459" s="8"/>
      <c r="X459" s="8"/>
      <c r="Y459" s="8"/>
      <c r="Z459" s="8"/>
    </row>
    <row r="460" spans="1:26" ht="14.25" customHeight="1">
      <c r="A460" s="21"/>
      <c r="B460" s="21"/>
      <c r="C460" s="21"/>
      <c r="D460" s="21"/>
      <c r="E460" s="21"/>
      <c r="F460" s="21"/>
      <c r="G460" s="21"/>
      <c r="H460" s="8"/>
      <c r="I460" s="8"/>
      <c r="J460" s="8"/>
      <c r="K460" s="8"/>
      <c r="L460" s="8"/>
      <c r="M460" s="8"/>
      <c r="N460" s="8"/>
      <c r="O460" s="8"/>
      <c r="P460" s="8"/>
      <c r="Q460" s="8"/>
      <c r="R460" s="8"/>
      <c r="S460" s="8"/>
      <c r="T460" s="8"/>
      <c r="U460" s="8"/>
      <c r="V460" s="8"/>
      <c r="W460" s="8"/>
      <c r="X460" s="8"/>
      <c r="Y460" s="8"/>
      <c r="Z460" s="8"/>
    </row>
    <row r="461" spans="1:26" ht="14.25" customHeight="1">
      <c r="A461" s="21"/>
      <c r="B461" s="21"/>
      <c r="C461" s="21"/>
      <c r="D461" s="21"/>
      <c r="E461" s="21"/>
      <c r="F461" s="21"/>
      <c r="G461" s="21"/>
      <c r="H461" s="8"/>
      <c r="I461" s="8"/>
      <c r="J461" s="8"/>
      <c r="K461" s="8"/>
      <c r="L461" s="8"/>
      <c r="M461" s="8"/>
      <c r="N461" s="8"/>
      <c r="O461" s="8"/>
      <c r="P461" s="8"/>
      <c r="Q461" s="8"/>
      <c r="R461" s="8"/>
      <c r="S461" s="8"/>
      <c r="T461" s="8"/>
      <c r="U461" s="8"/>
      <c r="V461" s="8"/>
      <c r="W461" s="8"/>
      <c r="X461" s="8"/>
      <c r="Y461" s="8"/>
      <c r="Z461" s="8"/>
    </row>
    <row r="462" spans="1:26" ht="14.25" customHeight="1">
      <c r="A462" s="21"/>
      <c r="B462" s="21"/>
      <c r="C462" s="21"/>
      <c r="D462" s="21"/>
      <c r="E462" s="21"/>
      <c r="F462" s="21"/>
      <c r="G462" s="21"/>
      <c r="H462" s="8"/>
      <c r="I462" s="8"/>
      <c r="J462" s="8"/>
      <c r="K462" s="8"/>
      <c r="L462" s="8"/>
      <c r="M462" s="8"/>
      <c r="N462" s="8"/>
      <c r="O462" s="8"/>
      <c r="P462" s="8"/>
      <c r="Q462" s="8"/>
      <c r="R462" s="8"/>
      <c r="S462" s="8"/>
      <c r="T462" s="8"/>
      <c r="U462" s="8"/>
      <c r="V462" s="8"/>
      <c r="W462" s="8"/>
      <c r="X462" s="8"/>
      <c r="Y462" s="8"/>
      <c r="Z462" s="8"/>
    </row>
    <row r="463" spans="1:26" ht="14.25" customHeight="1">
      <c r="A463" s="21"/>
      <c r="B463" s="21"/>
      <c r="C463" s="21"/>
      <c r="D463" s="21"/>
      <c r="E463" s="21"/>
      <c r="F463" s="21"/>
      <c r="G463" s="21"/>
      <c r="H463" s="8"/>
      <c r="I463" s="8"/>
      <c r="J463" s="8"/>
      <c r="K463" s="8"/>
      <c r="L463" s="8"/>
      <c r="M463" s="8"/>
      <c r="N463" s="8"/>
      <c r="O463" s="8"/>
      <c r="P463" s="8"/>
      <c r="Q463" s="8"/>
      <c r="R463" s="8"/>
      <c r="S463" s="8"/>
      <c r="T463" s="8"/>
      <c r="U463" s="8"/>
      <c r="V463" s="8"/>
      <c r="W463" s="8"/>
      <c r="X463" s="8"/>
      <c r="Y463" s="8"/>
      <c r="Z463" s="8"/>
    </row>
    <row r="464" spans="1:26" ht="14.25" customHeight="1">
      <c r="A464" s="21"/>
      <c r="B464" s="21"/>
      <c r="C464" s="21"/>
      <c r="D464" s="21"/>
      <c r="E464" s="21"/>
      <c r="F464" s="21"/>
      <c r="G464" s="21"/>
      <c r="H464" s="8"/>
      <c r="I464" s="8"/>
      <c r="J464" s="8"/>
      <c r="K464" s="8"/>
      <c r="L464" s="8"/>
      <c r="M464" s="8"/>
      <c r="N464" s="8"/>
      <c r="O464" s="8"/>
      <c r="P464" s="8"/>
      <c r="Q464" s="8"/>
      <c r="R464" s="8"/>
      <c r="S464" s="8"/>
      <c r="T464" s="8"/>
      <c r="U464" s="8"/>
      <c r="V464" s="8"/>
      <c r="W464" s="8"/>
      <c r="X464" s="8"/>
      <c r="Y464" s="8"/>
      <c r="Z464" s="8"/>
    </row>
    <row r="465" spans="1:26" ht="14.25" customHeight="1">
      <c r="A465" s="21"/>
      <c r="B465" s="21"/>
      <c r="C465" s="21"/>
      <c r="D465" s="21"/>
      <c r="E465" s="21"/>
      <c r="F465" s="21"/>
      <c r="G465" s="21"/>
      <c r="H465" s="8"/>
      <c r="I465" s="8"/>
      <c r="J465" s="8"/>
      <c r="K465" s="8"/>
      <c r="L465" s="8"/>
      <c r="M465" s="8"/>
      <c r="N465" s="8"/>
      <c r="O465" s="8"/>
      <c r="P465" s="8"/>
      <c r="Q465" s="8"/>
      <c r="R465" s="8"/>
      <c r="S465" s="8"/>
      <c r="T465" s="8"/>
      <c r="U465" s="8"/>
      <c r="V465" s="8"/>
      <c r="W465" s="8"/>
      <c r="X465" s="8"/>
      <c r="Y465" s="8"/>
      <c r="Z465" s="8"/>
    </row>
    <row r="466" spans="1:26" ht="14.25" customHeight="1">
      <c r="A466" s="21"/>
      <c r="B466" s="21"/>
      <c r="C466" s="21"/>
      <c r="D466" s="21"/>
      <c r="E466" s="21"/>
      <c r="F466" s="21"/>
      <c r="G466" s="21"/>
      <c r="H466" s="8"/>
      <c r="I466" s="8"/>
      <c r="J466" s="8"/>
      <c r="K466" s="8"/>
      <c r="L466" s="8"/>
      <c r="M466" s="8"/>
      <c r="N466" s="8"/>
      <c r="O466" s="8"/>
      <c r="P466" s="8"/>
      <c r="Q466" s="8"/>
      <c r="R466" s="8"/>
      <c r="S466" s="8"/>
      <c r="T466" s="8"/>
      <c r="U466" s="8"/>
      <c r="V466" s="8"/>
      <c r="W466" s="8"/>
      <c r="X466" s="8"/>
      <c r="Y466" s="8"/>
      <c r="Z466" s="8"/>
    </row>
    <row r="467" spans="1:26" ht="14.25" customHeight="1">
      <c r="A467" s="21"/>
      <c r="B467" s="21"/>
      <c r="C467" s="21"/>
      <c r="D467" s="21"/>
      <c r="E467" s="21"/>
      <c r="F467" s="21"/>
      <c r="G467" s="21"/>
      <c r="H467" s="8"/>
      <c r="I467" s="8"/>
      <c r="J467" s="8"/>
      <c r="K467" s="8"/>
      <c r="L467" s="8"/>
      <c r="M467" s="8"/>
      <c r="N467" s="8"/>
      <c r="O467" s="8"/>
      <c r="P467" s="8"/>
      <c r="Q467" s="8"/>
      <c r="R467" s="8"/>
      <c r="S467" s="8"/>
      <c r="T467" s="8"/>
      <c r="U467" s="8"/>
      <c r="V467" s="8"/>
      <c r="W467" s="8"/>
      <c r="X467" s="8"/>
      <c r="Y467" s="8"/>
      <c r="Z467" s="8"/>
    </row>
    <row r="468" spans="1:26" ht="14.25" customHeight="1">
      <c r="A468" s="21"/>
      <c r="B468" s="21"/>
      <c r="C468" s="21"/>
      <c r="D468" s="21"/>
      <c r="E468" s="21"/>
      <c r="F468" s="21"/>
      <c r="G468" s="21"/>
      <c r="H468" s="8"/>
      <c r="I468" s="8"/>
      <c r="J468" s="8"/>
      <c r="K468" s="8"/>
      <c r="L468" s="8"/>
      <c r="M468" s="8"/>
      <c r="N468" s="8"/>
      <c r="O468" s="8"/>
      <c r="P468" s="8"/>
      <c r="Q468" s="8"/>
      <c r="R468" s="8"/>
      <c r="S468" s="8"/>
      <c r="T468" s="8"/>
      <c r="U468" s="8"/>
      <c r="V468" s="8"/>
      <c r="W468" s="8"/>
      <c r="X468" s="8"/>
      <c r="Y468" s="8"/>
      <c r="Z468" s="8"/>
    </row>
    <row r="469" spans="1:26" ht="14.25" customHeight="1">
      <c r="A469" s="21"/>
      <c r="B469" s="21"/>
      <c r="C469" s="21"/>
      <c r="D469" s="21"/>
      <c r="E469" s="21"/>
      <c r="F469" s="21"/>
      <c r="G469" s="21"/>
      <c r="H469" s="8"/>
      <c r="I469" s="8"/>
      <c r="J469" s="8"/>
      <c r="K469" s="8"/>
      <c r="L469" s="8"/>
      <c r="M469" s="8"/>
      <c r="N469" s="8"/>
      <c r="O469" s="8"/>
      <c r="P469" s="8"/>
      <c r="Q469" s="8"/>
      <c r="R469" s="8"/>
      <c r="S469" s="8"/>
      <c r="T469" s="8"/>
      <c r="U469" s="8"/>
      <c r="V469" s="8"/>
      <c r="W469" s="8"/>
      <c r="X469" s="8"/>
      <c r="Y469" s="8"/>
      <c r="Z469" s="8"/>
    </row>
    <row r="470" spans="1:26" ht="14.25" customHeight="1">
      <c r="A470" s="21"/>
      <c r="B470" s="21"/>
      <c r="C470" s="21"/>
      <c r="D470" s="21"/>
      <c r="E470" s="21"/>
      <c r="F470" s="21"/>
      <c r="G470" s="21"/>
      <c r="H470" s="8"/>
      <c r="I470" s="8"/>
      <c r="J470" s="8"/>
      <c r="K470" s="8"/>
      <c r="L470" s="8"/>
      <c r="M470" s="8"/>
      <c r="N470" s="8"/>
      <c r="O470" s="8"/>
      <c r="P470" s="8"/>
      <c r="Q470" s="8"/>
      <c r="R470" s="8"/>
      <c r="S470" s="8"/>
      <c r="T470" s="8"/>
      <c r="U470" s="8"/>
      <c r="V470" s="8"/>
      <c r="W470" s="8"/>
      <c r="X470" s="8"/>
      <c r="Y470" s="8"/>
      <c r="Z470" s="8"/>
    </row>
    <row r="471" spans="1:26" ht="14.25" customHeight="1">
      <c r="A471" s="21"/>
      <c r="B471" s="21"/>
      <c r="C471" s="21"/>
      <c r="D471" s="21"/>
      <c r="E471" s="21"/>
      <c r="F471" s="21"/>
      <c r="G471" s="21"/>
      <c r="H471" s="8"/>
      <c r="I471" s="8"/>
      <c r="J471" s="8"/>
      <c r="K471" s="8"/>
      <c r="L471" s="8"/>
      <c r="M471" s="8"/>
      <c r="N471" s="8"/>
      <c r="O471" s="8"/>
      <c r="P471" s="8"/>
      <c r="Q471" s="8"/>
      <c r="R471" s="8"/>
      <c r="S471" s="8"/>
      <c r="T471" s="8"/>
      <c r="U471" s="8"/>
      <c r="V471" s="8"/>
      <c r="W471" s="8"/>
      <c r="X471" s="8"/>
      <c r="Y471" s="8"/>
      <c r="Z471" s="8"/>
    </row>
    <row r="472" spans="1:26" ht="14.25" customHeight="1">
      <c r="A472" s="21"/>
      <c r="B472" s="21"/>
      <c r="C472" s="21"/>
      <c r="D472" s="21"/>
      <c r="E472" s="21"/>
      <c r="F472" s="21"/>
      <c r="G472" s="21"/>
      <c r="H472" s="8"/>
      <c r="I472" s="8"/>
      <c r="J472" s="8"/>
      <c r="K472" s="8"/>
      <c r="L472" s="8"/>
      <c r="M472" s="8"/>
      <c r="N472" s="8"/>
      <c r="O472" s="8"/>
      <c r="P472" s="8"/>
      <c r="Q472" s="8"/>
      <c r="R472" s="8"/>
      <c r="S472" s="8"/>
      <c r="T472" s="8"/>
      <c r="U472" s="8"/>
      <c r="V472" s="8"/>
      <c r="W472" s="8"/>
      <c r="X472" s="8"/>
      <c r="Y472" s="8"/>
      <c r="Z472" s="8"/>
    </row>
    <row r="473" spans="1:26" ht="14.25" customHeight="1">
      <c r="A473" s="21"/>
      <c r="B473" s="21"/>
      <c r="C473" s="21"/>
      <c r="D473" s="21"/>
      <c r="E473" s="21"/>
      <c r="F473" s="21"/>
      <c r="G473" s="21"/>
      <c r="H473" s="8"/>
      <c r="I473" s="8"/>
      <c r="J473" s="8"/>
      <c r="K473" s="8"/>
      <c r="L473" s="8"/>
      <c r="M473" s="8"/>
      <c r="N473" s="8"/>
      <c r="O473" s="8"/>
      <c r="P473" s="8"/>
      <c r="Q473" s="8"/>
      <c r="R473" s="8"/>
      <c r="S473" s="8"/>
      <c r="T473" s="8"/>
      <c r="U473" s="8"/>
      <c r="V473" s="8"/>
      <c r="W473" s="8"/>
      <c r="X473" s="8"/>
      <c r="Y473" s="8"/>
      <c r="Z473" s="8"/>
    </row>
    <row r="474" spans="1:26" ht="14.25" customHeight="1">
      <c r="A474" s="21"/>
      <c r="B474" s="21"/>
      <c r="C474" s="21"/>
      <c r="D474" s="21"/>
      <c r="E474" s="21"/>
      <c r="F474" s="21"/>
      <c r="G474" s="21"/>
      <c r="H474" s="8"/>
      <c r="I474" s="8"/>
      <c r="J474" s="8"/>
      <c r="K474" s="8"/>
      <c r="L474" s="8"/>
      <c r="M474" s="8"/>
      <c r="N474" s="8"/>
      <c r="O474" s="8"/>
      <c r="P474" s="8"/>
      <c r="Q474" s="8"/>
      <c r="R474" s="8"/>
      <c r="S474" s="8"/>
      <c r="T474" s="8"/>
      <c r="U474" s="8"/>
      <c r="V474" s="8"/>
      <c r="W474" s="8"/>
      <c r="X474" s="8"/>
      <c r="Y474" s="8"/>
      <c r="Z474" s="8"/>
    </row>
    <row r="475" spans="1:26" ht="14.25" customHeight="1">
      <c r="A475" s="21"/>
      <c r="B475" s="21"/>
      <c r="C475" s="21"/>
      <c r="D475" s="21"/>
      <c r="E475" s="21"/>
      <c r="F475" s="21"/>
      <c r="G475" s="21"/>
      <c r="H475" s="8"/>
      <c r="I475" s="8"/>
      <c r="J475" s="8"/>
      <c r="K475" s="8"/>
      <c r="L475" s="8"/>
      <c r="M475" s="8"/>
      <c r="N475" s="8"/>
      <c r="O475" s="8"/>
      <c r="P475" s="8"/>
      <c r="Q475" s="8"/>
      <c r="R475" s="8"/>
      <c r="S475" s="8"/>
      <c r="T475" s="8"/>
      <c r="U475" s="8"/>
      <c r="V475" s="8"/>
      <c r="W475" s="8"/>
      <c r="X475" s="8"/>
      <c r="Y475" s="8"/>
      <c r="Z475" s="8"/>
    </row>
    <row r="476" spans="1:26" ht="14.25" customHeight="1">
      <c r="A476" s="21"/>
      <c r="B476" s="21"/>
      <c r="C476" s="21"/>
      <c r="D476" s="21"/>
      <c r="E476" s="21"/>
      <c r="F476" s="21"/>
      <c r="G476" s="21"/>
      <c r="H476" s="8"/>
      <c r="I476" s="8"/>
      <c r="J476" s="8"/>
      <c r="K476" s="8"/>
      <c r="L476" s="8"/>
      <c r="M476" s="8"/>
      <c r="N476" s="8"/>
      <c r="O476" s="8"/>
      <c r="P476" s="8"/>
      <c r="Q476" s="8"/>
      <c r="R476" s="8"/>
      <c r="S476" s="8"/>
      <c r="T476" s="8"/>
      <c r="U476" s="8"/>
      <c r="V476" s="8"/>
      <c r="W476" s="8"/>
      <c r="X476" s="8"/>
      <c r="Y476" s="8"/>
      <c r="Z476" s="8"/>
    </row>
    <row r="477" spans="1:26" ht="14.25" customHeight="1">
      <c r="A477" s="21"/>
      <c r="B477" s="21"/>
      <c r="C477" s="21"/>
      <c r="D477" s="21"/>
      <c r="E477" s="21"/>
      <c r="F477" s="21"/>
      <c r="G477" s="21"/>
      <c r="H477" s="8"/>
      <c r="I477" s="8"/>
      <c r="J477" s="8"/>
      <c r="K477" s="8"/>
      <c r="L477" s="8"/>
      <c r="M477" s="8"/>
      <c r="N477" s="8"/>
      <c r="O477" s="8"/>
      <c r="P477" s="8"/>
      <c r="Q477" s="8"/>
      <c r="R477" s="8"/>
      <c r="S477" s="8"/>
      <c r="T477" s="8"/>
      <c r="U477" s="8"/>
      <c r="V477" s="8"/>
      <c r="W477" s="8"/>
      <c r="X477" s="8"/>
      <c r="Y477" s="8"/>
      <c r="Z477" s="8"/>
    </row>
    <row r="478" spans="1:26" ht="14.25" customHeight="1">
      <c r="A478" s="21"/>
      <c r="B478" s="21"/>
      <c r="C478" s="21"/>
      <c r="D478" s="21"/>
      <c r="E478" s="21"/>
      <c r="F478" s="21"/>
      <c r="G478" s="21"/>
      <c r="H478" s="8"/>
      <c r="I478" s="8"/>
      <c r="J478" s="8"/>
      <c r="K478" s="8"/>
      <c r="L478" s="8"/>
      <c r="M478" s="8"/>
      <c r="N478" s="8"/>
      <c r="O478" s="8"/>
      <c r="P478" s="8"/>
      <c r="Q478" s="8"/>
      <c r="R478" s="8"/>
      <c r="S478" s="8"/>
      <c r="T478" s="8"/>
      <c r="U478" s="8"/>
      <c r="V478" s="8"/>
      <c r="W478" s="8"/>
      <c r="X478" s="8"/>
      <c r="Y478" s="8"/>
      <c r="Z478" s="8"/>
    </row>
    <row r="479" spans="1:26" ht="14.25" customHeight="1">
      <c r="A479" s="21"/>
      <c r="B479" s="21"/>
      <c r="C479" s="21"/>
      <c r="D479" s="21"/>
      <c r="E479" s="21"/>
      <c r="F479" s="21"/>
      <c r="G479" s="21"/>
      <c r="H479" s="8"/>
      <c r="I479" s="8"/>
      <c r="J479" s="8"/>
      <c r="K479" s="8"/>
      <c r="L479" s="8"/>
      <c r="M479" s="8"/>
      <c r="N479" s="8"/>
      <c r="O479" s="8"/>
      <c r="P479" s="8"/>
      <c r="Q479" s="8"/>
      <c r="R479" s="8"/>
      <c r="S479" s="8"/>
      <c r="T479" s="8"/>
      <c r="U479" s="8"/>
      <c r="V479" s="8"/>
      <c r="W479" s="8"/>
      <c r="X479" s="8"/>
      <c r="Y479" s="8"/>
      <c r="Z479" s="8"/>
    </row>
    <row r="480" spans="1:26" ht="14.25" customHeight="1">
      <c r="A480" s="21"/>
      <c r="B480" s="21"/>
      <c r="C480" s="21"/>
      <c r="D480" s="21"/>
      <c r="E480" s="21"/>
      <c r="F480" s="21"/>
      <c r="G480" s="21"/>
      <c r="H480" s="8"/>
      <c r="I480" s="8"/>
      <c r="J480" s="8"/>
      <c r="K480" s="8"/>
      <c r="L480" s="8"/>
      <c r="M480" s="8"/>
      <c r="N480" s="8"/>
      <c r="O480" s="8"/>
      <c r="P480" s="8"/>
      <c r="Q480" s="8"/>
      <c r="R480" s="8"/>
      <c r="S480" s="8"/>
      <c r="T480" s="8"/>
      <c r="U480" s="8"/>
      <c r="V480" s="8"/>
      <c r="W480" s="8"/>
      <c r="X480" s="8"/>
      <c r="Y480" s="8"/>
      <c r="Z480" s="8"/>
    </row>
    <row r="481" spans="1:26" ht="14.25" customHeight="1">
      <c r="A481" s="21"/>
      <c r="B481" s="21"/>
      <c r="C481" s="21"/>
      <c r="D481" s="21"/>
      <c r="E481" s="21"/>
      <c r="F481" s="21"/>
      <c r="G481" s="21"/>
      <c r="H481" s="8"/>
      <c r="I481" s="8"/>
      <c r="J481" s="8"/>
      <c r="K481" s="8"/>
      <c r="L481" s="8"/>
      <c r="M481" s="8"/>
      <c r="N481" s="8"/>
      <c r="O481" s="8"/>
      <c r="P481" s="8"/>
      <c r="Q481" s="8"/>
      <c r="R481" s="8"/>
      <c r="S481" s="8"/>
      <c r="T481" s="8"/>
      <c r="U481" s="8"/>
      <c r="V481" s="8"/>
      <c r="W481" s="8"/>
      <c r="X481" s="8"/>
      <c r="Y481" s="8"/>
      <c r="Z481" s="8"/>
    </row>
    <row r="482" spans="1:26" ht="14.25" customHeight="1">
      <c r="A482" s="21"/>
      <c r="B482" s="21"/>
      <c r="C482" s="21"/>
      <c r="D482" s="21"/>
      <c r="E482" s="21"/>
      <c r="F482" s="21"/>
      <c r="G482" s="21"/>
      <c r="H482" s="8"/>
      <c r="I482" s="8"/>
      <c r="J482" s="8"/>
      <c r="K482" s="8"/>
      <c r="L482" s="8"/>
      <c r="M482" s="8"/>
      <c r="N482" s="8"/>
      <c r="O482" s="8"/>
      <c r="P482" s="8"/>
      <c r="Q482" s="8"/>
      <c r="R482" s="8"/>
      <c r="S482" s="8"/>
      <c r="T482" s="8"/>
      <c r="U482" s="8"/>
      <c r="V482" s="8"/>
      <c r="W482" s="8"/>
      <c r="X482" s="8"/>
      <c r="Y482" s="8"/>
      <c r="Z482" s="8"/>
    </row>
    <row r="483" spans="1:26" ht="14.25" customHeight="1">
      <c r="A483" s="21"/>
      <c r="B483" s="21"/>
      <c r="C483" s="21"/>
      <c r="D483" s="21"/>
      <c r="E483" s="21"/>
      <c r="F483" s="21"/>
      <c r="G483" s="21"/>
      <c r="H483" s="8"/>
      <c r="I483" s="8"/>
      <c r="J483" s="8"/>
      <c r="K483" s="8"/>
      <c r="L483" s="8"/>
      <c r="M483" s="8"/>
      <c r="N483" s="8"/>
      <c r="O483" s="8"/>
      <c r="P483" s="8"/>
      <c r="Q483" s="8"/>
      <c r="R483" s="8"/>
      <c r="S483" s="8"/>
      <c r="T483" s="8"/>
      <c r="U483" s="8"/>
      <c r="V483" s="8"/>
      <c r="W483" s="8"/>
      <c r="X483" s="8"/>
      <c r="Y483" s="8"/>
      <c r="Z483" s="8"/>
    </row>
    <row r="484" spans="1:26" ht="14.25" customHeight="1">
      <c r="A484" s="21"/>
      <c r="B484" s="21"/>
      <c r="C484" s="21"/>
      <c r="D484" s="21"/>
      <c r="E484" s="21"/>
      <c r="F484" s="21"/>
      <c r="G484" s="21"/>
      <c r="H484" s="8"/>
      <c r="I484" s="8"/>
      <c r="J484" s="8"/>
      <c r="K484" s="8"/>
      <c r="L484" s="8"/>
      <c r="M484" s="8"/>
      <c r="N484" s="8"/>
      <c r="O484" s="8"/>
      <c r="P484" s="8"/>
      <c r="Q484" s="8"/>
      <c r="R484" s="8"/>
      <c r="S484" s="8"/>
      <c r="T484" s="8"/>
      <c r="U484" s="8"/>
      <c r="V484" s="8"/>
      <c r="W484" s="8"/>
      <c r="X484" s="8"/>
      <c r="Y484" s="8"/>
      <c r="Z484" s="8"/>
    </row>
    <row r="485" spans="1:26" ht="14.25" customHeight="1">
      <c r="A485" s="21"/>
      <c r="B485" s="21"/>
      <c r="C485" s="21"/>
      <c r="D485" s="21"/>
      <c r="E485" s="21"/>
      <c r="F485" s="21"/>
      <c r="G485" s="21"/>
      <c r="H485" s="8"/>
      <c r="I485" s="8"/>
      <c r="J485" s="8"/>
      <c r="K485" s="8"/>
      <c r="L485" s="8"/>
      <c r="M485" s="8"/>
      <c r="N485" s="8"/>
      <c r="O485" s="8"/>
      <c r="P485" s="8"/>
      <c r="Q485" s="8"/>
      <c r="R485" s="8"/>
      <c r="S485" s="8"/>
      <c r="T485" s="8"/>
      <c r="U485" s="8"/>
      <c r="V485" s="8"/>
      <c r="W485" s="8"/>
      <c r="X485" s="8"/>
      <c r="Y485" s="8"/>
      <c r="Z485" s="8"/>
    </row>
    <row r="486" spans="1:26" ht="14.25" customHeight="1">
      <c r="A486" s="21"/>
      <c r="B486" s="21"/>
      <c r="C486" s="21"/>
      <c r="D486" s="21"/>
      <c r="E486" s="21"/>
      <c r="F486" s="21"/>
      <c r="G486" s="21"/>
      <c r="H486" s="8"/>
      <c r="I486" s="8"/>
      <c r="J486" s="8"/>
      <c r="K486" s="8"/>
      <c r="L486" s="8"/>
      <c r="M486" s="8"/>
      <c r="N486" s="8"/>
      <c r="O486" s="8"/>
      <c r="P486" s="8"/>
      <c r="Q486" s="8"/>
      <c r="R486" s="8"/>
      <c r="S486" s="8"/>
      <c r="T486" s="8"/>
      <c r="U486" s="8"/>
      <c r="V486" s="8"/>
      <c r="W486" s="8"/>
      <c r="X486" s="8"/>
      <c r="Y486" s="8"/>
      <c r="Z486" s="8"/>
    </row>
    <row r="487" spans="1:26" ht="14.25" customHeight="1">
      <c r="A487" s="21"/>
      <c r="B487" s="21"/>
      <c r="C487" s="21"/>
      <c r="D487" s="21"/>
      <c r="E487" s="21"/>
      <c r="F487" s="21"/>
      <c r="G487" s="21"/>
      <c r="H487" s="8"/>
      <c r="I487" s="8"/>
      <c r="J487" s="8"/>
      <c r="K487" s="8"/>
      <c r="L487" s="8"/>
      <c r="M487" s="8"/>
      <c r="N487" s="8"/>
      <c r="O487" s="8"/>
      <c r="P487" s="8"/>
      <c r="Q487" s="8"/>
      <c r="R487" s="8"/>
      <c r="S487" s="8"/>
      <c r="T487" s="8"/>
      <c r="U487" s="8"/>
      <c r="V487" s="8"/>
      <c r="W487" s="8"/>
      <c r="X487" s="8"/>
      <c r="Y487" s="8"/>
      <c r="Z487" s="8"/>
    </row>
    <row r="488" spans="1:26" ht="14.25" customHeight="1">
      <c r="A488" s="21"/>
      <c r="B488" s="21"/>
      <c r="C488" s="21"/>
      <c r="D488" s="21"/>
      <c r="E488" s="21"/>
      <c r="F488" s="21"/>
      <c r="G488" s="21"/>
      <c r="H488" s="8"/>
      <c r="I488" s="8"/>
      <c r="J488" s="8"/>
      <c r="K488" s="8"/>
      <c r="L488" s="8"/>
      <c r="M488" s="8"/>
      <c r="N488" s="8"/>
      <c r="O488" s="8"/>
      <c r="P488" s="8"/>
      <c r="Q488" s="8"/>
      <c r="R488" s="8"/>
      <c r="S488" s="8"/>
      <c r="T488" s="8"/>
      <c r="U488" s="8"/>
      <c r="V488" s="8"/>
      <c r="W488" s="8"/>
      <c r="X488" s="8"/>
      <c r="Y488" s="8"/>
      <c r="Z488" s="8"/>
    </row>
    <row r="489" spans="1:26" ht="14.25" customHeight="1">
      <c r="A489" s="21"/>
      <c r="B489" s="21"/>
      <c r="C489" s="21"/>
      <c r="D489" s="21"/>
      <c r="E489" s="21"/>
      <c r="F489" s="21"/>
      <c r="G489" s="21"/>
      <c r="H489" s="8"/>
      <c r="I489" s="8"/>
      <c r="J489" s="8"/>
      <c r="K489" s="8"/>
      <c r="L489" s="8"/>
      <c r="M489" s="8"/>
      <c r="N489" s="8"/>
      <c r="O489" s="8"/>
      <c r="P489" s="8"/>
      <c r="Q489" s="8"/>
      <c r="R489" s="8"/>
      <c r="S489" s="8"/>
      <c r="T489" s="8"/>
      <c r="U489" s="8"/>
      <c r="V489" s="8"/>
      <c r="W489" s="8"/>
      <c r="X489" s="8"/>
      <c r="Y489" s="8"/>
      <c r="Z489" s="8"/>
    </row>
    <row r="490" spans="1:26" ht="14.25" customHeight="1">
      <c r="A490" s="21"/>
      <c r="B490" s="21"/>
      <c r="C490" s="21"/>
      <c r="D490" s="21"/>
      <c r="E490" s="21"/>
      <c r="F490" s="21"/>
      <c r="G490" s="21"/>
      <c r="H490" s="8"/>
      <c r="I490" s="8"/>
      <c r="J490" s="8"/>
      <c r="K490" s="8"/>
      <c r="L490" s="8"/>
      <c r="M490" s="8"/>
      <c r="N490" s="8"/>
      <c r="O490" s="8"/>
      <c r="P490" s="8"/>
      <c r="Q490" s="8"/>
      <c r="R490" s="8"/>
      <c r="S490" s="8"/>
      <c r="T490" s="8"/>
      <c r="U490" s="8"/>
      <c r="V490" s="8"/>
      <c r="W490" s="8"/>
      <c r="X490" s="8"/>
      <c r="Y490" s="8"/>
      <c r="Z490" s="8"/>
    </row>
    <row r="491" spans="1:26" ht="14.25" customHeight="1">
      <c r="A491" s="21"/>
      <c r="B491" s="21"/>
      <c r="C491" s="21"/>
      <c r="D491" s="21"/>
      <c r="E491" s="21"/>
      <c r="F491" s="21"/>
      <c r="G491" s="21"/>
      <c r="H491" s="8"/>
      <c r="I491" s="8"/>
      <c r="J491" s="8"/>
      <c r="K491" s="8"/>
      <c r="L491" s="8"/>
      <c r="M491" s="8"/>
      <c r="N491" s="8"/>
      <c r="O491" s="8"/>
      <c r="P491" s="8"/>
      <c r="Q491" s="8"/>
      <c r="R491" s="8"/>
      <c r="S491" s="8"/>
      <c r="T491" s="8"/>
      <c r="U491" s="8"/>
      <c r="V491" s="8"/>
      <c r="W491" s="8"/>
      <c r="X491" s="8"/>
      <c r="Y491" s="8"/>
      <c r="Z491" s="8"/>
    </row>
    <row r="492" spans="1:26" ht="14.25" customHeight="1">
      <c r="A492" s="21"/>
      <c r="B492" s="21"/>
      <c r="C492" s="21"/>
      <c r="D492" s="21"/>
      <c r="E492" s="21"/>
      <c r="F492" s="21"/>
      <c r="G492" s="21"/>
      <c r="H492" s="8"/>
      <c r="I492" s="8"/>
      <c r="J492" s="8"/>
      <c r="K492" s="8"/>
      <c r="L492" s="8"/>
      <c r="M492" s="8"/>
      <c r="N492" s="8"/>
      <c r="O492" s="8"/>
      <c r="P492" s="8"/>
      <c r="Q492" s="8"/>
      <c r="R492" s="8"/>
      <c r="S492" s="8"/>
      <c r="T492" s="8"/>
      <c r="U492" s="8"/>
      <c r="V492" s="8"/>
      <c r="W492" s="8"/>
      <c r="X492" s="8"/>
      <c r="Y492" s="8"/>
      <c r="Z492" s="8"/>
    </row>
    <row r="493" spans="1:26" ht="14.25" customHeight="1">
      <c r="A493" s="21"/>
      <c r="B493" s="21"/>
      <c r="C493" s="21"/>
      <c r="D493" s="21"/>
      <c r="E493" s="21"/>
      <c r="F493" s="21"/>
      <c r="G493" s="21"/>
      <c r="H493" s="8"/>
      <c r="I493" s="8"/>
      <c r="J493" s="8"/>
      <c r="K493" s="8"/>
      <c r="L493" s="8"/>
      <c r="M493" s="8"/>
      <c r="N493" s="8"/>
      <c r="O493" s="8"/>
      <c r="P493" s="8"/>
      <c r="Q493" s="8"/>
      <c r="R493" s="8"/>
      <c r="S493" s="8"/>
      <c r="T493" s="8"/>
      <c r="U493" s="8"/>
      <c r="V493" s="8"/>
      <c r="W493" s="8"/>
      <c r="X493" s="8"/>
      <c r="Y493" s="8"/>
      <c r="Z493" s="8"/>
    </row>
    <row r="494" spans="1:26" ht="14.25" customHeight="1">
      <c r="A494" s="21"/>
      <c r="B494" s="21"/>
      <c r="C494" s="21"/>
      <c r="D494" s="21"/>
      <c r="E494" s="21"/>
      <c r="F494" s="21"/>
      <c r="G494" s="21"/>
      <c r="H494" s="8"/>
      <c r="I494" s="8"/>
      <c r="J494" s="8"/>
      <c r="K494" s="8"/>
      <c r="L494" s="8"/>
      <c r="M494" s="8"/>
      <c r="N494" s="8"/>
      <c r="O494" s="8"/>
      <c r="P494" s="8"/>
      <c r="Q494" s="8"/>
      <c r="R494" s="8"/>
      <c r="S494" s="8"/>
      <c r="T494" s="8"/>
      <c r="U494" s="8"/>
      <c r="V494" s="8"/>
      <c r="W494" s="8"/>
      <c r="X494" s="8"/>
      <c r="Y494" s="8"/>
      <c r="Z494" s="8"/>
    </row>
    <row r="495" spans="1:26" ht="14.25" customHeight="1">
      <c r="A495" s="21"/>
      <c r="B495" s="21"/>
      <c r="C495" s="21"/>
      <c r="D495" s="21"/>
      <c r="E495" s="21"/>
      <c r="F495" s="21"/>
      <c r="G495" s="21"/>
      <c r="H495" s="8"/>
      <c r="I495" s="8"/>
      <c r="J495" s="8"/>
      <c r="K495" s="8"/>
      <c r="L495" s="8"/>
      <c r="M495" s="8"/>
      <c r="N495" s="8"/>
      <c r="O495" s="8"/>
      <c r="P495" s="8"/>
      <c r="Q495" s="8"/>
      <c r="R495" s="8"/>
      <c r="S495" s="8"/>
      <c r="T495" s="8"/>
      <c r="U495" s="8"/>
      <c r="V495" s="8"/>
      <c r="W495" s="8"/>
      <c r="X495" s="8"/>
      <c r="Y495" s="8"/>
      <c r="Z495" s="8"/>
    </row>
    <row r="496" spans="1:26" ht="14.25" customHeight="1">
      <c r="A496" s="21"/>
      <c r="B496" s="21"/>
      <c r="C496" s="21"/>
      <c r="D496" s="21"/>
      <c r="E496" s="21"/>
      <c r="F496" s="21"/>
      <c r="G496" s="21"/>
      <c r="H496" s="8"/>
      <c r="I496" s="8"/>
      <c r="J496" s="8"/>
      <c r="K496" s="8"/>
      <c r="L496" s="8"/>
      <c r="M496" s="8"/>
      <c r="N496" s="8"/>
      <c r="O496" s="8"/>
      <c r="P496" s="8"/>
      <c r="Q496" s="8"/>
      <c r="R496" s="8"/>
      <c r="S496" s="8"/>
      <c r="T496" s="8"/>
      <c r="U496" s="8"/>
      <c r="V496" s="8"/>
      <c r="W496" s="8"/>
      <c r="X496" s="8"/>
      <c r="Y496" s="8"/>
      <c r="Z496" s="8"/>
    </row>
    <row r="497" spans="1:26" ht="14.25" customHeight="1">
      <c r="A497" s="21"/>
      <c r="B497" s="21"/>
      <c r="C497" s="21"/>
      <c r="D497" s="21"/>
      <c r="E497" s="21"/>
      <c r="F497" s="21"/>
      <c r="G497" s="21"/>
      <c r="H497" s="8"/>
      <c r="I497" s="8"/>
      <c r="J497" s="8"/>
      <c r="K497" s="8"/>
      <c r="L497" s="8"/>
      <c r="M497" s="8"/>
      <c r="N497" s="8"/>
      <c r="O497" s="8"/>
      <c r="P497" s="8"/>
      <c r="Q497" s="8"/>
      <c r="R497" s="8"/>
      <c r="S497" s="8"/>
      <c r="T497" s="8"/>
      <c r="U497" s="8"/>
      <c r="V497" s="8"/>
      <c r="W497" s="8"/>
      <c r="X497" s="8"/>
      <c r="Y497" s="8"/>
      <c r="Z497" s="8"/>
    </row>
    <row r="498" spans="1:26" ht="14.25" customHeight="1">
      <c r="A498" s="21"/>
      <c r="B498" s="21"/>
      <c r="C498" s="21"/>
      <c r="D498" s="21"/>
      <c r="E498" s="21"/>
      <c r="F498" s="21"/>
      <c r="G498" s="21"/>
      <c r="H498" s="8"/>
      <c r="I498" s="8"/>
      <c r="J498" s="8"/>
      <c r="K498" s="8"/>
      <c r="L498" s="8"/>
      <c r="M498" s="8"/>
      <c r="N498" s="8"/>
      <c r="O498" s="8"/>
      <c r="P498" s="8"/>
      <c r="Q498" s="8"/>
      <c r="R498" s="8"/>
      <c r="S498" s="8"/>
      <c r="T498" s="8"/>
      <c r="U498" s="8"/>
      <c r="V498" s="8"/>
      <c r="W498" s="8"/>
      <c r="X498" s="8"/>
      <c r="Y498" s="8"/>
      <c r="Z498" s="8"/>
    </row>
    <row r="499" spans="1:26" ht="14.25" customHeight="1">
      <c r="A499" s="21"/>
      <c r="B499" s="21"/>
      <c r="C499" s="21"/>
      <c r="D499" s="21"/>
      <c r="E499" s="21"/>
      <c r="F499" s="21"/>
      <c r="G499" s="21"/>
      <c r="H499" s="8"/>
      <c r="I499" s="8"/>
      <c r="J499" s="8"/>
      <c r="K499" s="8"/>
      <c r="L499" s="8"/>
      <c r="M499" s="8"/>
      <c r="N499" s="8"/>
      <c r="O499" s="8"/>
      <c r="P499" s="8"/>
      <c r="Q499" s="8"/>
      <c r="R499" s="8"/>
      <c r="S499" s="8"/>
      <c r="T499" s="8"/>
      <c r="U499" s="8"/>
      <c r="V499" s="8"/>
      <c r="W499" s="8"/>
      <c r="X499" s="8"/>
      <c r="Y499" s="8"/>
      <c r="Z499" s="8"/>
    </row>
    <row r="500" spans="1:26" ht="14.25" customHeight="1">
      <c r="A500" s="21"/>
      <c r="B500" s="21"/>
      <c r="C500" s="21"/>
      <c r="D500" s="21"/>
      <c r="E500" s="21"/>
      <c r="F500" s="21"/>
      <c r="G500" s="21"/>
      <c r="H500" s="8"/>
      <c r="I500" s="8"/>
      <c r="J500" s="8"/>
      <c r="K500" s="8"/>
      <c r="L500" s="8"/>
      <c r="M500" s="8"/>
      <c r="N500" s="8"/>
      <c r="O500" s="8"/>
      <c r="P500" s="8"/>
      <c r="Q500" s="8"/>
      <c r="R500" s="8"/>
      <c r="S500" s="8"/>
      <c r="T500" s="8"/>
      <c r="U500" s="8"/>
      <c r="V500" s="8"/>
      <c r="W500" s="8"/>
      <c r="X500" s="8"/>
      <c r="Y500" s="8"/>
      <c r="Z500" s="8"/>
    </row>
    <row r="501" spans="1:26" ht="14.25" customHeight="1">
      <c r="A501" s="21"/>
      <c r="B501" s="21"/>
      <c r="C501" s="21"/>
      <c r="D501" s="21"/>
      <c r="E501" s="21"/>
      <c r="F501" s="21"/>
      <c r="G501" s="21"/>
      <c r="H501" s="8"/>
      <c r="I501" s="8"/>
      <c r="J501" s="8"/>
      <c r="K501" s="8"/>
      <c r="L501" s="8"/>
      <c r="M501" s="8"/>
      <c r="N501" s="8"/>
      <c r="O501" s="8"/>
      <c r="P501" s="8"/>
      <c r="Q501" s="8"/>
      <c r="R501" s="8"/>
      <c r="S501" s="8"/>
      <c r="T501" s="8"/>
      <c r="U501" s="8"/>
      <c r="V501" s="8"/>
      <c r="W501" s="8"/>
      <c r="X501" s="8"/>
      <c r="Y501" s="8"/>
      <c r="Z501" s="8"/>
    </row>
    <row r="502" spans="1:26" ht="14.25" customHeight="1">
      <c r="A502" s="21"/>
      <c r="B502" s="21"/>
      <c r="C502" s="21"/>
      <c r="D502" s="21"/>
      <c r="E502" s="21"/>
      <c r="F502" s="21"/>
      <c r="G502" s="21"/>
      <c r="H502" s="8"/>
      <c r="I502" s="8"/>
      <c r="J502" s="8"/>
      <c r="K502" s="8"/>
      <c r="L502" s="8"/>
      <c r="M502" s="8"/>
      <c r="N502" s="8"/>
      <c r="O502" s="8"/>
      <c r="P502" s="8"/>
      <c r="Q502" s="8"/>
      <c r="R502" s="8"/>
      <c r="S502" s="8"/>
      <c r="T502" s="8"/>
      <c r="U502" s="8"/>
      <c r="V502" s="8"/>
      <c r="W502" s="8"/>
      <c r="X502" s="8"/>
      <c r="Y502" s="8"/>
      <c r="Z502" s="8"/>
    </row>
    <row r="503" spans="1:26" ht="14.25" customHeight="1">
      <c r="A503" s="21"/>
      <c r="B503" s="21"/>
      <c r="C503" s="21"/>
      <c r="D503" s="21"/>
      <c r="E503" s="21"/>
      <c r="F503" s="21"/>
      <c r="G503" s="21"/>
      <c r="H503" s="8"/>
      <c r="I503" s="8"/>
      <c r="J503" s="8"/>
      <c r="K503" s="8"/>
      <c r="L503" s="8"/>
      <c r="M503" s="8"/>
      <c r="N503" s="8"/>
      <c r="O503" s="8"/>
      <c r="P503" s="8"/>
      <c r="Q503" s="8"/>
      <c r="R503" s="8"/>
      <c r="S503" s="8"/>
      <c r="T503" s="8"/>
      <c r="U503" s="8"/>
      <c r="V503" s="8"/>
      <c r="W503" s="8"/>
      <c r="X503" s="8"/>
      <c r="Y503" s="8"/>
      <c r="Z503" s="8"/>
    </row>
    <row r="504" spans="1:26" ht="14.25" customHeight="1">
      <c r="A504" s="21"/>
      <c r="B504" s="21"/>
      <c r="C504" s="21"/>
      <c r="D504" s="21"/>
      <c r="E504" s="21"/>
      <c r="F504" s="21"/>
      <c r="G504" s="21"/>
      <c r="H504" s="8"/>
      <c r="I504" s="8"/>
      <c r="J504" s="8"/>
      <c r="K504" s="8"/>
      <c r="L504" s="8"/>
      <c r="M504" s="8"/>
      <c r="N504" s="8"/>
      <c r="O504" s="8"/>
      <c r="P504" s="8"/>
      <c r="Q504" s="8"/>
      <c r="R504" s="8"/>
      <c r="S504" s="8"/>
      <c r="T504" s="8"/>
      <c r="U504" s="8"/>
      <c r="V504" s="8"/>
      <c r="W504" s="8"/>
      <c r="X504" s="8"/>
      <c r="Y504" s="8"/>
      <c r="Z504" s="8"/>
    </row>
    <row r="505" spans="1:26" ht="14.25" customHeight="1">
      <c r="A505" s="21"/>
      <c r="B505" s="21"/>
      <c r="C505" s="21"/>
      <c r="D505" s="21"/>
      <c r="E505" s="21"/>
      <c r="F505" s="21"/>
      <c r="G505" s="21"/>
      <c r="H505" s="8"/>
      <c r="I505" s="8"/>
      <c r="J505" s="8"/>
      <c r="K505" s="8"/>
      <c r="L505" s="8"/>
      <c r="M505" s="8"/>
      <c r="N505" s="8"/>
      <c r="O505" s="8"/>
      <c r="P505" s="8"/>
      <c r="Q505" s="8"/>
      <c r="R505" s="8"/>
      <c r="S505" s="8"/>
      <c r="T505" s="8"/>
      <c r="U505" s="8"/>
      <c r="V505" s="8"/>
      <c r="W505" s="8"/>
      <c r="X505" s="8"/>
      <c r="Y505" s="8"/>
      <c r="Z505" s="8"/>
    </row>
    <row r="506" spans="1:26" ht="14.25" customHeight="1">
      <c r="A506" s="21"/>
      <c r="B506" s="21"/>
      <c r="C506" s="21"/>
      <c r="D506" s="21"/>
      <c r="E506" s="21"/>
      <c r="F506" s="21"/>
      <c r="G506" s="21"/>
      <c r="H506" s="8"/>
      <c r="I506" s="8"/>
      <c r="J506" s="8"/>
      <c r="K506" s="8"/>
      <c r="L506" s="8"/>
      <c r="M506" s="8"/>
      <c r="N506" s="8"/>
      <c r="O506" s="8"/>
      <c r="P506" s="8"/>
      <c r="Q506" s="8"/>
      <c r="R506" s="8"/>
      <c r="S506" s="8"/>
      <c r="T506" s="8"/>
      <c r="U506" s="8"/>
      <c r="V506" s="8"/>
      <c r="W506" s="8"/>
      <c r="X506" s="8"/>
      <c r="Y506" s="8"/>
      <c r="Z506" s="8"/>
    </row>
    <row r="507" spans="1:26" ht="14.25" customHeight="1">
      <c r="A507" s="21"/>
      <c r="B507" s="21"/>
      <c r="C507" s="21"/>
      <c r="D507" s="21"/>
      <c r="E507" s="21"/>
      <c r="F507" s="21"/>
      <c r="G507" s="21"/>
      <c r="H507" s="8"/>
      <c r="I507" s="8"/>
      <c r="J507" s="8"/>
      <c r="K507" s="8"/>
      <c r="L507" s="8"/>
      <c r="M507" s="8"/>
      <c r="N507" s="8"/>
      <c r="O507" s="8"/>
      <c r="P507" s="8"/>
      <c r="Q507" s="8"/>
      <c r="R507" s="8"/>
      <c r="S507" s="8"/>
      <c r="T507" s="8"/>
      <c r="U507" s="8"/>
      <c r="V507" s="8"/>
      <c r="W507" s="8"/>
      <c r="X507" s="8"/>
      <c r="Y507" s="8"/>
      <c r="Z507" s="8"/>
    </row>
    <row r="508" spans="1:26" ht="14.25" customHeight="1">
      <c r="A508" s="21"/>
      <c r="B508" s="21"/>
      <c r="C508" s="21"/>
      <c r="D508" s="21"/>
      <c r="E508" s="21"/>
      <c r="F508" s="21"/>
      <c r="G508" s="21"/>
      <c r="H508" s="8"/>
      <c r="I508" s="8"/>
      <c r="J508" s="8"/>
      <c r="K508" s="8"/>
      <c r="L508" s="8"/>
      <c r="M508" s="8"/>
      <c r="N508" s="8"/>
      <c r="O508" s="8"/>
      <c r="P508" s="8"/>
      <c r="Q508" s="8"/>
      <c r="R508" s="8"/>
      <c r="S508" s="8"/>
      <c r="T508" s="8"/>
      <c r="U508" s="8"/>
      <c r="V508" s="8"/>
      <c r="W508" s="8"/>
      <c r="X508" s="8"/>
      <c r="Y508" s="8"/>
      <c r="Z508" s="8"/>
    </row>
    <row r="509" spans="1:26" ht="14.25" customHeight="1">
      <c r="A509" s="21"/>
      <c r="B509" s="21"/>
      <c r="C509" s="21"/>
      <c r="D509" s="21"/>
      <c r="E509" s="21"/>
      <c r="F509" s="21"/>
      <c r="G509" s="21"/>
      <c r="H509" s="8"/>
      <c r="I509" s="8"/>
      <c r="J509" s="8"/>
      <c r="K509" s="8"/>
      <c r="L509" s="8"/>
      <c r="M509" s="8"/>
      <c r="N509" s="8"/>
      <c r="O509" s="8"/>
      <c r="P509" s="8"/>
      <c r="Q509" s="8"/>
      <c r="R509" s="8"/>
      <c r="S509" s="8"/>
      <c r="T509" s="8"/>
      <c r="U509" s="8"/>
      <c r="V509" s="8"/>
      <c r="W509" s="8"/>
      <c r="X509" s="8"/>
      <c r="Y509" s="8"/>
      <c r="Z509" s="8"/>
    </row>
    <row r="510" spans="1:26" ht="14.25" customHeight="1">
      <c r="A510" s="21"/>
      <c r="B510" s="21"/>
      <c r="C510" s="21"/>
      <c r="D510" s="21"/>
      <c r="E510" s="21"/>
      <c r="F510" s="21"/>
      <c r="G510" s="21"/>
      <c r="H510" s="8"/>
      <c r="I510" s="8"/>
      <c r="J510" s="8"/>
      <c r="K510" s="8"/>
      <c r="L510" s="8"/>
      <c r="M510" s="8"/>
      <c r="N510" s="8"/>
      <c r="O510" s="8"/>
      <c r="P510" s="8"/>
      <c r="Q510" s="8"/>
      <c r="R510" s="8"/>
      <c r="S510" s="8"/>
      <c r="T510" s="8"/>
      <c r="U510" s="8"/>
      <c r="V510" s="8"/>
      <c r="W510" s="8"/>
      <c r="X510" s="8"/>
      <c r="Y510" s="8"/>
      <c r="Z510" s="8"/>
    </row>
    <row r="511" spans="1:26" ht="14.25" customHeight="1">
      <c r="A511" s="21"/>
      <c r="B511" s="21"/>
      <c r="C511" s="21"/>
      <c r="D511" s="21"/>
      <c r="E511" s="21"/>
      <c r="F511" s="21"/>
      <c r="G511" s="21"/>
      <c r="H511" s="8"/>
      <c r="I511" s="8"/>
      <c r="J511" s="8"/>
      <c r="K511" s="8"/>
      <c r="L511" s="8"/>
      <c r="M511" s="8"/>
      <c r="N511" s="8"/>
      <c r="O511" s="8"/>
      <c r="P511" s="8"/>
      <c r="Q511" s="8"/>
      <c r="R511" s="8"/>
      <c r="S511" s="8"/>
      <c r="T511" s="8"/>
      <c r="U511" s="8"/>
      <c r="V511" s="8"/>
      <c r="W511" s="8"/>
      <c r="X511" s="8"/>
      <c r="Y511" s="8"/>
      <c r="Z511" s="8"/>
    </row>
    <row r="512" spans="1:26" ht="14.25" customHeight="1">
      <c r="A512" s="21"/>
      <c r="B512" s="21"/>
      <c r="C512" s="21"/>
      <c r="D512" s="21"/>
      <c r="E512" s="21"/>
      <c r="F512" s="21"/>
      <c r="G512" s="21"/>
      <c r="H512" s="8"/>
      <c r="I512" s="8"/>
      <c r="J512" s="8"/>
      <c r="K512" s="8"/>
      <c r="L512" s="8"/>
      <c r="M512" s="8"/>
      <c r="N512" s="8"/>
      <c r="O512" s="8"/>
      <c r="P512" s="8"/>
      <c r="Q512" s="8"/>
      <c r="R512" s="8"/>
      <c r="S512" s="8"/>
      <c r="T512" s="8"/>
      <c r="U512" s="8"/>
      <c r="V512" s="8"/>
      <c r="W512" s="8"/>
      <c r="X512" s="8"/>
      <c r="Y512" s="8"/>
      <c r="Z512" s="8"/>
    </row>
    <row r="513" spans="1:26" ht="14.25" customHeight="1">
      <c r="A513" s="21"/>
      <c r="B513" s="21"/>
      <c r="C513" s="21"/>
      <c r="D513" s="21"/>
      <c r="E513" s="21"/>
      <c r="F513" s="21"/>
      <c r="G513" s="21"/>
      <c r="H513" s="8"/>
      <c r="I513" s="8"/>
      <c r="J513" s="8"/>
      <c r="K513" s="8"/>
      <c r="L513" s="8"/>
      <c r="M513" s="8"/>
      <c r="N513" s="8"/>
      <c r="O513" s="8"/>
      <c r="P513" s="8"/>
      <c r="Q513" s="8"/>
      <c r="R513" s="8"/>
      <c r="S513" s="8"/>
      <c r="T513" s="8"/>
      <c r="U513" s="8"/>
      <c r="V513" s="8"/>
      <c r="W513" s="8"/>
      <c r="X513" s="8"/>
      <c r="Y513" s="8"/>
      <c r="Z513" s="8"/>
    </row>
    <row r="514" spans="1:26" ht="14.25" customHeight="1">
      <c r="A514" s="21"/>
      <c r="B514" s="21"/>
      <c r="C514" s="21"/>
      <c r="D514" s="21"/>
      <c r="E514" s="21"/>
      <c r="F514" s="21"/>
      <c r="G514" s="21"/>
      <c r="H514" s="8"/>
      <c r="I514" s="8"/>
      <c r="J514" s="8"/>
      <c r="K514" s="8"/>
      <c r="L514" s="8"/>
      <c r="M514" s="8"/>
      <c r="N514" s="8"/>
      <c r="O514" s="8"/>
      <c r="P514" s="8"/>
      <c r="Q514" s="8"/>
      <c r="R514" s="8"/>
      <c r="S514" s="8"/>
      <c r="T514" s="8"/>
      <c r="U514" s="8"/>
      <c r="V514" s="8"/>
      <c r="W514" s="8"/>
      <c r="X514" s="8"/>
      <c r="Y514" s="8"/>
      <c r="Z514" s="8"/>
    </row>
    <row r="515" spans="1:26" ht="14.25" customHeight="1">
      <c r="A515" s="21"/>
      <c r="B515" s="21"/>
      <c r="C515" s="21"/>
      <c r="D515" s="21"/>
      <c r="E515" s="21"/>
      <c r="F515" s="21"/>
      <c r="G515" s="21"/>
      <c r="H515" s="8"/>
      <c r="I515" s="8"/>
      <c r="J515" s="8"/>
      <c r="K515" s="8"/>
      <c r="L515" s="8"/>
      <c r="M515" s="8"/>
      <c r="N515" s="8"/>
      <c r="O515" s="8"/>
      <c r="P515" s="8"/>
      <c r="Q515" s="8"/>
      <c r="R515" s="8"/>
      <c r="S515" s="8"/>
      <c r="T515" s="8"/>
      <c r="U515" s="8"/>
      <c r="V515" s="8"/>
      <c r="W515" s="8"/>
      <c r="X515" s="8"/>
      <c r="Y515" s="8"/>
      <c r="Z515" s="8"/>
    </row>
    <row r="516" spans="1:26" ht="14.25" customHeight="1">
      <c r="A516" s="21"/>
      <c r="B516" s="21"/>
      <c r="C516" s="21"/>
      <c r="D516" s="21"/>
      <c r="E516" s="21"/>
      <c r="F516" s="21"/>
      <c r="G516" s="21"/>
      <c r="H516" s="8"/>
      <c r="I516" s="8"/>
      <c r="J516" s="8"/>
      <c r="K516" s="8"/>
      <c r="L516" s="8"/>
      <c r="M516" s="8"/>
      <c r="N516" s="8"/>
      <c r="O516" s="8"/>
      <c r="P516" s="8"/>
      <c r="Q516" s="8"/>
      <c r="R516" s="8"/>
      <c r="S516" s="8"/>
      <c r="T516" s="8"/>
      <c r="U516" s="8"/>
      <c r="V516" s="8"/>
      <c r="W516" s="8"/>
      <c r="X516" s="8"/>
      <c r="Y516" s="8"/>
      <c r="Z516" s="8"/>
    </row>
    <row r="517" spans="1:26" ht="14.25" customHeight="1">
      <c r="A517" s="21"/>
      <c r="B517" s="21"/>
      <c r="C517" s="21"/>
      <c r="D517" s="21"/>
      <c r="E517" s="21"/>
      <c r="F517" s="21"/>
      <c r="G517" s="21"/>
      <c r="H517" s="8"/>
      <c r="I517" s="8"/>
      <c r="J517" s="8"/>
      <c r="K517" s="8"/>
      <c r="L517" s="8"/>
      <c r="M517" s="8"/>
      <c r="N517" s="8"/>
      <c r="O517" s="8"/>
      <c r="P517" s="8"/>
      <c r="Q517" s="8"/>
      <c r="R517" s="8"/>
      <c r="S517" s="8"/>
      <c r="T517" s="8"/>
      <c r="U517" s="8"/>
      <c r="V517" s="8"/>
      <c r="W517" s="8"/>
      <c r="X517" s="8"/>
      <c r="Y517" s="8"/>
      <c r="Z517" s="8"/>
    </row>
    <row r="518" spans="1:26" ht="14.25" customHeight="1">
      <c r="A518" s="21"/>
      <c r="B518" s="21"/>
      <c r="C518" s="21"/>
      <c r="D518" s="21"/>
      <c r="E518" s="21"/>
      <c r="F518" s="21"/>
      <c r="G518" s="21"/>
      <c r="H518" s="8"/>
      <c r="I518" s="8"/>
      <c r="J518" s="8"/>
      <c r="K518" s="8"/>
      <c r="L518" s="8"/>
      <c r="M518" s="8"/>
      <c r="N518" s="8"/>
      <c r="O518" s="8"/>
      <c r="P518" s="8"/>
      <c r="Q518" s="8"/>
      <c r="R518" s="8"/>
      <c r="S518" s="8"/>
      <c r="T518" s="8"/>
      <c r="U518" s="8"/>
      <c r="V518" s="8"/>
      <c r="W518" s="8"/>
      <c r="X518" s="8"/>
      <c r="Y518" s="8"/>
      <c r="Z518" s="8"/>
    </row>
    <row r="519" spans="1:26" ht="14.25" customHeight="1">
      <c r="A519" s="21"/>
      <c r="B519" s="21"/>
      <c r="C519" s="21"/>
      <c r="D519" s="21"/>
      <c r="E519" s="21"/>
      <c r="F519" s="21"/>
      <c r="G519" s="21"/>
      <c r="H519" s="8"/>
      <c r="I519" s="8"/>
      <c r="J519" s="8"/>
      <c r="K519" s="8"/>
      <c r="L519" s="8"/>
      <c r="M519" s="8"/>
      <c r="N519" s="8"/>
      <c r="O519" s="8"/>
      <c r="P519" s="8"/>
      <c r="Q519" s="8"/>
      <c r="R519" s="8"/>
      <c r="S519" s="8"/>
      <c r="T519" s="8"/>
      <c r="U519" s="8"/>
      <c r="V519" s="8"/>
      <c r="W519" s="8"/>
      <c r="X519" s="8"/>
      <c r="Y519" s="8"/>
      <c r="Z519" s="8"/>
    </row>
    <row r="520" spans="1:26" ht="14.25" customHeight="1">
      <c r="A520" s="21"/>
      <c r="B520" s="21"/>
      <c r="C520" s="21"/>
      <c r="D520" s="21"/>
      <c r="E520" s="21"/>
      <c r="F520" s="21"/>
      <c r="G520" s="21"/>
      <c r="H520" s="8"/>
      <c r="I520" s="8"/>
      <c r="J520" s="8"/>
      <c r="K520" s="8"/>
      <c r="L520" s="8"/>
      <c r="M520" s="8"/>
      <c r="N520" s="8"/>
      <c r="O520" s="8"/>
      <c r="P520" s="8"/>
      <c r="Q520" s="8"/>
      <c r="R520" s="8"/>
      <c r="S520" s="8"/>
      <c r="T520" s="8"/>
      <c r="U520" s="8"/>
      <c r="V520" s="8"/>
      <c r="W520" s="8"/>
      <c r="X520" s="8"/>
      <c r="Y520" s="8"/>
      <c r="Z520" s="8"/>
    </row>
    <row r="521" spans="1:26" ht="14.25" customHeight="1">
      <c r="A521" s="21"/>
      <c r="B521" s="21"/>
      <c r="C521" s="21"/>
      <c r="D521" s="21"/>
      <c r="E521" s="21"/>
      <c r="F521" s="21"/>
      <c r="G521" s="21"/>
      <c r="H521" s="8"/>
      <c r="I521" s="8"/>
      <c r="J521" s="8"/>
      <c r="K521" s="8"/>
      <c r="L521" s="8"/>
      <c r="M521" s="8"/>
      <c r="N521" s="8"/>
      <c r="O521" s="8"/>
      <c r="P521" s="8"/>
      <c r="Q521" s="8"/>
      <c r="R521" s="8"/>
      <c r="S521" s="8"/>
      <c r="T521" s="8"/>
      <c r="U521" s="8"/>
      <c r="V521" s="8"/>
      <c r="W521" s="8"/>
      <c r="X521" s="8"/>
      <c r="Y521" s="8"/>
      <c r="Z521" s="8"/>
    </row>
    <row r="522" spans="1:26" ht="14.25" customHeight="1">
      <c r="A522" s="21"/>
      <c r="B522" s="21"/>
      <c r="C522" s="21"/>
      <c r="D522" s="21"/>
      <c r="E522" s="21"/>
      <c r="F522" s="21"/>
      <c r="G522" s="21"/>
      <c r="H522" s="8"/>
      <c r="I522" s="8"/>
      <c r="J522" s="8"/>
      <c r="K522" s="8"/>
      <c r="L522" s="8"/>
      <c r="M522" s="8"/>
      <c r="N522" s="8"/>
      <c r="O522" s="8"/>
      <c r="P522" s="8"/>
      <c r="Q522" s="8"/>
      <c r="R522" s="8"/>
      <c r="S522" s="8"/>
      <c r="T522" s="8"/>
      <c r="U522" s="8"/>
      <c r="V522" s="8"/>
      <c r="W522" s="8"/>
      <c r="X522" s="8"/>
      <c r="Y522" s="8"/>
      <c r="Z522" s="8"/>
    </row>
    <row r="523" spans="1:26" ht="14.25" customHeight="1">
      <c r="A523" s="21"/>
      <c r="B523" s="21"/>
      <c r="C523" s="21"/>
      <c r="D523" s="21"/>
      <c r="E523" s="21"/>
      <c r="F523" s="21"/>
      <c r="G523" s="21"/>
      <c r="H523" s="8"/>
      <c r="I523" s="8"/>
      <c r="J523" s="8"/>
      <c r="K523" s="8"/>
      <c r="L523" s="8"/>
      <c r="M523" s="8"/>
      <c r="N523" s="8"/>
      <c r="O523" s="8"/>
      <c r="P523" s="8"/>
      <c r="Q523" s="8"/>
      <c r="R523" s="8"/>
      <c r="S523" s="8"/>
      <c r="T523" s="8"/>
      <c r="U523" s="8"/>
      <c r="V523" s="8"/>
      <c r="W523" s="8"/>
      <c r="X523" s="8"/>
      <c r="Y523" s="8"/>
      <c r="Z523" s="8"/>
    </row>
    <row r="524" spans="1:26" ht="14.25" customHeight="1">
      <c r="A524" s="21"/>
      <c r="B524" s="21"/>
      <c r="C524" s="21"/>
      <c r="D524" s="21"/>
      <c r="E524" s="21"/>
      <c r="F524" s="21"/>
      <c r="G524" s="21"/>
      <c r="H524" s="8"/>
      <c r="I524" s="8"/>
      <c r="J524" s="8"/>
      <c r="K524" s="8"/>
      <c r="L524" s="8"/>
      <c r="M524" s="8"/>
      <c r="N524" s="8"/>
      <c r="O524" s="8"/>
      <c r="P524" s="8"/>
      <c r="Q524" s="8"/>
      <c r="R524" s="8"/>
      <c r="S524" s="8"/>
      <c r="T524" s="8"/>
      <c r="U524" s="8"/>
      <c r="V524" s="8"/>
      <c r="W524" s="8"/>
      <c r="X524" s="8"/>
      <c r="Y524" s="8"/>
      <c r="Z524" s="8"/>
    </row>
    <row r="525" spans="1:26" ht="14.25" customHeight="1">
      <c r="A525" s="21"/>
      <c r="B525" s="21"/>
      <c r="C525" s="21"/>
      <c r="D525" s="21"/>
      <c r="E525" s="21"/>
      <c r="F525" s="21"/>
      <c r="G525" s="21"/>
      <c r="H525" s="8"/>
      <c r="I525" s="8"/>
      <c r="J525" s="8"/>
      <c r="K525" s="8"/>
      <c r="L525" s="8"/>
      <c r="M525" s="8"/>
      <c r="N525" s="8"/>
      <c r="O525" s="8"/>
      <c r="P525" s="8"/>
      <c r="Q525" s="8"/>
      <c r="R525" s="8"/>
      <c r="S525" s="8"/>
      <c r="T525" s="8"/>
      <c r="U525" s="8"/>
      <c r="V525" s="8"/>
      <c r="W525" s="8"/>
      <c r="X525" s="8"/>
      <c r="Y525" s="8"/>
      <c r="Z525" s="8"/>
    </row>
    <row r="526" spans="1:26" ht="14.25" customHeight="1">
      <c r="A526" s="21"/>
      <c r="B526" s="21"/>
      <c r="C526" s="21"/>
      <c r="D526" s="21"/>
      <c r="E526" s="21"/>
      <c r="F526" s="21"/>
      <c r="G526" s="21"/>
      <c r="H526" s="8"/>
      <c r="I526" s="8"/>
      <c r="J526" s="8"/>
      <c r="K526" s="8"/>
      <c r="L526" s="8"/>
      <c r="M526" s="8"/>
      <c r="N526" s="8"/>
      <c r="O526" s="8"/>
      <c r="P526" s="8"/>
      <c r="Q526" s="8"/>
      <c r="R526" s="8"/>
      <c r="S526" s="8"/>
      <c r="T526" s="8"/>
      <c r="U526" s="8"/>
      <c r="V526" s="8"/>
      <c r="W526" s="8"/>
      <c r="X526" s="8"/>
      <c r="Y526" s="8"/>
      <c r="Z526" s="8"/>
    </row>
    <row r="527" spans="1:26" ht="14.25" customHeight="1">
      <c r="A527" s="21"/>
      <c r="B527" s="21"/>
      <c r="C527" s="21"/>
      <c r="D527" s="21"/>
      <c r="E527" s="21"/>
      <c r="F527" s="21"/>
      <c r="G527" s="21"/>
      <c r="H527" s="8"/>
      <c r="I527" s="8"/>
      <c r="J527" s="8"/>
      <c r="K527" s="8"/>
      <c r="L527" s="8"/>
      <c r="M527" s="8"/>
      <c r="N527" s="8"/>
      <c r="O527" s="8"/>
      <c r="P527" s="8"/>
      <c r="Q527" s="8"/>
      <c r="R527" s="8"/>
      <c r="S527" s="8"/>
      <c r="T527" s="8"/>
      <c r="U527" s="8"/>
      <c r="V527" s="8"/>
      <c r="W527" s="8"/>
      <c r="X527" s="8"/>
      <c r="Y527" s="8"/>
      <c r="Z527" s="8"/>
    </row>
    <row r="528" spans="1:26" ht="14.25" customHeight="1">
      <c r="A528" s="21"/>
      <c r="B528" s="21"/>
      <c r="C528" s="21"/>
      <c r="D528" s="21"/>
      <c r="E528" s="21"/>
      <c r="F528" s="21"/>
      <c r="G528" s="21"/>
      <c r="H528" s="8"/>
      <c r="I528" s="8"/>
      <c r="J528" s="8"/>
      <c r="K528" s="8"/>
      <c r="L528" s="8"/>
      <c r="M528" s="8"/>
      <c r="N528" s="8"/>
      <c r="O528" s="8"/>
      <c r="P528" s="8"/>
      <c r="Q528" s="8"/>
      <c r="R528" s="8"/>
      <c r="S528" s="8"/>
      <c r="T528" s="8"/>
      <c r="U528" s="8"/>
      <c r="V528" s="8"/>
      <c r="W528" s="8"/>
      <c r="X528" s="8"/>
      <c r="Y528" s="8"/>
      <c r="Z528" s="8"/>
    </row>
    <row r="529" spans="1:26" ht="14.25" customHeight="1">
      <c r="A529" s="21"/>
      <c r="B529" s="21"/>
      <c r="C529" s="21"/>
      <c r="D529" s="21"/>
      <c r="E529" s="21"/>
      <c r="F529" s="21"/>
      <c r="G529" s="21"/>
      <c r="H529" s="8"/>
      <c r="I529" s="8"/>
      <c r="J529" s="8"/>
      <c r="K529" s="8"/>
      <c r="L529" s="8"/>
      <c r="M529" s="8"/>
      <c r="N529" s="8"/>
      <c r="O529" s="8"/>
      <c r="P529" s="8"/>
      <c r="Q529" s="8"/>
      <c r="R529" s="8"/>
      <c r="S529" s="8"/>
      <c r="T529" s="8"/>
      <c r="U529" s="8"/>
      <c r="V529" s="8"/>
      <c r="W529" s="8"/>
      <c r="X529" s="8"/>
      <c r="Y529" s="8"/>
      <c r="Z529" s="8"/>
    </row>
    <row r="530" spans="1:26" ht="14.25" customHeight="1">
      <c r="A530" s="21"/>
      <c r="B530" s="21"/>
      <c r="C530" s="21"/>
      <c r="D530" s="21"/>
      <c r="E530" s="21"/>
      <c r="F530" s="21"/>
      <c r="G530" s="21"/>
      <c r="H530" s="8"/>
      <c r="I530" s="8"/>
      <c r="J530" s="8"/>
      <c r="K530" s="8"/>
      <c r="L530" s="8"/>
      <c r="M530" s="8"/>
      <c r="N530" s="8"/>
      <c r="O530" s="8"/>
      <c r="P530" s="8"/>
      <c r="Q530" s="8"/>
      <c r="R530" s="8"/>
      <c r="S530" s="8"/>
      <c r="T530" s="8"/>
      <c r="U530" s="8"/>
      <c r="V530" s="8"/>
      <c r="W530" s="8"/>
      <c r="X530" s="8"/>
      <c r="Y530" s="8"/>
      <c r="Z530" s="8"/>
    </row>
    <row r="531" spans="1:26" ht="14.25" customHeight="1">
      <c r="A531" s="21"/>
      <c r="B531" s="21"/>
      <c r="C531" s="21"/>
      <c r="D531" s="21"/>
      <c r="E531" s="21"/>
      <c r="F531" s="21"/>
      <c r="G531" s="21"/>
      <c r="H531" s="8"/>
      <c r="I531" s="8"/>
      <c r="J531" s="8"/>
      <c r="K531" s="8"/>
      <c r="L531" s="8"/>
      <c r="M531" s="8"/>
      <c r="N531" s="8"/>
      <c r="O531" s="8"/>
      <c r="P531" s="8"/>
      <c r="Q531" s="8"/>
      <c r="R531" s="8"/>
      <c r="S531" s="8"/>
      <c r="T531" s="8"/>
      <c r="U531" s="8"/>
      <c r="V531" s="8"/>
      <c r="W531" s="8"/>
      <c r="X531" s="8"/>
      <c r="Y531" s="8"/>
      <c r="Z531" s="8"/>
    </row>
    <row r="532" spans="1:26" ht="14.25" customHeight="1">
      <c r="A532" s="21"/>
      <c r="B532" s="21"/>
      <c r="C532" s="21"/>
      <c r="D532" s="21"/>
      <c r="E532" s="21"/>
      <c r="F532" s="21"/>
      <c r="G532" s="21"/>
      <c r="H532" s="8"/>
      <c r="I532" s="8"/>
      <c r="J532" s="8"/>
      <c r="K532" s="8"/>
      <c r="L532" s="8"/>
      <c r="M532" s="8"/>
      <c r="N532" s="8"/>
      <c r="O532" s="8"/>
      <c r="P532" s="8"/>
      <c r="Q532" s="8"/>
      <c r="R532" s="8"/>
      <c r="S532" s="8"/>
      <c r="T532" s="8"/>
      <c r="U532" s="8"/>
      <c r="V532" s="8"/>
      <c r="W532" s="8"/>
      <c r="X532" s="8"/>
      <c r="Y532" s="8"/>
      <c r="Z532" s="8"/>
    </row>
    <row r="533" spans="1:26" ht="14.25" customHeight="1">
      <c r="A533" s="21"/>
      <c r="B533" s="21"/>
      <c r="C533" s="21"/>
      <c r="D533" s="21"/>
      <c r="E533" s="21"/>
      <c r="F533" s="21"/>
      <c r="G533" s="21"/>
      <c r="H533" s="8"/>
      <c r="I533" s="8"/>
      <c r="J533" s="8"/>
      <c r="K533" s="8"/>
      <c r="L533" s="8"/>
      <c r="M533" s="8"/>
      <c r="N533" s="8"/>
      <c r="O533" s="8"/>
      <c r="P533" s="8"/>
      <c r="Q533" s="8"/>
      <c r="R533" s="8"/>
      <c r="S533" s="8"/>
      <c r="T533" s="8"/>
      <c r="U533" s="8"/>
      <c r="V533" s="8"/>
      <c r="W533" s="8"/>
      <c r="X533" s="8"/>
      <c r="Y533" s="8"/>
      <c r="Z533" s="8"/>
    </row>
    <row r="534" spans="1:26" ht="14.25" customHeight="1">
      <c r="A534" s="21"/>
      <c r="B534" s="21"/>
      <c r="C534" s="21"/>
      <c r="D534" s="21"/>
      <c r="E534" s="21"/>
      <c r="F534" s="21"/>
      <c r="G534" s="21"/>
      <c r="H534" s="8"/>
      <c r="I534" s="8"/>
      <c r="J534" s="8"/>
      <c r="K534" s="8"/>
      <c r="L534" s="8"/>
      <c r="M534" s="8"/>
      <c r="N534" s="8"/>
      <c r="O534" s="8"/>
      <c r="P534" s="8"/>
      <c r="Q534" s="8"/>
      <c r="R534" s="8"/>
      <c r="S534" s="8"/>
      <c r="T534" s="8"/>
      <c r="U534" s="8"/>
      <c r="V534" s="8"/>
      <c r="W534" s="8"/>
      <c r="X534" s="8"/>
      <c r="Y534" s="8"/>
      <c r="Z534" s="8"/>
    </row>
    <row r="535" spans="1:26" ht="14.25" customHeight="1">
      <c r="A535" s="21"/>
      <c r="B535" s="21"/>
      <c r="C535" s="21"/>
      <c r="D535" s="21"/>
      <c r="E535" s="21"/>
      <c r="F535" s="21"/>
      <c r="G535" s="21"/>
      <c r="H535" s="8"/>
      <c r="I535" s="8"/>
      <c r="J535" s="8"/>
      <c r="K535" s="8"/>
      <c r="L535" s="8"/>
      <c r="M535" s="8"/>
      <c r="N535" s="8"/>
      <c r="O535" s="8"/>
      <c r="P535" s="8"/>
      <c r="Q535" s="8"/>
      <c r="R535" s="8"/>
      <c r="S535" s="8"/>
      <c r="T535" s="8"/>
      <c r="U535" s="8"/>
      <c r="V535" s="8"/>
      <c r="W535" s="8"/>
      <c r="X535" s="8"/>
      <c r="Y535" s="8"/>
      <c r="Z535" s="8"/>
    </row>
    <row r="536" spans="1:26" ht="14.25" customHeight="1">
      <c r="A536" s="21"/>
      <c r="B536" s="21"/>
      <c r="C536" s="21"/>
      <c r="D536" s="21"/>
      <c r="E536" s="21"/>
      <c r="F536" s="21"/>
      <c r="G536" s="21"/>
      <c r="H536" s="8"/>
      <c r="I536" s="8"/>
      <c r="J536" s="8"/>
      <c r="K536" s="8"/>
      <c r="L536" s="8"/>
      <c r="M536" s="8"/>
      <c r="N536" s="8"/>
      <c r="O536" s="8"/>
      <c r="P536" s="8"/>
      <c r="Q536" s="8"/>
      <c r="R536" s="8"/>
      <c r="S536" s="8"/>
      <c r="T536" s="8"/>
      <c r="U536" s="8"/>
      <c r="V536" s="8"/>
      <c r="W536" s="8"/>
      <c r="X536" s="8"/>
      <c r="Y536" s="8"/>
      <c r="Z536" s="8"/>
    </row>
    <row r="537" spans="1:26" ht="14.25" customHeight="1">
      <c r="A537" s="21"/>
      <c r="B537" s="21"/>
      <c r="C537" s="21"/>
      <c r="D537" s="21"/>
      <c r="E537" s="21"/>
      <c r="F537" s="21"/>
      <c r="G537" s="21"/>
      <c r="H537" s="8"/>
      <c r="I537" s="8"/>
      <c r="J537" s="8"/>
      <c r="K537" s="8"/>
      <c r="L537" s="8"/>
      <c r="M537" s="8"/>
      <c r="N537" s="8"/>
      <c r="O537" s="8"/>
      <c r="P537" s="8"/>
      <c r="Q537" s="8"/>
      <c r="R537" s="8"/>
      <c r="S537" s="8"/>
      <c r="T537" s="8"/>
      <c r="U537" s="8"/>
      <c r="V537" s="8"/>
      <c r="W537" s="8"/>
      <c r="X537" s="8"/>
      <c r="Y537" s="8"/>
      <c r="Z537" s="8"/>
    </row>
    <row r="538" spans="1:26" ht="14.25" customHeight="1">
      <c r="A538" s="21"/>
      <c r="B538" s="21"/>
      <c r="C538" s="21"/>
      <c r="D538" s="21"/>
      <c r="E538" s="21"/>
      <c r="F538" s="21"/>
      <c r="G538" s="21"/>
      <c r="H538" s="8"/>
      <c r="I538" s="8"/>
      <c r="J538" s="8"/>
      <c r="K538" s="8"/>
      <c r="L538" s="8"/>
      <c r="M538" s="8"/>
      <c r="N538" s="8"/>
      <c r="O538" s="8"/>
      <c r="P538" s="8"/>
      <c r="Q538" s="8"/>
      <c r="R538" s="8"/>
      <c r="S538" s="8"/>
      <c r="T538" s="8"/>
      <c r="U538" s="8"/>
      <c r="V538" s="8"/>
      <c r="W538" s="8"/>
      <c r="X538" s="8"/>
      <c r="Y538" s="8"/>
      <c r="Z538" s="8"/>
    </row>
    <row r="539" spans="1:26" ht="14.25" customHeight="1">
      <c r="A539" s="21"/>
      <c r="B539" s="21"/>
      <c r="C539" s="21"/>
      <c r="D539" s="21"/>
      <c r="E539" s="21"/>
      <c r="F539" s="21"/>
      <c r="G539" s="21"/>
      <c r="H539" s="8"/>
      <c r="I539" s="8"/>
      <c r="J539" s="8"/>
      <c r="K539" s="8"/>
      <c r="L539" s="8"/>
      <c r="M539" s="8"/>
      <c r="N539" s="8"/>
      <c r="O539" s="8"/>
      <c r="P539" s="8"/>
      <c r="Q539" s="8"/>
      <c r="R539" s="8"/>
      <c r="S539" s="8"/>
      <c r="T539" s="8"/>
      <c r="U539" s="8"/>
      <c r="V539" s="8"/>
      <c r="W539" s="8"/>
      <c r="X539" s="8"/>
      <c r="Y539" s="8"/>
      <c r="Z539" s="8"/>
    </row>
    <row r="540" spans="1:26" ht="14.25" customHeight="1">
      <c r="A540" s="21"/>
      <c r="B540" s="21"/>
      <c r="C540" s="21"/>
      <c r="D540" s="21"/>
      <c r="E540" s="21"/>
      <c r="F540" s="21"/>
      <c r="G540" s="21"/>
      <c r="H540" s="8"/>
      <c r="I540" s="8"/>
      <c r="J540" s="8"/>
      <c r="K540" s="8"/>
      <c r="L540" s="8"/>
      <c r="M540" s="8"/>
      <c r="N540" s="8"/>
      <c r="O540" s="8"/>
      <c r="P540" s="8"/>
      <c r="Q540" s="8"/>
      <c r="R540" s="8"/>
      <c r="S540" s="8"/>
      <c r="T540" s="8"/>
      <c r="U540" s="8"/>
      <c r="V540" s="8"/>
      <c r="W540" s="8"/>
      <c r="X540" s="8"/>
      <c r="Y540" s="8"/>
      <c r="Z540" s="8"/>
    </row>
    <row r="541" spans="1:26" ht="14.25" customHeight="1">
      <c r="A541" s="21"/>
      <c r="B541" s="21"/>
      <c r="C541" s="21"/>
      <c r="D541" s="21"/>
      <c r="E541" s="21"/>
      <c r="F541" s="21"/>
      <c r="G541" s="21"/>
      <c r="H541" s="8"/>
      <c r="I541" s="8"/>
      <c r="J541" s="8"/>
      <c r="K541" s="8"/>
      <c r="L541" s="8"/>
      <c r="M541" s="8"/>
      <c r="N541" s="8"/>
      <c r="O541" s="8"/>
      <c r="P541" s="8"/>
      <c r="Q541" s="8"/>
      <c r="R541" s="8"/>
      <c r="S541" s="8"/>
      <c r="T541" s="8"/>
      <c r="U541" s="8"/>
      <c r="V541" s="8"/>
      <c r="W541" s="8"/>
      <c r="X541" s="8"/>
      <c r="Y541" s="8"/>
      <c r="Z541" s="8"/>
    </row>
    <row r="542" spans="1:26" ht="14.25" customHeight="1">
      <c r="A542" s="21"/>
      <c r="B542" s="21"/>
      <c r="C542" s="21"/>
      <c r="D542" s="21"/>
      <c r="E542" s="21"/>
      <c r="F542" s="21"/>
      <c r="G542" s="21"/>
      <c r="H542" s="8"/>
      <c r="I542" s="8"/>
      <c r="J542" s="8"/>
      <c r="K542" s="8"/>
      <c r="L542" s="8"/>
      <c r="M542" s="8"/>
      <c r="N542" s="8"/>
      <c r="O542" s="8"/>
      <c r="P542" s="8"/>
      <c r="Q542" s="8"/>
      <c r="R542" s="8"/>
      <c r="S542" s="8"/>
      <c r="T542" s="8"/>
      <c r="U542" s="8"/>
      <c r="V542" s="8"/>
      <c r="W542" s="8"/>
      <c r="X542" s="8"/>
      <c r="Y542" s="8"/>
      <c r="Z542" s="8"/>
    </row>
    <row r="543" spans="1:26" ht="14.25" customHeight="1">
      <c r="A543" s="21"/>
      <c r="B543" s="21"/>
      <c r="C543" s="21"/>
      <c r="D543" s="21"/>
      <c r="E543" s="21"/>
      <c r="F543" s="21"/>
      <c r="G543" s="21"/>
      <c r="H543" s="8"/>
      <c r="I543" s="8"/>
      <c r="J543" s="8"/>
      <c r="K543" s="8"/>
      <c r="L543" s="8"/>
      <c r="M543" s="8"/>
      <c r="N543" s="8"/>
      <c r="O543" s="8"/>
      <c r="P543" s="8"/>
      <c r="Q543" s="8"/>
      <c r="R543" s="8"/>
      <c r="S543" s="8"/>
      <c r="T543" s="8"/>
      <c r="U543" s="8"/>
      <c r="V543" s="8"/>
      <c r="W543" s="8"/>
      <c r="X543" s="8"/>
      <c r="Y543" s="8"/>
      <c r="Z543" s="8"/>
    </row>
    <row r="544" spans="1:26" ht="14.25" customHeight="1">
      <c r="A544" s="21"/>
      <c r="B544" s="21"/>
      <c r="C544" s="21"/>
      <c r="D544" s="21"/>
      <c r="E544" s="21"/>
      <c r="F544" s="21"/>
      <c r="G544" s="21"/>
      <c r="H544" s="8"/>
      <c r="I544" s="8"/>
      <c r="J544" s="8"/>
      <c r="K544" s="8"/>
      <c r="L544" s="8"/>
      <c r="M544" s="8"/>
      <c r="N544" s="8"/>
      <c r="O544" s="8"/>
      <c r="P544" s="8"/>
      <c r="Q544" s="8"/>
      <c r="R544" s="8"/>
      <c r="S544" s="8"/>
      <c r="T544" s="8"/>
      <c r="U544" s="8"/>
      <c r="V544" s="8"/>
      <c r="W544" s="8"/>
      <c r="X544" s="8"/>
      <c r="Y544" s="8"/>
      <c r="Z544" s="8"/>
    </row>
    <row r="545" spans="1:26" ht="14.25" customHeight="1">
      <c r="A545" s="21"/>
      <c r="B545" s="21"/>
      <c r="C545" s="21"/>
      <c r="D545" s="21"/>
      <c r="E545" s="21"/>
      <c r="F545" s="21"/>
      <c r="G545" s="21"/>
      <c r="H545" s="8"/>
      <c r="I545" s="8"/>
      <c r="J545" s="8"/>
      <c r="K545" s="8"/>
      <c r="L545" s="8"/>
      <c r="M545" s="8"/>
      <c r="N545" s="8"/>
      <c r="O545" s="8"/>
      <c r="P545" s="8"/>
      <c r="Q545" s="8"/>
      <c r="R545" s="8"/>
      <c r="S545" s="8"/>
      <c r="T545" s="8"/>
      <c r="U545" s="8"/>
      <c r="V545" s="8"/>
      <c r="W545" s="8"/>
      <c r="X545" s="8"/>
      <c r="Y545" s="8"/>
      <c r="Z545" s="8"/>
    </row>
    <row r="546" spans="1:26" ht="14.25" customHeight="1">
      <c r="A546" s="21"/>
      <c r="B546" s="21"/>
      <c r="C546" s="21"/>
      <c r="D546" s="21"/>
      <c r="E546" s="21"/>
      <c r="F546" s="21"/>
      <c r="G546" s="21"/>
      <c r="H546" s="8"/>
      <c r="I546" s="8"/>
      <c r="J546" s="8"/>
      <c r="K546" s="8"/>
      <c r="L546" s="8"/>
      <c r="M546" s="8"/>
      <c r="N546" s="8"/>
      <c r="O546" s="8"/>
      <c r="P546" s="8"/>
      <c r="Q546" s="8"/>
      <c r="R546" s="8"/>
      <c r="S546" s="8"/>
      <c r="T546" s="8"/>
      <c r="U546" s="8"/>
      <c r="V546" s="8"/>
      <c r="W546" s="8"/>
      <c r="X546" s="8"/>
      <c r="Y546" s="8"/>
      <c r="Z546" s="8"/>
    </row>
    <row r="547" spans="1:26" ht="14.25" customHeight="1">
      <c r="A547" s="21"/>
      <c r="B547" s="21"/>
      <c r="C547" s="21"/>
      <c r="D547" s="21"/>
      <c r="E547" s="21"/>
      <c r="F547" s="21"/>
      <c r="G547" s="21"/>
      <c r="H547" s="8"/>
      <c r="I547" s="8"/>
      <c r="J547" s="8"/>
      <c r="K547" s="8"/>
      <c r="L547" s="8"/>
      <c r="M547" s="8"/>
      <c r="N547" s="8"/>
      <c r="O547" s="8"/>
      <c r="P547" s="8"/>
      <c r="Q547" s="8"/>
      <c r="R547" s="8"/>
      <c r="S547" s="8"/>
      <c r="T547" s="8"/>
      <c r="U547" s="8"/>
      <c r="V547" s="8"/>
      <c r="W547" s="8"/>
      <c r="X547" s="8"/>
      <c r="Y547" s="8"/>
      <c r="Z547" s="8"/>
    </row>
    <row r="548" spans="1:26" ht="14.25" customHeight="1">
      <c r="A548" s="21"/>
      <c r="B548" s="21"/>
      <c r="C548" s="21"/>
      <c r="D548" s="21"/>
      <c r="E548" s="21"/>
      <c r="F548" s="21"/>
      <c r="G548" s="21"/>
      <c r="H548" s="8"/>
      <c r="I548" s="8"/>
      <c r="J548" s="8"/>
      <c r="K548" s="8"/>
      <c r="L548" s="8"/>
      <c r="M548" s="8"/>
      <c r="N548" s="8"/>
      <c r="O548" s="8"/>
      <c r="P548" s="8"/>
      <c r="Q548" s="8"/>
      <c r="R548" s="8"/>
      <c r="S548" s="8"/>
      <c r="T548" s="8"/>
      <c r="U548" s="8"/>
      <c r="V548" s="8"/>
      <c r="W548" s="8"/>
      <c r="X548" s="8"/>
      <c r="Y548" s="8"/>
      <c r="Z548" s="8"/>
    </row>
    <row r="549" spans="1:26" ht="14.25" customHeight="1">
      <c r="A549" s="21"/>
      <c r="B549" s="21"/>
      <c r="C549" s="21"/>
      <c r="D549" s="21"/>
      <c r="E549" s="21"/>
      <c r="F549" s="21"/>
      <c r="G549" s="21"/>
      <c r="H549" s="8"/>
      <c r="I549" s="8"/>
      <c r="J549" s="8"/>
      <c r="K549" s="8"/>
      <c r="L549" s="8"/>
      <c r="M549" s="8"/>
      <c r="N549" s="8"/>
      <c r="O549" s="8"/>
      <c r="P549" s="8"/>
      <c r="Q549" s="8"/>
      <c r="R549" s="8"/>
      <c r="S549" s="8"/>
      <c r="T549" s="8"/>
      <c r="U549" s="8"/>
      <c r="V549" s="8"/>
      <c r="W549" s="8"/>
      <c r="X549" s="8"/>
      <c r="Y549" s="8"/>
      <c r="Z549" s="8"/>
    </row>
    <row r="550" spans="1:26" ht="14.25" customHeight="1">
      <c r="A550" s="21"/>
      <c r="B550" s="21"/>
      <c r="C550" s="21"/>
      <c r="D550" s="21"/>
      <c r="E550" s="21"/>
      <c r="F550" s="21"/>
      <c r="G550" s="21"/>
      <c r="H550" s="8"/>
      <c r="I550" s="8"/>
      <c r="J550" s="8"/>
      <c r="K550" s="8"/>
      <c r="L550" s="8"/>
      <c r="M550" s="8"/>
      <c r="N550" s="8"/>
      <c r="O550" s="8"/>
      <c r="P550" s="8"/>
      <c r="Q550" s="8"/>
      <c r="R550" s="8"/>
      <c r="S550" s="8"/>
      <c r="T550" s="8"/>
      <c r="U550" s="8"/>
      <c r="V550" s="8"/>
      <c r="W550" s="8"/>
      <c r="X550" s="8"/>
      <c r="Y550" s="8"/>
      <c r="Z550" s="8"/>
    </row>
    <row r="551" spans="1:26" ht="14.25" customHeight="1">
      <c r="A551" s="21"/>
      <c r="B551" s="21"/>
      <c r="C551" s="21"/>
      <c r="D551" s="21"/>
      <c r="E551" s="21"/>
      <c r="F551" s="21"/>
      <c r="G551" s="21"/>
      <c r="H551" s="8"/>
      <c r="I551" s="8"/>
      <c r="J551" s="8"/>
      <c r="K551" s="8"/>
      <c r="L551" s="8"/>
      <c r="M551" s="8"/>
      <c r="N551" s="8"/>
      <c r="O551" s="8"/>
      <c r="P551" s="8"/>
      <c r="Q551" s="8"/>
      <c r="R551" s="8"/>
      <c r="S551" s="8"/>
      <c r="T551" s="8"/>
      <c r="U551" s="8"/>
      <c r="V551" s="8"/>
      <c r="W551" s="8"/>
      <c r="X551" s="8"/>
      <c r="Y551" s="8"/>
      <c r="Z551" s="8"/>
    </row>
    <row r="552" spans="1:26" ht="14.25" customHeight="1">
      <c r="A552" s="21"/>
      <c r="B552" s="21"/>
      <c r="C552" s="21"/>
      <c r="D552" s="21"/>
      <c r="E552" s="21"/>
      <c r="F552" s="21"/>
      <c r="G552" s="21"/>
      <c r="H552" s="8"/>
      <c r="I552" s="8"/>
      <c r="J552" s="8"/>
      <c r="K552" s="8"/>
      <c r="L552" s="8"/>
      <c r="M552" s="8"/>
      <c r="N552" s="8"/>
      <c r="O552" s="8"/>
      <c r="P552" s="8"/>
      <c r="Q552" s="8"/>
      <c r="R552" s="8"/>
      <c r="S552" s="8"/>
      <c r="T552" s="8"/>
      <c r="U552" s="8"/>
      <c r="V552" s="8"/>
      <c r="W552" s="8"/>
      <c r="X552" s="8"/>
      <c r="Y552" s="8"/>
      <c r="Z552" s="8"/>
    </row>
    <row r="553" spans="1:26" ht="14.25" customHeight="1">
      <c r="A553" s="21"/>
      <c r="B553" s="21"/>
      <c r="C553" s="21"/>
      <c r="D553" s="21"/>
      <c r="E553" s="21"/>
      <c r="F553" s="21"/>
      <c r="G553" s="21"/>
      <c r="H553" s="8"/>
      <c r="I553" s="8"/>
      <c r="J553" s="8"/>
      <c r="K553" s="8"/>
      <c r="L553" s="8"/>
      <c r="M553" s="8"/>
      <c r="N553" s="8"/>
      <c r="O553" s="8"/>
      <c r="P553" s="8"/>
      <c r="Q553" s="8"/>
      <c r="R553" s="8"/>
      <c r="S553" s="8"/>
      <c r="T553" s="8"/>
      <c r="U553" s="8"/>
      <c r="V553" s="8"/>
      <c r="W553" s="8"/>
      <c r="X553" s="8"/>
      <c r="Y553" s="8"/>
      <c r="Z553" s="8"/>
    </row>
    <row r="554" spans="1:26" ht="14.25" customHeight="1">
      <c r="A554" s="21"/>
      <c r="B554" s="21"/>
      <c r="C554" s="21"/>
      <c r="D554" s="21"/>
      <c r="E554" s="21"/>
      <c r="F554" s="21"/>
      <c r="G554" s="21"/>
      <c r="H554" s="8"/>
      <c r="I554" s="8"/>
      <c r="J554" s="8"/>
      <c r="K554" s="8"/>
      <c r="L554" s="8"/>
      <c r="M554" s="8"/>
      <c r="N554" s="8"/>
      <c r="O554" s="8"/>
      <c r="P554" s="8"/>
      <c r="Q554" s="8"/>
      <c r="R554" s="8"/>
      <c r="S554" s="8"/>
      <c r="T554" s="8"/>
      <c r="U554" s="8"/>
      <c r="V554" s="8"/>
      <c r="W554" s="8"/>
      <c r="X554" s="8"/>
      <c r="Y554" s="8"/>
      <c r="Z554" s="8"/>
    </row>
    <row r="555" spans="1:26" ht="14.25" customHeight="1">
      <c r="A555" s="21"/>
      <c r="B555" s="21"/>
      <c r="C555" s="21"/>
      <c r="D555" s="21"/>
      <c r="E555" s="21"/>
      <c r="F555" s="21"/>
      <c r="G555" s="21"/>
      <c r="H555" s="8"/>
      <c r="I555" s="8"/>
      <c r="J555" s="8"/>
      <c r="K555" s="8"/>
      <c r="L555" s="8"/>
      <c r="M555" s="8"/>
      <c r="N555" s="8"/>
      <c r="O555" s="8"/>
      <c r="P555" s="8"/>
      <c r="Q555" s="8"/>
      <c r="R555" s="8"/>
      <c r="S555" s="8"/>
      <c r="T555" s="8"/>
      <c r="U555" s="8"/>
      <c r="V555" s="8"/>
      <c r="W555" s="8"/>
      <c r="X555" s="8"/>
      <c r="Y555" s="8"/>
      <c r="Z555" s="8"/>
    </row>
    <row r="556" spans="1:26" ht="14.25" customHeight="1">
      <c r="A556" s="21"/>
      <c r="B556" s="21"/>
      <c r="C556" s="21"/>
      <c r="D556" s="21"/>
      <c r="E556" s="21"/>
      <c r="F556" s="21"/>
      <c r="G556" s="21"/>
      <c r="H556" s="8"/>
      <c r="I556" s="8"/>
      <c r="J556" s="8"/>
      <c r="K556" s="8"/>
      <c r="L556" s="8"/>
      <c r="M556" s="8"/>
      <c r="N556" s="8"/>
      <c r="O556" s="8"/>
      <c r="P556" s="8"/>
      <c r="Q556" s="8"/>
      <c r="R556" s="8"/>
      <c r="S556" s="8"/>
      <c r="T556" s="8"/>
      <c r="U556" s="8"/>
      <c r="V556" s="8"/>
      <c r="W556" s="8"/>
      <c r="X556" s="8"/>
      <c r="Y556" s="8"/>
      <c r="Z556" s="8"/>
    </row>
    <row r="557" spans="1:26" ht="14.25" customHeight="1">
      <c r="A557" s="21"/>
      <c r="B557" s="21"/>
      <c r="C557" s="21"/>
      <c r="D557" s="21"/>
      <c r="E557" s="21"/>
      <c r="F557" s="21"/>
      <c r="G557" s="21"/>
      <c r="H557" s="8"/>
      <c r="I557" s="8"/>
      <c r="J557" s="8"/>
      <c r="K557" s="8"/>
      <c r="L557" s="8"/>
      <c r="M557" s="8"/>
      <c r="N557" s="8"/>
      <c r="O557" s="8"/>
      <c r="P557" s="8"/>
      <c r="Q557" s="8"/>
      <c r="R557" s="8"/>
      <c r="S557" s="8"/>
      <c r="T557" s="8"/>
      <c r="U557" s="8"/>
      <c r="V557" s="8"/>
      <c r="W557" s="8"/>
      <c r="X557" s="8"/>
      <c r="Y557" s="8"/>
      <c r="Z557" s="8"/>
    </row>
    <row r="558" spans="1:26" ht="14.25" customHeight="1">
      <c r="A558" s="21"/>
      <c r="B558" s="21"/>
      <c r="C558" s="21"/>
      <c r="D558" s="21"/>
      <c r="E558" s="21"/>
      <c r="F558" s="21"/>
      <c r="G558" s="21"/>
      <c r="H558" s="8"/>
      <c r="I558" s="8"/>
      <c r="J558" s="8"/>
      <c r="K558" s="8"/>
      <c r="L558" s="8"/>
      <c r="M558" s="8"/>
      <c r="N558" s="8"/>
      <c r="O558" s="8"/>
      <c r="P558" s="8"/>
      <c r="Q558" s="8"/>
      <c r="R558" s="8"/>
      <c r="S558" s="8"/>
      <c r="T558" s="8"/>
      <c r="U558" s="8"/>
      <c r="V558" s="8"/>
      <c r="W558" s="8"/>
      <c r="X558" s="8"/>
      <c r="Y558" s="8"/>
      <c r="Z558" s="8"/>
    </row>
    <row r="559" spans="1:26" ht="14.25" customHeight="1">
      <c r="A559" s="21"/>
      <c r="B559" s="21"/>
      <c r="C559" s="21"/>
      <c r="D559" s="21"/>
      <c r="E559" s="21"/>
      <c r="F559" s="21"/>
      <c r="G559" s="21"/>
      <c r="H559" s="8"/>
      <c r="I559" s="8"/>
      <c r="J559" s="8"/>
      <c r="K559" s="8"/>
      <c r="L559" s="8"/>
      <c r="M559" s="8"/>
      <c r="N559" s="8"/>
      <c r="O559" s="8"/>
      <c r="P559" s="8"/>
      <c r="Q559" s="8"/>
      <c r="R559" s="8"/>
      <c r="S559" s="8"/>
      <c r="T559" s="8"/>
      <c r="U559" s="8"/>
      <c r="V559" s="8"/>
      <c r="W559" s="8"/>
      <c r="X559" s="8"/>
      <c r="Y559" s="8"/>
      <c r="Z559" s="8"/>
    </row>
    <row r="560" spans="1:26" ht="14.25" customHeight="1">
      <c r="A560" s="21"/>
      <c r="B560" s="21"/>
      <c r="C560" s="21"/>
      <c r="D560" s="21"/>
      <c r="E560" s="21"/>
      <c r="F560" s="21"/>
      <c r="G560" s="21"/>
      <c r="H560" s="8"/>
      <c r="I560" s="8"/>
      <c r="J560" s="8"/>
      <c r="K560" s="8"/>
      <c r="L560" s="8"/>
      <c r="M560" s="8"/>
      <c r="N560" s="8"/>
      <c r="O560" s="8"/>
      <c r="P560" s="8"/>
      <c r="Q560" s="8"/>
      <c r="R560" s="8"/>
      <c r="S560" s="8"/>
      <c r="T560" s="8"/>
      <c r="U560" s="8"/>
      <c r="V560" s="8"/>
      <c r="W560" s="8"/>
      <c r="X560" s="8"/>
      <c r="Y560" s="8"/>
      <c r="Z560" s="8"/>
    </row>
    <row r="561" spans="1:26" ht="14.25" customHeight="1">
      <c r="A561" s="21"/>
      <c r="B561" s="21"/>
      <c r="C561" s="21"/>
      <c r="D561" s="21"/>
      <c r="E561" s="21"/>
      <c r="F561" s="21"/>
      <c r="G561" s="21"/>
      <c r="H561" s="8"/>
      <c r="I561" s="8"/>
      <c r="J561" s="8"/>
      <c r="K561" s="8"/>
      <c r="L561" s="8"/>
      <c r="M561" s="8"/>
      <c r="N561" s="8"/>
      <c r="O561" s="8"/>
      <c r="P561" s="8"/>
      <c r="Q561" s="8"/>
      <c r="R561" s="8"/>
      <c r="S561" s="8"/>
      <c r="T561" s="8"/>
      <c r="U561" s="8"/>
      <c r="V561" s="8"/>
      <c r="W561" s="8"/>
      <c r="X561" s="8"/>
      <c r="Y561" s="8"/>
      <c r="Z561" s="8"/>
    </row>
    <row r="562" spans="1:26" ht="14.25" customHeight="1">
      <c r="A562" s="21"/>
      <c r="B562" s="21"/>
      <c r="C562" s="21"/>
      <c r="D562" s="21"/>
      <c r="E562" s="21"/>
      <c r="F562" s="21"/>
      <c r="G562" s="21"/>
      <c r="H562" s="8"/>
      <c r="I562" s="8"/>
      <c r="J562" s="8"/>
      <c r="K562" s="8"/>
      <c r="L562" s="8"/>
      <c r="M562" s="8"/>
      <c r="N562" s="8"/>
      <c r="O562" s="8"/>
      <c r="P562" s="8"/>
      <c r="Q562" s="8"/>
      <c r="R562" s="8"/>
      <c r="S562" s="8"/>
      <c r="T562" s="8"/>
      <c r="U562" s="8"/>
      <c r="V562" s="8"/>
      <c r="W562" s="8"/>
      <c r="X562" s="8"/>
      <c r="Y562" s="8"/>
      <c r="Z562" s="8"/>
    </row>
    <row r="563" spans="1:26" ht="14.25" customHeight="1">
      <c r="A563" s="21"/>
      <c r="B563" s="21"/>
      <c r="C563" s="21"/>
      <c r="D563" s="21"/>
      <c r="E563" s="21"/>
      <c r="F563" s="21"/>
      <c r="G563" s="21"/>
      <c r="H563" s="8"/>
      <c r="I563" s="8"/>
      <c r="J563" s="8"/>
      <c r="K563" s="8"/>
      <c r="L563" s="8"/>
      <c r="M563" s="8"/>
      <c r="N563" s="8"/>
      <c r="O563" s="8"/>
      <c r="P563" s="8"/>
      <c r="Q563" s="8"/>
      <c r="R563" s="8"/>
      <c r="S563" s="8"/>
      <c r="T563" s="8"/>
      <c r="U563" s="8"/>
      <c r="V563" s="8"/>
      <c r="W563" s="8"/>
      <c r="X563" s="8"/>
      <c r="Y563" s="8"/>
      <c r="Z563" s="8"/>
    </row>
    <row r="564" spans="1:26" ht="14.25" customHeight="1">
      <c r="A564" s="21"/>
      <c r="B564" s="21"/>
      <c r="C564" s="21"/>
      <c r="D564" s="21"/>
      <c r="E564" s="21"/>
      <c r="F564" s="21"/>
      <c r="G564" s="21"/>
      <c r="H564" s="8"/>
      <c r="I564" s="8"/>
      <c r="J564" s="8"/>
      <c r="K564" s="8"/>
      <c r="L564" s="8"/>
      <c r="M564" s="8"/>
      <c r="N564" s="8"/>
      <c r="O564" s="8"/>
      <c r="P564" s="8"/>
      <c r="Q564" s="8"/>
      <c r="R564" s="8"/>
      <c r="S564" s="8"/>
      <c r="T564" s="8"/>
      <c r="U564" s="8"/>
      <c r="V564" s="8"/>
      <c r="W564" s="8"/>
      <c r="X564" s="8"/>
      <c r="Y564" s="8"/>
      <c r="Z564" s="8"/>
    </row>
    <row r="565" spans="1:26" ht="14.25" customHeight="1">
      <c r="A565" s="21"/>
      <c r="B565" s="21"/>
      <c r="C565" s="21"/>
      <c r="D565" s="21"/>
      <c r="E565" s="21"/>
      <c r="F565" s="21"/>
      <c r="G565" s="21"/>
      <c r="H565" s="8"/>
      <c r="I565" s="8"/>
      <c r="J565" s="8"/>
      <c r="K565" s="8"/>
      <c r="L565" s="8"/>
      <c r="M565" s="8"/>
      <c r="N565" s="8"/>
      <c r="O565" s="8"/>
      <c r="P565" s="8"/>
      <c r="Q565" s="8"/>
      <c r="R565" s="8"/>
      <c r="S565" s="8"/>
      <c r="T565" s="8"/>
      <c r="U565" s="8"/>
      <c r="V565" s="8"/>
      <c r="W565" s="8"/>
      <c r="X565" s="8"/>
      <c r="Y565" s="8"/>
      <c r="Z565" s="8"/>
    </row>
    <row r="566" spans="1:26" ht="14.25" customHeight="1">
      <c r="A566" s="21"/>
      <c r="B566" s="21"/>
      <c r="C566" s="21"/>
      <c r="D566" s="21"/>
      <c r="E566" s="21"/>
      <c r="F566" s="21"/>
      <c r="G566" s="21"/>
      <c r="H566" s="8"/>
      <c r="I566" s="8"/>
      <c r="J566" s="8"/>
      <c r="K566" s="8"/>
      <c r="L566" s="8"/>
      <c r="M566" s="8"/>
      <c r="N566" s="8"/>
      <c r="O566" s="8"/>
      <c r="P566" s="8"/>
      <c r="Q566" s="8"/>
      <c r="R566" s="8"/>
      <c r="S566" s="8"/>
      <c r="T566" s="8"/>
      <c r="U566" s="8"/>
      <c r="V566" s="8"/>
      <c r="W566" s="8"/>
      <c r="X566" s="8"/>
      <c r="Y566" s="8"/>
      <c r="Z566" s="8"/>
    </row>
    <row r="567" spans="1:26" ht="14.25" customHeight="1">
      <c r="A567" s="21"/>
      <c r="B567" s="21"/>
      <c r="C567" s="21"/>
      <c r="D567" s="21"/>
      <c r="E567" s="21"/>
      <c r="F567" s="21"/>
      <c r="G567" s="21"/>
      <c r="H567" s="8"/>
      <c r="I567" s="8"/>
      <c r="J567" s="8"/>
      <c r="K567" s="8"/>
      <c r="L567" s="8"/>
      <c r="M567" s="8"/>
      <c r="N567" s="8"/>
      <c r="O567" s="8"/>
      <c r="P567" s="8"/>
      <c r="Q567" s="8"/>
      <c r="R567" s="8"/>
      <c r="S567" s="8"/>
      <c r="T567" s="8"/>
      <c r="U567" s="8"/>
      <c r="V567" s="8"/>
      <c r="W567" s="8"/>
      <c r="X567" s="8"/>
      <c r="Y567" s="8"/>
      <c r="Z567" s="8"/>
    </row>
    <row r="568" spans="1:26" ht="14.25" customHeight="1">
      <c r="A568" s="21"/>
      <c r="B568" s="21"/>
      <c r="C568" s="21"/>
      <c r="D568" s="21"/>
      <c r="E568" s="21"/>
      <c r="F568" s="21"/>
      <c r="G568" s="21"/>
      <c r="H568" s="8"/>
      <c r="I568" s="8"/>
      <c r="J568" s="8"/>
      <c r="K568" s="8"/>
      <c r="L568" s="8"/>
      <c r="M568" s="8"/>
      <c r="N568" s="8"/>
      <c r="O568" s="8"/>
      <c r="P568" s="8"/>
      <c r="Q568" s="8"/>
      <c r="R568" s="8"/>
      <c r="S568" s="8"/>
      <c r="T568" s="8"/>
      <c r="U568" s="8"/>
      <c r="V568" s="8"/>
      <c r="W568" s="8"/>
      <c r="X568" s="8"/>
      <c r="Y568" s="8"/>
      <c r="Z568" s="8"/>
    </row>
    <row r="569" spans="1:26" ht="14.25" customHeight="1">
      <c r="A569" s="21"/>
      <c r="B569" s="21"/>
      <c r="C569" s="21"/>
      <c r="D569" s="21"/>
      <c r="E569" s="21"/>
      <c r="F569" s="21"/>
      <c r="G569" s="21"/>
      <c r="H569" s="8"/>
      <c r="I569" s="8"/>
      <c r="J569" s="8"/>
      <c r="K569" s="8"/>
      <c r="L569" s="8"/>
      <c r="M569" s="8"/>
      <c r="N569" s="8"/>
      <c r="O569" s="8"/>
      <c r="P569" s="8"/>
      <c r="Q569" s="8"/>
      <c r="R569" s="8"/>
      <c r="S569" s="8"/>
      <c r="T569" s="8"/>
      <c r="U569" s="8"/>
      <c r="V569" s="8"/>
      <c r="W569" s="8"/>
      <c r="X569" s="8"/>
      <c r="Y569" s="8"/>
      <c r="Z569" s="8"/>
    </row>
    <row r="570" spans="1:26" ht="14.25" customHeight="1">
      <c r="A570" s="21"/>
      <c r="B570" s="21"/>
      <c r="C570" s="21"/>
      <c r="D570" s="21"/>
      <c r="E570" s="21"/>
      <c r="F570" s="21"/>
      <c r="G570" s="21"/>
      <c r="H570" s="8"/>
      <c r="I570" s="8"/>
      <c r="J570" s="8"/>
      <c r="K570" s="8"/>
      <c r="L570" s="8"/>
      <c r="M570" s="8"/>
      <c r="N570" s="8"/>
      <c r="O570" s="8"/>
      <c r="P570" s="8"/>
      <c r="Q570" s="8"/>
      <c r="R570" s="8"/>
      <c r="S570" s="8"/>
      <c r="T570" s="8"/>
      <c r="U570" s="8"/>
      <c r="V570" s="8"/>
      <c r="W570" s="8"/>
      <c r="X570" s="8"/>
      <c r="Y570" s="8"/>
      <c r="Z570" s="8"/>
    </row>
    <row r="571" spans="1:26" ht="14.25" customHeight="1">
      <c r="A571" s="21"/>
      <c r="B571" s="21"/>
      <c r="C571" s="21"/>
      <c r="D571" s="21"/>
      <c r="E571" s="21"/>
      <c r="F571" s="21"/>
      <c r="G571" s="21"/>
      <c r="H571" s="8"/>
      <c r="I571" s="8"/>
      <c r="J571" s="8"/>
      <c r="K571" s="8"/>
      <c r="L571" s="8"/>
      <c r="M571" s="8"/>
      <c r="N571" s="8"/>
      <c r="O571" s="8"/>
      <c r="P571" s="8"/>
      <c r="Q571" s="8"/>
      <c r="R571" s="8"/>
      <c r="S571" s="8"/>
      <c r="T571" s="8"/>
      <c r="U571" s="8"/>
      <c r="V571" s="8"/>
      <c r="W571" s="8"/>
      <c r="X571" s="8"/>
      <c r="Y571" s="8"/>
      <c r="Z571" s="8"/>
    </row>
    <row r="572" spans="1:26" ht="14.25" customHeight="1">
      <c r="A572" s="21"/>
      <c r="B572" s="21"/>
      <c r="C572" s="21"/>
      <c r="D572" s="21"/>
      <c r="E572" s="21"/>
      <c r="F572" s="21"/>
      <c r="G572" s="21"/>
      <c r="H572" s="8"/>
      <c r="I572" s="8"/>
      <c r="J572" s="8"/>
      <c r="K572" s="8"/>
      <c r="L572" s="8"/>
      <c r="M572" s="8"/>
      <c r="N572" s="8"/>
      <c r="O572" s="8"/>
      <c r="P572" s="8"/>
      <c r="Q572" s="8"/>
      <c r="R572" s="8"/>
      <c r="S572" s="8"/>
      <c r="T572" s="8"/>
      <c r="U572" s="8"/>
      <c r="V572" s="8"/>
      <c r="W572" s="8"/>
      <c r="X572" s="8"/>
      <c r="Y572" s="8"/>
      <c r="Z572" s="8"/>
    </row>
    <row r="573" spans="1:26" ht="14.25" customHeight="1">
      <c r="A573" s="21"/>
      <c r="B573" s="21"/>
      <c r="C573" s="21"/>
      <c r="D573" s="21"/>
      <c r="E573" s="21"/>
      <c r="F573" s="21"/>
      <c r="G573" s="21"/>
      <c r="H573" s="8"/>
      <c r="I573" s="8"/>
      <c r="J573" s="8"/>
      <c r="K573" s="8"/>
      <c r="L573" s="8"/>
      <c r="M573" s="8"/>
      <c r="N573" s="8"/>
      <c r="O573" s="8"/>
      <c r="P573" s="8"/>
      <c r="Q573" s="8"/>
      <c r="R573" s="8"/>
      <c r="S573" s="8"/>
      <c r="T573" s="8"/>
      <c r="U573" s="8"/>
      <c r="V573" s="8"/>
      <c r="W573" s="8"/>
      <c r="X573" s="8"/>
      <c r="Y573" s="8"/>
      <c r="Z573" s="8"/>
    </row>
    <row r="574" spans="1:26" ht="14.25" customHeight="1">
      <c r="A574" s="21"/>
      <c r="B574" s="21"/>
      <c r="C574" s="21"/>
      <c r="D574" s="21"/>
      <c r="E574" s="21"/>
      <c r="F574" s="21"/>
      <c r="G574" s="21"/>
      <c r="H574" s="8"/>
      <c r="I574" s="8"/>
      <c r="J574" s="8"/>
      <c r="K574" s="8"/>
      <c r="L574" s="8"/>
      <c r="M574" s="8"/>
      <c r="N574" s="8"/>
      <c r="O574" s="8"/>
      <c r="P574" s="8"/>
      <c r="Q574" s="8"/>
      <c r="R574" s="8"/>
      <c r="S574" s="8"/>
      <c r="T574" s="8"/>
      <c r="U574" s="8"/>
      <c r="V574" s="8"/>
      <c r="W574" s="8"/>
      <c r="X574" s="8"/>
      <c r="Y574" s="8"/>
      <c r="Z574" s="8"/>
    </row>
    <row r="575" spans="1:26" ht="14.25" customHeight="1">
      <c r="A575" s="21"/>
      <c r="B575" s="21"/>
      <c r="C575" s="21"/>
      <c r="D575" s="21"/>
      <c r="E575" s="21"/>
      <c r="F575" s="21"/>
      <c r="G575" s="21"/>
      <c r="H575" s="8"/>
      <c r="I575" s="8"/>
      <c r="J575" s="8"/>
      <c r="K575" s="8"/>
      <c r="L575" s="8"/>
      <c r="M575" s="8"/>
      <c r="N575" s="8"/>
      <c r="O575" s="8"/>
      <c r="P575" s="8"/>
      <c r="Q575" s="8"/>
      <c r="R575" s="8"/>
      <c r="S575" s="8"/>
      <c r="T575" s="8"/>
      <c r="U575" s="8"/>
      <c r="V575" s="8"/>
      <c r="W575" s="8"/>
      <c r="X575" s="8"/>
      <c r="Y575" s="8"/>
      <c r="Z575" s="8"/>
    </row>
    <row r="576" spans="1:26" ht="14.25" customHeight="1">
      <c r="A576" s="21"/>
      <c r="B576" s="21"/>
      <c r="C576" s="21"/>
      <c r="D576" s="21"/>
      <c r="E576" s="21"/>
      <c r="F576" s="21"/>
      <c r="G576" s="21"/>
      <c r="H576" s="8"/>
      <c r="I576" s="8"/>
      <c r="J576" s="8"/>
      <c r="K576" s="8"/>
      <c r="L576" s="8"/>
      <c r="M576" s="8"/>
      <c r="N576" s="8"/>
      <c r="O576" s="8"/>
      <c r="P576" s="8"/>
      <c r="Q576" s="8"/>
      <c r="R576" s="8"/>
      <c r="S576" s="8"/>
      <c r="T576" s="8"/>
      <c r="U576" s="8"/>
      <c r="V576" s="8"/>
      <c r="W576" s="8"/>
      <c r="X576" s="8"/>
      <c r="Y576" s="8"/>
      <c r="Z576" s="8"/>
    </row>
    <row r="577" spans="1:26" ht="14.25" customHeight="1">
      <c r="A577" s="21"/>
      <c r="B577" s="21"/>
      <c r="C577" s="21"/>
      <c r="D577" s="21"/>
      <c r="E577" s="21"/>
      <c r="F577" s="21"/>
      <c r="G577" s="21"/>
      <c r="H577" s="8"/>
      <c r="I577" s="8"/>
      <c r="J577" s="8"/>
      <c r="K577" s="8"/>
      <c r="L577" s="8"/>
      <c r="M577" s="8"/>
      <c r="N577" s="8"/>
      <c r="O577" s="8"/>
      <c r="P577" s="8"/>
      <c r="Q577" s="8"/>
      <c r="R577" s="8"/>
      <c r="S577" s="8"/>
      <c r="T577" s="8"/>
      <c r="U577" s="8"/>
      <c r="V577" s="8"/>
      <c r="W577" s="8"/>
      <c r="X577" s="8"/>
      <c r="Y577" s="8"/>
      <c r="Z577" s="8"/>
    </row>
    <row r="578" spans="1:26" ht="14.25" customHeight="1">
      <c r="A578" s="21"/>
      <c r="B578" s="21"/>
      <c r="C578" s="21"/>
      <c r="D578" s="21"/>
      <c r="E578" s="21"/>
      <c r="F578" s="21"/>
      <c r="G578" s="21"/>
      <c r="H578" s="8"/>
      <c r="I578" s="8"/>
      <c r="J578" s="8"/>
      <c r="K578" s="8"/>
      <c r="L578" s="8"/>
      <c r="M578" s="8"/>
      <c r="N578" s="8"/>
      <c r="O578" s="8"/>
      <c r="P578" s="8"/>
      <c r="Q578" s="8"/>
      <c r="R578" s="8"/>
      <c r="S578" s="8"/>
      <c r="T578" s="8"/>
      <c r="U578" s="8"/>
      <c r="V578" s="8"/>
      <c r="W578" s="8"/>
      <c r="X578" s="8"/>
      <c r="Y578" s="8"/>
      <c r="Z578" s="8"/>
    </row>
    <row r="579" spans="1:26" ht="14.25" customHeight="1">
      <c r="A579" s="21"/>
      <c r="B579" s="21"/>
      <c r="C579" s="21"/>
      <c r="D579" s="21"/>
      <c r="E579" s="21"/>
      <c r="F579" s="21"/>
      <c r="G579" s="21"/>
      <c r="H579" s="8"/>
      <c r="I579" s="8"/>
      <c r="J579" s="8"/>
      <c r="K579" s="8"/>
      <c r="L579" s="8"/>
      <c r="M579" s="8"/>
      <c r="N579" s="8"/>
      <c r="O579" s="8"/>
      <c r="P579" s="8"/>
      <c r="Q579" s="8"/>
      <c r="R579" s="8"/>
      <c r="S579" s="8"/>
      <c r="T579" s="8"/>
      <c r="U579" s="8"/>
      <c r="V579" s="8"/>
      <c r="W579" s="8"/>
      <c r="X579" s="8"/>
      <c r="Y579" s="8"/>
      <c r="Z579" s="8"/>
    </row>
    <row r="580" spans="1:26" ht="14.25" customHeight="1">
      <c r="A580" s="21"/>
      <c r="B580" s="21"/>
      <c r="C580" s="21"/>
      <c r="D580" s="21"/>
      <c r="E580" s="21"/>
      <c r="F580" s="21"/>
      <c r="G580" s="21"/>
      <c r="H580" s="8"/>
      <c r="I580" s="8"/>
      <c r="J580" s="8"/>
      <c r="K580" s="8"/>
      <c r="L580" s="8"/>
      <c r="M580" s="8"/>
      <c r="N580" s="8"/>
      <c r="O580" s="8"/>
      <c r="P580" s="8"/>
      <c r="Q580" s="8"/>
      <c r="R580" s="8"/>
      <c r="S580" s="8"/>
      <c r="T580" s="8"/>
      <c r="U580" s="8"/>
      <c r="V580" s="8"/>
      <c r="W580" s="8"/>
      <c r="X580" s="8"/>
      <c r="Y580" s="8"/>
      <c r="Z580" s="8"/>
    </row>
    <row r="581" spans="1:26" ht="14.25" customHeight="1">
      <c r="A581" s="21"/>
      <c r="B581" s="21"/>
      <c r="C581" s="21"/>
      <c r="D581" s="21"/>
      <c r="E581" s="21"/>
      <c r="F581" s="21"/>
      <c r="G581" s="21"/>
      <c r="H581" s="8"/>
      <c r="I581" s="8"/>
      <c r="J581" s="8"/>
      <c r="K581" s="8"/>
      <c r="L581" s="8"/>
      <c r="M581" s="8"/>
      <c r="N581" s="8"/>
      <c r="O581" s="8"/>
      <c r="P581" s="8"/>
      <c r="Q581" s="8"/>
      <c r="R581" s="8"/>
      <c r="S581" s="8"/>
      <c r="T581" s="8"/>
      <c r="U581" s="8"/>
      <c r="V581" s="8"/>
      <c r="W581" s="8"/>
      <c r="X581" s="8"/>
      <c r="Y581" s="8"/>
      <c r="Z581" s="8"/>
    </row>
    <row r="582" spans="1:26" ht="14.25" customHeight="1">
      <c r="A582" s="21"/>
      <c r="B582" s="21"/>
      <c r="C582" s="21"/>
      <c r="D582" s="21"/>
      <c r="E582" s="21"/>
      <c r="F582" s="21"/>
      <c r="G582" s="21"/>
      <c r="H582" s="8"/>
      <c r="I582" s="8"/>
      <c r="J582" s="8"/>
      <c r="K582" s="8"/>
      <c r="L582" s="8"/>
      <c r="M582" s="8"/>
      <c r="N582" s="8"/>
      <c r="O582" s="8"/>
      <c r="P582" s="8"/>
      <c r="Q582" s="8"/>
      <c r="R582" s="8"/>
      <c r="S582" s="8"/>
      <c r="T582" s="8"/>
      <c r="U582" s="8"/>
      <c r="V582" s="8"/>
      <c r="W582" s="8"/>
      <c r="X582" s="8"/>
      <c r="Y582" s="8"/>
      <c r="Z582" s="8"/>
    </row>
    <row r="583" spans="1:26" ht="14.25" customHeight="1">
      <c r="A583" s="21"/>
      <c r="B583" s="21"/>
      <c r="C583" s="21"/>
      <c r="D583" s="21"/>
      <c r="E583" s="21"/>
      <c r="F583" s="21"/>
      <c r="G583" s="21"/>
      <c r="H583" s="8"/>
      <c r="I583" s="8"/>
      <c r="J583" s="8"/>
      <c r="K583" s="8"/>
      <c r="L583" s="8"/>
      <c r="M583" s="8"/>
      <c r="N583" s="8"/>
      <c r="O583" s="8"/>
      <c r="P583" s="8"/>
      <c r="Q583" s="8"/>
      <c r="R583" s="8"/>
      <c r="S583" s="8"/>
      <c r="T583" s="8"/>
      <c r="U583" s="8"/>
      <c r="V583" s="8"/>
      <c r="W583" s="8"/>
      <c r="X583" s="8"/>
      <c r="Y583" s="8"/>
      <c r="Z583" s="8"/>
    </row>
    <row r="584" spans="1:26" ht="14.25" customHeight="1">
      <c r="A584" s="21"/>
      <c r="B584" s="21"/>
      <c r="C584" s="21"/>
      <c r="D584" s="21"/>
      <c r="E584" s="21"/>
      <c r="F584" s="21"/>
      <c r="G584" s="21"/>
      <c r="H584" s="8"/>
      <c r="I584" s="8"/>
      <c r="J584" s="8"/>
      <c r="K584" s="8"/>
      <c r="L584" s="8"/>
      <c r="M584" s="8"/>
      <c r="N584" s="8"/>
      <c r="O584" s="8"/>
      <c r="P584" s="8"/>
      <c r="Q584" s="8"/>
      <c r="R584" s="8"/>
      <c r="S584" s="8"/>
      <c r="T584" s="8"/>
      <c r="U584" s="8"/>
      <c r="V584" s="8"/>
      <c r="W584" s="8"/>
      <c r="X584" s="8"/>
      <c r="Y584" s="8"/>
      <c r="Z584" s="8"/>
    </row>
    <row r="585" spans="1:26" ht="14.25" customHeight="1">
      <c r="A585" s="21"/>
      <c r="B585" s="21"/>
      <c r="C585" s="21"/>
      <c r="D585" s="21"/>
      <c r="E585" s="21"/>
      <c r="F585" s="21"/>
      <c r="G585" s="21"/>
      <c r="H585" s="8"/>
      <c r="I585" s="8"/>
      <c r="J585" s="8"/>
      <c r="K585" s="8"/>
      <c r="L585" s="8"/>
      <c r="M585" s="8"/>
      <c r="N585" s="8"/>
      <c r="O585" s="8"/>
      <c r="P585" s="8"/>
      <c r="Q585" s="8"/>
      <c r="R585" s="8"/>
      <c r="S585" s="8"/>
      <c r="T585" s="8"/>
      <c r="U585" s="8"/>
      <c r="V585" s="8"/>
      <c r="W585" s="8"/>
      <c r="X585" s="8"/>
      <c r="Y585" s="8"/>
      <c r="Z585" s="8"/>
    </row>
    <row r="586" spans="1:26" ht="14.25" customHeight="1">
      <c r="A586" s="21"/>
      <c r="B586" s="21"/>
      <c r="C586" s="21"/>
      <c r="D586" s="21"/>
      <c r="E586" s="21"/>
      <c r="F586" s="21"/>
      <c r="G586" s="21"/>
      <c r="H586" s="8"/>
      <c r="I586" s="8"/>
      <c r="J586" s="8"/>
      <c r="K586" s="8"/>
      <c r="L586" s="8"/>
      <c r="M586" s="8"/>
      <c r="N586" s="8"/>
      <c r="O586" s="8"/>
      <c r="P586" s="8"/>
      <c r="Q586" s="8"/>
      <c r="R586" s="8"/>
      <c r="S586" s="8"/>
      <c r="T586" s="8"/>
      <c r="U586" s="8"/>
      <c r="V586" s="8"/>
      <c r="W586" s="8"/>
      <c r="X586" s="8"/>
      <c r="Y586" s="8"/>
      <c r="Z586" s="8"/>
    </row>
    <row r="587" spans="1:26" ht="14.25" customHeight="1">
      <c r="A587" s="21"/>
      <c r="B587" s="21"/>
      <c r="C587" s="21"/>
      <c r="D587" s="21"/>
      <c r="E587" s="21"/>
      <c r="F587" s="21"/>
      <c r="G587" s="21"/>
      <c r="H587" s="8"/>
      <c r="I587" s="8"/>
      <c r="J587" s="8"/>
      <c r="K587" s="8"/>
      <c r="L587" s="8"/>
      <c r="M587" s="8"/>
      <c r="N587" s="8"/>
      <c r="O587" s="8"/>
      <c r="P587" s="8"/>
      <c r="Q587" s="8"/>
      <c r="R587" s="8"/>
      <c r="S587" s="8"/>
      <c r="T587" s="8"/>
      <c r="U587" s="8"/>
      <c r="V587" s="8"/>
      <c r="W587" s="8"/>
      <c r="X587" s="8"/>
      <c r="Y587" s="8"/>
      <c r="Z587" s="8"/>
    </row>
    <row r="588" spans="1:26" ht="14.25" customHeight="1">
      <c r="A588" s="21"/>
      <c r="B588" s="21"/>
      <c r="C588" s="21"/>
      <c r="D588" s="21"/>
      <c r="E588" s="21"/>
      <c r="F588" s="21"/>
      <c r="G588" s="21"/>
      <c r="H588" s="8"/>
      <c r="I588" s="8"/>
      <c r="J588" s="8"/>
      <c r="K588" s="8"/>
      <c r="L588" s="8"/>
      <c r="M588" s="8"/>
      <c r="N588" s="8"/>
      <c r="O588" s="8"/>
      <c r="P588" s="8"/>
      <c r="Q588" s="8"/>
      <c r="R588" s="8"/>
      <c r="S588" s="8"/>
      <c r="T588" s="8"/>
      <c r="U588" s="8"/>
      <c r="V588" s="8"/>
      <c r="W588" s="8"/>
      <c r="X588" s="8"/>
      <c r="Y588" s="8"/>
      <c r="Z588" s="8"/>
    </row>
    <row r="589" spans="1:26" ht="14.25" customHeight="1">
      <c r="A589" s="21"/>
      <c r="B589" s="21"/>
      <c r="C589" s="21"/>
      <c r="D589" s="21"/>
      <c r="E589" s="21"/>
      <c r="F589" s="21"/>
      <c r="G589" s="21"/>
      <c r="H589" s="8"/>
      <c r="I589" s="8"/>
      <c r="J589" s="8"/>
      <c r="K589" s="8"/>
      <c r="L589" s="8"/>
      <c r="M589" s="8"/>
      <c r="N589" s="8"/>
      <c r="O589" s="8"/>
      <c r="P589" s="8"/>
      <c r="Q589" s="8"/>
      <c r="R589" s="8"/>
      <c r="S589" s="8"/>
      <c r="T589" s="8"/>
      <c r="U589" s="8"/>
      <c r="V589" s="8"/>
      <c r="W589" s="8"/>
      <c r="X589" s="8"/>
      <c r="Y589" s="8"/>
      <c r="Z589" s="8"/>
    </row>
    <row r="590" spans="1:26" ht="14.25" customHeight="1">
      <c r="A590" s="21"/>
      <c r="B590" s="21"/>
      <c r="C590" s="21"/>
      <c r="D590" s="21"/>
      <c r="E590" s="21"/>
      <c r="F590" s="21"/>
      <c r="G590" s="21"/>
      <c r="H590" s="8"/>
      <c r="I590" s="8"/>
      <c r="J590" s="8"/>
      <c r="K590" s="8"/>
      <c r="L590" s="8"/>
      <c r="M590" s="8"/>
      <c r="N590" s="8"/>
      <c r="O590" s="8"/>
      <c r="P590" s="8"/>
      <c r="Q590" s="8"/>
      <c r="R590" s="8"/>
      <c r="S590" s="8"/>
      <c r="T590" s="8"/>
      <c r="U590" s="8"/>
      <c r="V590" s="8"/>
      <c r="W590" s="8"/>
      <c r="X590" s="8"/>
      <c r="Y590" s="8"/>
      <c r="Z590" s="8"/>
    </row>
    <row r="591" spans="1:26" ht="14.25" customHeight="1">
      <c r="A591" s="21"/>
      <c r="B591" s="21"/>
      <c r="C591" s="21"/>
      <c r="D591" s="21"/>
      <c r="E591" s="21"/>
      <c r="F591" s="21"/>
      <c r="G591" s="21"/>
      <c r="H591" s="8"/>
      <c r="I591" s="8"/>
      <c r="J591" s="8"/>
      <c r="K591" s="8"/>
      <c r="L591" s="8"/>
      <c r="M591" s="8"/>
      <c r="N591" s="8"/>
      <c r="O591" s="8"/>
      <c r="P591" s="8"/>
      <c r="Q591" s="8"/>
      <c r="R591" s="8"/>
      <c r="S591" s="8"/>
      <c r="T591" s="8"/>
      <c r="U591" s="8"/>
      <c r="V591" s="8"/>
      <c r="W591" s="8"/>
      <c r="X591" s="8"/>
      <c r="Y591" s="8"/>
      <c r="Z591" s="8"/>
    </row>
    <row r="592" spans="1:26" ht="14.25" customHeight="1">
      <c r="A592" s="21"/>
      <c r="B592" s="21"/>
      <c r="C592" s="21"/>
      <c r="D592" s="21"/>
      <c r="E592" s="21"/>
      <c r="F592" s="21"/>
      <c r="G592" s="21"/>
      <c r="H592" s="8"/>
      <c r="I592" s="8"/>
      <c r="J592" s="8"/>
      <c r="K592" s="8"/>
      <c r="L592" s="8"/>
      <c r="M592" s="8"/>
      <c r="N592" s="8"/>
      <c r="O592" s="8"/>
      <c r="P592" s="8"/>
      <c r="Q592" s="8"/>
      <c r="R592" s="8"/>
      <c r="S592" s="8"/>
      <c r="T592" s="8"/>
      <c r="U592" s="8"/>
      <c r="V592" s="8"/>
      <c r="W592" s="8"/>
      <c r="X592" s="8"/>
      <c r="Y592" s="8"/>
      <c r="Z592" s="8"/>
    </row>
    <row r="593" spans="1:26" ht="14.25" customHeight="1">
      <c r="A593" s="21"/>
      <c r="B593" s="21"/>
      <c r="C593" s="21"/>
      <c r="D593" s="21"/>
      <c r="E593" s="21"/>
      <c r="F593" s="21"/>
      <c r="G593" s="21"/>
      <c r="H593" s="8"/>
      <c r="I593" s="8"/>
      <c r="J593" s="8"/>
      <c r="K593" s="8"/>
      <c r="L593" s="8"/>
      <c r="M593" s="8"/>
      <c r="N593" s="8"/>
      <c r="O593" s="8"/>
      <c r="P593" s="8"/>
      <c r="Q593" s="8"/>
      <c r="R593" s="8"/>
      <c r="S593" s="8"/>
      <c r="T593" s="8"/>
      <c r="U593" s="8"/>
      <c r="V593" s="8"/>
      <c r="W593" s="8"/>
      <c r="X593" s="8"/>
      <c r="Y593" s="8"/>
      <c r="Z593" s="8"/>
    </row>
    <row r="594" spans="1:26" ht="14.25" customHeight="1">
      <c r="A594" s="21"/>
      <c r="B594" s="21"/>
      <c r="C594" s="21"/>
      <c r="D594" s="21"/>
      <c r="E594" s="21"/>
      <c r="F594" s="21"/>
      <c r="G594" s="21"/>
      <c r="H594" s="8"/>
      <c r="I594" s="8"/>
      <c r="J594" s="8"/>
      <c r="K594" s="8"/>
      <c r="L594" s="8"/>
      <c r="M594" s="8"/>
      <c r="N594" s="8"/>
      <c r="O594" s="8"/>
      <c r="P594" s="8"/>
      <c r="Q594" s="8"/>
      <c r="R594" s="8"/>
      <c r="S594" s="8"/>
      <c r="T594" s="8"/>
      <c r="U594" s="8"/>
      <c r="V594" s="8"/>
      <c r="W594" s="8"/>
      <c r="X594" s="8"/>
      <c r="Y594" s="8"/>
      <c r="Z594" s="8"/>
    </row>
    <row r="595" spans="1:26" ht="14.25" customHeight="1">
      <c r="A595" s="21"/>
      <c r="B595" s="21"/>
      <c r="C595" s="21"/>
      <c r="D595" s="21"/>
      <c r="E595" s="21"/>
      <c r="F595" s="21"/>
      <c r="G595" s="21"/>
      <c r="H595" s="8"/>
      <c r="I595" s="8"/>
      <c r="J595" s="8"/>
      <c r="K595" s="8"/>
      <c r="L595" s="8"/>
      <c r="M595" s="8"/>
      <c r="N595" s="8"/>
      <c r="O595" s="8"/>
      <c r="P595" s="8"/>
      <c r="Q595" s="8"/>
      <c r="R595" s="8"/>
      <c r="S595" s="8"/>
      <c r="T595" s="8"/>
      <c r="U595" s="8"/>
      <c r="V595" s="8"/>
      <c r="W595" s="8"/>
      <c r="X595" s="8"/>
      <c r="Y595" s="8"/>
      <c r="Z595" s="8"/>
    </row>
    <row r="596" spans="1:26" ht="14.25" customHeight="1">
      <c r="A596" s="21"/>
      <c r="B596" s="21"/>
      <c r="C596" s="21"/>
      <c r="D596" s="21"/>
      <c r="E596" s="21"/>
      <c r="F596" s="21"/>
      <c r="G596" s="21"/>
      <c r="H596" s="8"/>
      <c r="I596" s="8"/>
      <c r="J596" s="8"/>
      <c r="K596" s="8"/>
      <c r="L596" s="8"/>
      <c r="M596" s="8"/>
      <c r="N596" s="8"/>
      <c r="O596" s="8"/>
      <c r="P596" s="8"/>
      <c r="Q596" s="8"/>
      <c r="R596" s="8"/>
      <c r="S596" s="8"/>
      <c r="T596" s="8"/>
      <c r="U596" s="8"/>
      <c r="V596" s="8"/>
      <c r="W596" s="8"/>
      <c r="X596" s="8"/>
      <c r="Y596" s="8"/>
      <c r="Z596" s="8"/>
    </row>
    <row r="597" spans="1:26" ht="14.25" customHeight="1">
      <c r="A597" s="21"/>
      <c r="B597" s="21"/>
      <c r="C597" s="21"/>
      <c r="D597" s="21"/>
      <c r="E597" s="21"/>
      <c r="F597" s="21"/>
      <c r="G597" s="21"/>
      <c r="H597" s="8"/>
      <c r="I597" s="8"/>
      <c r="J597" s="8"/>
      <c r="K597" s="8"/>
      <c r="L597" s="8"/>
      <c r="M597" s="8"/>
      <c r="N597" s="8"/>
      <c r="O597" s="8"/>
      <c r="P597" s="8"/>
      <c r="Q597" s="8"/>
      <c r="R597" s="8"/>
      <c r="S597" s="8"/>
      <c r="T597" s="8"/>
      <c r="U597" s="8"/>
      <c r="V597" s="8"/>
      <c r="W597" s="8"/>
      <c r="X597" s="8"/>
      <c r="Y597" s="8"/>
      <c r="Z597" s="8"/>
    </row>
    <row r="598" spans="1:26" ht="14.25" customHeight="1">
      <c r="A598" s="21"/>
      <c r="B598" s="21"/>
      <c r="C598" s="21"/>
      <c r="D598" s="21"/>
      <c r="E598" s="21"/>
      <c r="F598" s="21"/>
      <c r="G598" s="21"/>
      <c r="H598" s="8"/>
      <c r="I598" s="8"/>
      <c r="J598" s="8"/>
      <c r="K598" s="8"/>
      <c r="L598" s="8"/>
      <c r="M598" s="8"/>
      <c r="N598" s="8"/>
      <c r="O598" s="8"/>
      <c r="P598" s="8"/>
      <c r="Q598" s="8"/>
      <c r="R598" s="8"/>
      <c r="S598" s="8"/>
      <c r="T598" s="8"/>
      <c r="U598" s="8"/>
      <c r="V598" s="8"/>
      <c r="W598" s="8"/>
      <c r="X598" s="8"/>
      <c r="Y598" s="8"/>
      <c r="Z598" s="8"/>
    </row>
    <row r="599" spans="1:26" ht="14.25" customHeight="1">
      <c r="A599" s="21"/>
      <c r="B599" s="21"/>
      <c r="C599" s="21"/>
      <c r="D599" s="21"/>
      <c r="E599" s="21"/>
      <c r="F599" s="21"/>
      <c r="G599" s="21"/>
      <c r="H599" s="8"/>
      <c r="I599" s="8"/>
      <c r="J599" s="8"/>
      <c r="K599" s="8"/>
      <c r="L599" s="8"/>
      <c r="M599" s="8"/>
      <c r="N599" s="8"/>
      <c r="O599" s="8"/>
      <c r="P599" s="8"/>
      <c r="Q599" s="8"/>
      <c r="R599" s="8"/>
      <c r="S599" s="8"/>
      <c r="T599" s="8"/>
      <c r="U599" s="8"/>
      <c r="V599" s="8"/>
      <c r="W599" s="8"/>
      <c r="X599" s="8"/>
      <c r="Y599" s="8"/>
      <c r="Z599" s="8"/>
    </row>
    <row r="600" spans="1:26" ht="14.25" customHeight="1">
      <c r="A600" s="21"/>
      <c r="B600" s="21"/>
      <c r="C600" s="21"/>
      <c r="D600" s="21"/>
      <c r="E600" s="21"/>
      <c r="F600" s="21"/>
      <c r="G600" s="21"/>
      <c r="H600" s="8"/>
      <c r="I600" s="8"/>
      <c r="J600" s="8"/>
      <c r="K600" s="8"/>
      <c r="L600" s="8"/>
      <c r="M600" s="8"/>
      <c r="N600" s="8"/>
      <c r="O600" s="8"/>
      <c r="P600" s="8"/>
      <c r="Q600" s="8"/>
      <c r="R600" s="8"/>
      <c r="S600" s="8"/>
      <c r="T600" s="8"/>
      <c r="U600" s="8"/>
      <c r="V600" s="8"/>
      <c r="W600" s="8"/>
      <c r="X600" s="8"/>
      <c r="Y600" s="8"/>
      <c r="Z600" s="8"/>
    </row>
    <row r="601" spans="1:26" ht="14.25" customHeight="1">
      <c r="A601" s="21"/>
      <c r="B601" s="21"/>
      <c r="C601" s="21"/>
      <c r="D601" s="21"/>
      <c r="E601" s="21"/>
      <c r="F601" s="21"/>
      <c r="G601" s="21"/>
      <c r="H601" s="8"/>
      <c r="I601" s="8"/>
      <c r="J601" s="8"/>
      <c r="K601" s="8"/>
      <c r="L601" s="8"/>
      <c r="M601" s="8"/>
      <c r="N601" s="8"/>
      <c r="O601" s="8"/>
      <c r="P601" s="8"/>
      <c r="Q601" s="8"/>
      <c r="R601" s="8"/>
      <c r="S601" s="8"/>
      <c r="T601" s="8"/>
      <c r="U601" s="8"/>
      <c r="V601" s="8"/>
      <c r="W601" s="8"/>
      <c r="X601" s="8"/>
      <c r="Y601" s="8"/>
      <c r="Z601" s="8"/>
    </row>
    <row r="602" spans="1:26" ht="14.25" customHeight="1">
      <c r="A602" s="21"/>
      <c r="B602" s="21"/>
      <c r="C602" s="21"/>
      <c r="D602" s="21"/>
      <c r="E602" s="21"/>
      <c r="F602" s="21"/>
      <c r="G602" s="21"/>
      <c r="H602" s="8"/>
      <c r="I602" s="8"/>
      <c r="J602" s="8"/>
      <c r="K602" s="8"/>
      <c r="L602" s="8"/>
      <c r="M602" s="8"/>
      <c r="N602" s="8"/>
      <c r="O602" s="8"/>
      <c r="P602" s="8"/>
      <c r="Q602" s="8"/>
      <c r="R602" s="8"/>
      <c r="S602" s="8"/>
      <c r="T602" s="8"/>
      <c r="U602" s="8"/>
      <c r="V602" s="8"/>
      <c r="W602" s="8"/>
      <c r="X602" s="8"/>
      <c r="Y602" s="8"/>
      <c r="Z602" s="8"/>
    </row>
    <row r="603" spans="1:26" ht="14.25" customHeight="1">
      <c r="A603" s="21"/>
      <c r="B603" s="21"/>
      <c r="C603" s="21"/>
      <c r="D603" s="21"/>
      <c r="E603" s="21"/>
      <c r="F603" s="21"/>
      <c r="G603" s="21"/>
      <c r="H603" s="8"/>
      <c r="I603" s="8"/>
      <c r="J603" s="8"/>
      <c r="K603" s="8"/>
      <c r="L603" s="8"/>
      <c r="M603" s="8"/>
      <c r="N603" s="8"/>
      <c r="O603" s="8"/>
      <c r="P603" s="8"/>
      <c r="Q603" s="8"/>
      <c r="R603" s="8"/>
      <c r="S603" s="8"/>
      <c r="T603" s="8"/>
      <c r="U603" s="8"/>
      <c r="V603" s="8"/>
      <c r="W603" s="8"/>
      <c r="X603" s="8"/>
      <c r="Y603" s="8"/>
      <c r="Z603" s="8"/>
    </row>
    <row r="604" spans="1:26" ht="14.25" customHeight="1">
      <c r="A604" s="21"/>
      <c r="B604" s="21"/>
      <c r="C604" s="21"/>
      <c r="D604" s="21"/>
      <c r="E604" s="21"/>
      <c r="F604" s="21"/>
      <c r="G604" s="21"/>
      <c r="H604" s="8"/>
      <c r="I604" s="8"/>
      <c r="J604" s="8"/>
      <c r="K604" s="8"/>
      <c r="L604" s="8"/>
      <c r="M604" s="8"/>
      <c r="N604" s="8"/>
      <c r="O604" s="8"/>
      <c r="P604" s="8"/>
      <c r="Q604" s="8"/>
      <c r="R604" s="8"/>
      <c r="S604" s="8"/>
      <c r="T604" s="8"/>
      <c r="U604" s="8"/>
      <c r="V604" s="8"/>
      <c r="W604" s="8"/>
      <c r="X604" s="8"/>
      <c r="Y604" s="8"/>
      <c r="Z604" s="8"/>
    </row>
    <row r="605" spans="1:26" ht="14.25" customHeight="1">
      <c r="A605" s="21"/>
      <c r="B605" s="21"/>
      <c r="C605" s="21"/>
      <c r="D605" s="21"/>
      <c r="E605" s="21"/>
      <c r="F605" s="21"/>
      <c r="G605" s="21"/>
      <c r="H605" s="8"/>
      <c r="I605" s="8"/>
      <c r="J605" s="8"/>
      <c r="K605" s="8"/>
      <c r="L605" s="8"/>
      <c r="M605" s="8"/>
      <c r="N605" s="8"/>
      <c r="O605" s="8"/>
      <c r="P605" s="8"/>
      <c r="Q605" s="8"/>
      <c r="R605" s="8"/>
      <c r="S605" s="8"/>
      <c r="T605" s="8"/>
      <c r="U605" s="8"/>
      <c r="V605" s="8"/>
      <c r="W605" s="8"/>
      <c r="X605" s="8"/>
      <c r="Y605" s="8"/>
      <c r="Z605" s="8"/>
    </row>
    <row r="606" spans="1:26" ht="14.25" customHeight="1">
      <c r="A606" s="21"/>
      <c r="B606" s="21"/>
      <c r="C606" s="21"/>
      <c r="D606" s="21"/>
      <c r="E606" s="21"/>
      <c r="F606" s="21"/>
      <c r="G606" s="21"/>
      <c r="H606" s="8"/>
      <c r="I606" s="8"/>
      <c r="J606" s="8"/>
      <c r="K606" s="8"/>
      <c r="L606" s="8"/>
      <c r="M606" s="8"/>
      <c r="N606" s="8"/>
      <c r="O606" s="8"/>
      <c r="P606" s="8"/>
      <c r="Q606" s="8"/>
      <c r="R606" s="8"/>
      <c r="S606" s="8"/>
      <c r="T606" s="8"/>
      <c r="U606" s="8"/>
      <c r="V606" s="8"/>
      <c r="W606" s="8"/>
      <c r="X606" s="8"/>
      <c r="Y606" s="8"/>
      <c r="Z606" s="8"/>
    </row>
    <row r="607" spans="1:26" ht="14.25" customHeight="1">
      <c r="A607" s="21"/>
      <c r="B607" s="21"/>
      <c r="C607" s="21"/>
      <c r="D607" s="21"/>
      <c r="E607" s="21"/>
      <c r="F607" s="21"/>
      <c r="G607" s="21"/>
      <c r="H607" s="8"/>
      <c r="I607" s="8"/>
      <c r="J607" s="8"/>
      <c r="K607" s="8"/>
      <c r="L607" s="8"/>
      <c r="M607" s="8"/>
      <c r="N607" s="8"/>
      <c r="O607" s="8"/>
      <c r="P607" s="8"/>
      <c r="Q607" s="8"/>
      <c r="R607" s="8"/>
      <c r="S607" s="8"/>
      <c r="T607" s="8"/>
      <c r="U607" s="8"/>
      <c r="V607" s="8"/>
      <c r="W607" s="8"/>
      <c r="X607" s="8"/>
      <c r="Y607" s="8"/>
      <c r="Z607" s="8"/>
    </row>
    <row r="608" spans="1:26" ht="14.25" customHeight="1">
      <c r="A608" s="21"/>
      <c r="B608" s="21"/>
      <c r="C608" s="21"/>
      <c r="D608" s="21"/>
      <c r="E608" s="21"/>
      <c r="F608" s="21"/>
      <c r="G608" s="21"/>
      <c r="H608" s="8"/>
      <c r="I608" s="8"/>
      <c r="J608" s="8"/>
      <c r="K608" s="8"/>
      <c r="L608" s="8"/>
      <c r="M608" s="8"/>
      <c r="N608" s="8"/>
      <c r="O608" s="8"/>
      <c r="P608" s="8"/>
      <c r="Q608" s="8"/>
      <c r="R608" s="8"/>
      <c r="S608" s="8"/>
      <c r="T608" s="8"/>
      <c r="U608" s="8"/>
      <c r="V608" s="8"/>
      <c r="W608" s="8"/>
      <c r="X608" s="8"/>
      <c r="Y608" s="8"/>
      <c r="Z608" s="8"/>
    </row>
    <row r="609" spans="1:26" ht="14.25" customHeight="1">
      <c r="A609" s="21"/>
      <c r="B609" s="21"/>
      <c r="C609" s="21"/>
      <c r="D609" s="21"/>
      <c r="E609" s="21"/>
      <c r="F609" s="21"/>
      <c r="G609" s="21"/>
      <c r="H609" s="8"/>
      <c r="I609" s="8"/>
      <c r="J609" s="8"/>
      <c r="K609" s="8"/>
      <c r="L609" s="8"/>
      <c r="M609" s="8"/>
      <c r="N609" s="8"/>
      <c r="O609" s="8"/>
      <c r="P609" s="8"/>
      <c r="Q609" s="8"/>
      <c r="R609" s="8"/>
      <c r="S609" s="8"/>
      <c r="T609" s="8"/>
      <c r="U609" s="8"/>
      <c r="V609" s="8"/>
      <c r="W609" s="8"/>
      <c r="X609" s="8"/>
      <c r="Y609" s="8"/>
      <c r="Z609" s="8"/>
    </row>
    <row r="610" spans="1:26" ht="14.25" customHeight="1">
      <c r="A610" s="21"/>
      <c r="B610" s="21"/>
      <c r="C610" s="21"/>
      <c r="D610" s="21"/>
      <c r="E610" s="21"/>
      <c r="F610" s="21"/>
      <c r="G610" s="21"/>
      <c r="H610" s="8"/>
      <c r="I610" s="8"/>
      <c r="J610" s="8"/>
      <c r="K610" s="8"/>
      <c r="L610" s="8"/>
      <c r="M610" s="8"/>
      <c r="N610" s="8"/>
      <c r="O610" s="8"/>
      <c r="P610" s="8"/>
      <c r="Q610" s="8"/>
      <c r="R610" s="8"/>
      <c r="S610" s="8"/>
      <c r="T610" s="8"/>
      <c r="U610" s="8"/>
      <c r="V610" s="8"/>
      <c r="W610" s="8"/>
      <c r="X610" s="8"/>
      <c r="Y610" s="8"/>
      <c r="Z610" s="8"/>
    </row>
    <row r="611" spans="1:26" ht="14.25" customHeight="1">
      <c r="A611" s="21"/>
      <c r="B611" s="21"/>
      <c r="C611" s="21"/>
      <c r="D611" s="21"/>
      <c r="E611" s="21"/>
      <c r="F611" s="21"/>
      <c r="G611" s="21"/>
      <c r="H611" s="8"/>
      <c r="I611" s="8"/>
      <c r="J611" s="8"/>
      <c r="K611" s="8"/>
      <c r="L611" s="8"/>
      <c r="M611" s="8"/>
      <c r="N611" s="8"/>
      <c r="O611" s="8"/>
      <c r="P611" s="8"/>
      <c r="Q611" s="8"/>
      <c r="R611" s="8"/>
      <c r="S611" s="8"/>
      <c r="T611" s="8"/>
      <c r="U611" s="8"/>
      <c r="V611" s="8"/>
      <c r="W611" s="8"/>
      <c r="X611" s="8"/>
      <c r="Y611" s="8"/>
      <c r="Z611" s="8"/>
    </row>
    <row r="612" spans="1:26" ht="14.25" customHeight="1">
      <c r="A612" s="21"/>
      <c r="B612" s="21"/>
      <c r="C612" s="21"/>
      <c r="D612" s="21"/>
      <c r="E612" s="21"/>
      <c r="F612" s="21"/>
      <c r="G612" s="21"/>
      <c r="H612" s="8"/>
      <c r="I612" s="8"/>
      <c r="J612" s="8"/>
      <c r="K612" s="8"/>
      <c r="L612" s="8"/>
      <c r="M612" s="8"/>
      <c r="N612" s="8"/>
      <c r="O612" s="8"/>
      <c r="P612" s="8"/>
      <c r="Q612" s="8"/>
      <c r="R612" s="8"/>
      <c r="S612" s="8"/>
      <c r="T612" s="8"/>
      <c r="U612" s="8"/>
      <c r="V612" s="8"/>
      <c r="W612" s="8"/>
      <c r="X612" s="8"/>
      <c r="Y612" s="8"/>
      <c r="Z612" s="8"/>
    </row>
    <row r="613" spans="1:26" ht="14.25" customHeight="1">
      <c r="A613" s="21"/>
      <c r="B613" s="21"/>
      <c r="C613" s="21"/>
      <c r="D613" s="21"/>
      <c r="E613" s="21"/>
      <c r="F613" s="21"/>
      <c r="G613" s="21"/>
      <c r="H613" s="8"/>
      <c r="I613" s="8"/>
      <c r="J613" s="8"/>
      <c r="K613" s="8"/>
      <c r="L613" s="8"/>
      <c r="M613" s="8"/>
      <c r="N613" s="8"/>
      <c r="O613" s="8"/>
      <c r="P613" s="8"/>
      <c r="Q613" s="8"/>
      <c r="R613" s="8"/>
      <c r="S613" s="8"/>
      <c r="T613" s="8"/>
      <c r="U613" s="8"/>
      <c r="V613" s="8"/>
      <c r="W613" s="8"/>
      <c r="X613" s="8"/>
      <c r="Y613" s="8"/>
      <c r="Z613" s="8"/>
    </row>
    <row r="614" spans="1:26" ht="14.25" customHeight="1">
      <c r="A614" s="21"/>
      <c r="B614" s="21"/>
      <c r="C614" s="21"/>
      <c r="D614" s="21"/>
      <c r="E614" s="21"/>
      <c r="F614" s="21"/>
      <c r="G614" s="21"/>
      <c r="H614" s="8"/>
      <c r="I614" s="8"/>
      <c r="J614" s="8"/>
      <c r="K614" s="8"/>
      <c r="L614" s="8"/>
      <c r="M614" s="8"/>
      <c r="N614" s="8"/>
      <c r="O614" s="8"/>
      <c r="P614" s="8"/>
      <c r="Q614" s="8"/>
      <c r="R614" s="8"/>
      <c r="S614" s="8"/>
      <c r="T614" s="8"/>
      <c r="U614" s="8"/>
      <c r="V614" s="8"/>
      <c r="W614" s="8"/>
      <c r="X614" s="8"/>
      <c r="Y614" s="8"/>
      <c r="Z614" s="8"/>
    </row>
    <row r="615" spans="1:26" ht="14.25" customHeight="1">
      <c r="A615" s="21"/>
      <c r="B615" s="21"/>
      <c r="C615" s="21"/>
      <c r="D615" s="21"/>
      <c r="E615" s="21"/>
      <c r="F615" s="21"/>
      <c r="G615" s="21"/>
      <c r="H615" s="8"/>
      <c r="I615" s="8"/>
      <c r="J615" s="8"/>
      <c r="K615" s="8"/>
      <c r="L615" s="8"/>
      <c r="M615" s="8"/>
      <c r="N615" s="8"/>
      <c r="O615" s="8"/>
      <c r="P615" s="8"/>
      <c r="Q615" s="8"/>
      <c r="R615" s="8"/>
      <c r="S615" s="8"/>
      <c r="T615" s="8"/>
      <c r="U615" s="8"/>
      <c r="V615" s="8"/>
      <c r="W615" s="8"/>
      <c r="X615" s="8"/>
      <c r="Y615" s="8"/>
      <c r="Z615" s="8"/>
    </row>
    <row r="616" spans="1:26" ht="14.25" customHeight="1">
      <c r="A616" s="21"/>
      <c r="B616" s="21"/>
      <c r="C616" s="21"/>
      <c r="D616" s="21"/>
      <c r="E616" s="21"/>
      <c r="F616" s="21"/>
      <c r="G616" s="21"/>
      <c r="H616" s="8"/>
      <c r="I616" s="8"/>
      <c r="J616" s="8"/>
      <c r="K616" s="8"/>
      <c r="L616" s="8"/>
      <c r="M616" s="8"/>
      <c r="N616" s="8"/>
      <c r="O616" s="8"/>
      <c r="P616" s="8"/>
      <c r="Q616" s="8"/>
      <c r="R616" s="8"/>
      <c r="S616" s="8"/>
      <c r="T616" s="8"/>
      <c r="U616" s="8"/>
      <c r="V616" s="8"/>
      <c r="W616" s="8"/>
      <c r="X616" s="8"/>
      <c r="Y616" s="8"/>
      <c r="Z616" s="8"/>
    </row>
    <row r="617" spans="1:26" ht="14.25" customHeight="1">
      <c r="A617" s="21"/>
      <c r="B617" s="21"/>
      <c r="C617" s="21"/>
      <c r="D617" s="21"/>
      <c r="E617" s="21"/>
      <c r="F617" s="21"/>
      <c r="G617" s="21"/>
      <c r="H617" s="8"/>
      <c r="I617" s="8"/>
      <c r="J617" s="8"/>
      <c r="K617" s="8"/>
      <c r="L617" s="8"/>
      <c r="M617" s="8"/>
      <c r="N617" s="8"/>
      <c r="O617" s="8"/>
      <c r="P617" s="8"/>
      <c r="Q617" s="8"/>
      <c r="R617" s="8"/>
      <c r="S617" s="8"/>
      <c r="T617" s="8"/>
      <c r="U617" s="8"/>
      <c r="V617" s="8"/>
      <c r="W617" s="8"/>
      <c r="X617" s="8"/>
      <c r="Y617" s="8"/>
      <c r="Z617" s="8"/>
    </row>
    <row r="618" spans="1:26" ht="14.25" customHeight="1">
      <c r="A618" s="21"/>
      <c r="B618" s="21"/>
      <c r="C618" s="21"/>
      <c r="D618" s="21"/>
      <c r="E618" s="21"/>
      <c r="F618" s="21"/>
      <c r="G618" s="21"/>
      <c r="H618" s="8"/>
      <c r="I618" s="8"/>
      <c r="J618" s="8"/>
      <c r="K618" s="8"/>
      <c r="L618" s="8"/>
      <c r="M618" s="8"/>
      <c r="N618" s="8"/>
      <c r="O618" s="8"/>
      <c r="P618" s="8"/>
      <c r="Q618" s="8"/>
      <c r="R618" s="8"/>
      <c r="S618" s="8"/>
      <c r="T618" s="8"/>
      <c r="U618" s="8"/>
      <c r="V618" s="8"/>
      <c r="W618" s="8"/>
      <c r="X618" s="8"/>
      <c r="Y618" s="8"/>
      <c r="Z618" s="8"/>
    </row>
    <row r="619" spans="1:26" ht="14.25" customHeight="1">
      <c r="A619" s="21"/>
      <c r="B619" s="21"/>
      <c r="C619" s="21"/>
      <c r="D619" s="21"/>
      <c r="E619" s="21"/>
      <c r="F619" s="21"/>
      <c r="G619" s="21"/>
      <c r="H619" s="8"/>
      <c r="I619" s="8"/>
      <c r="J619" s="8"/>
      <c r="K619" s="8"/>
      <c r="L619" s="8"/>
      <c r="M619" s="8"/>
      <c r="N619" s="8"/>
      <c r="O619" s="8"/>
      <c r="P619" s="8"/>
      <c r="Q619" s="8"/>
      <c r="R619" s="8"/>
      <c r="S619" s="8"/>
      <c r="T619" s="8"/>
      <c r="U619" s="8"/>
      <c r="V619" s="8"/>
      <c r="W619" s="8"/>
      <c r="X619" s="8"/>
      <c r="Y619" s="8"/>
      <c r="Z619" s="8"/>
    </row>
    <row r="620" spans="1:26" ht="14.25" customHeight="1">
      <c r="A620" s="21"/>
      <c r="B620" s="21"/>
      <c r="C620" s="21"/>
      <c r="D620" s="21"/>
      <c r="E620" s="21"/>
      <c r="F620" s="21"/>
      <c r="G620" s="21"/>
      <c r="H620" s="8"/>
      <c r="I620" s="8"/>
      <c r="J620" s="8"/>
      <c r="K620" s="8"/>
      <c r="L620" s="8"/>
      <c r="M620" s="8"/>
      <c r="N620" s="8"/>
      <c r="O620" s="8"/>
      <c r="P620" s="8"/>
      <c r="Q620" s="8"/>
      <c r="R620" s="8"/>
      <c r="S620" s="8"/>
      <c r="T620" s="8"/>
      <c r="U620" s="8"/>
      <c r="V620" s="8"/>
      <c r="W620" s="8"/>
      <c r="X620" s="8"/>
      <c r="Y620" s="8"/>
      <c r="Z620" s="8"/>
    </row>
    <row r="621" spans="1:26" ht="14.25" customHeight="1">
      <c r="A621" s="21"/>
      <c r="B621" s="21"/>
      <c r="C621" s="21"/>
      <c r="D621" s="21"/>
      <c r="E621" s="21"/>
      <c r="F621" s="21"/>
      <c r="G621" s="21"/>
      <c r="H621" s="8"/>
      <c r="I621" s="8"/>
      <c r="J621" s="8"/>
      <c r="K621" s="8"/>
      <c r="L621" s="8"/>
      <c r="M621" s="8"/>
      <c r="N621" s="8"/>
      <c r="O621" s="8"/>
      <c r="P621" s="8"/>
      <c r="Q621" s="8"/>
      <c r="R621" s="8"/>
      <c r="S621" s="8"/>
      <c r="T621" s="8"/>
      <c r="U621" s="8"/>
      <c r="V621" s="8"/>
      <c r="W621" s="8"/>
      <c r="X621" s="8"/>
      <c r="Y621" s="8"/>
      <c r="Z621" s="8"/>
    </row>
    <row r="622" spans="1:26" ht="14.25" customHeight="1">
      <c r="A622" s="21"/>
      <c r="B622" s="21"/>
      <c r="C622" s="21"/>
      <c r="D622" s="21"/>
      <c r="E622" s="21"/>
      <c r="F622" s="21"/>
      <c r="G622" s="21"/>
      <c r="H622" s="8"/>
      <c r="I622" s="8"/>
      <c r="J622" s="8"/>
      <c r="K622" s="8"/>
      <c r="L622" s="8"/>
      <c r="M622" s="8"/>
      <c r="N622" s="8"/>
      <c r="O622" s="8"/>
      <c r="P622" s="8"/>
      <c r="Q622" s="8"/>
      <c r="R622" s="8"/>
      <c r="S622" s="8"/>
      <c r="T622" s="8"/>
      <c r="U622" s="8"/>
      <c r="V622" s="8"/>
      <c r="W622" s="8"/>
      <c r="X622" s="8"/>
      <c r="Y622" s="8"/>
      <c r="Z622" s="8"/>
    </row>
    <row r="623" spans="1:26" ht="14.25" customHeight="1">
      <c r="A623" s="21"/>
      <c r="B623" s="21"/>
      <c r="C623" s="21"/>
      <c r="D623" s="21"/>
      <c r="E623" s="21"/>
      <c r="F623" s="21"/>
      <c r="G623" s="21"/>
      <c r="H623" s="8"/>
      <c r="I623" s="8"/>
      <c r="J623" s="8"/>
      <c r="K623" s="8"/>
      <c r="L623" s="8"/>
      <c r="M623" s="8"/>
      <c r="N623" s="8"/>
      <c r="O623" s="8"/>
      <c r="P623" s="8"/>
      <c r="Q623" s="8"/>
      <c r="R623" s="8"/>
      <c r="S623" s="8"/>
      <c r="T623" s="8"/>
      <c r="U623" s="8"/>
      <c r="V623" s="8"/>
      <c r="W623" s="8"/>
      <c r="X623" s="8"/>
      <c r="Y623" s="8"/>
      <c r="Z623" s="8"/>
    </row>
    <row r="624" spans="1:26" ht="14.25" customHeight="1">
      <c r="A624" s="21"/>
      <c r="B624" s="21"/>
      <c r="C624" s="21"/>
      <c r="D624" s="21"/>
      <c r="E624" s="21"/>
      <c r="F624" s="21"/>
      <c r="G624" s="21"/>
      <c r="H624" s="8"/>
      <c r="I624" s="8"/>
      <c r="J624" s="8"/>
      <c r="K624" s="8"/>
      <c r="L624" s="8"/>
      <c r="M624" s="8"/>
      <c r="N624" s="8"/>
      <c r="O624" s="8"/>
      <c r="P624" s="8"/>
      <c r="Q624" s="8"/>
      <c r="R624" s="8"/>
      <c r="S624" s="8"/>
      <c r="T624" s="8"/>
      <c r="U624" s="8"/>
      <c r="V624" s="8"/>
      <c r="W624" s="8"/>
      <c r="X624" s="8"/>
      <c r="Y624" s="8"/>
      <c r="Z624" s="8"/>
    </row>
    <row r="625" spans="1:26" ht="14.25" customHeight="1">
      <c r="A625" s="21"/>
      <c r="B625" s="21"/>
      <c r="C625" s="21"/>
      <c r="D625" s="21"/>
      <c r="E625" s="21"/>
      <c r="F625" s="21"/>
      <c r="G625" s="21"/>
      <c r="H625" s="8"/>
      <c r="I625" s="8"/>
      <c r="J625" s="8"/>
      <c r="K625" s="8"/>
      <c r="L625" s="8"/>
      <c r="M625" s="8"/>
      <c r="N625" s="8"/>
      <c r="O625" s="8"/>
      <c r="P625" s="8"/>
      <c r="Q625" s="8"/>
      <c r="R625" s="8"/>
      <c r="S625" s="8"/>
      <c r="T625" s="8"/>
      <c r="U625" s="8"/>
      <c r="V625" s="8"/>
      <c r="W625" s="8"/>
      <c r="X625" s="8"/>
      <c r="Y625" s="8"/>
      <c r="Z625" s="8"/>
    </row>
    <row r="626" spans="1:26" ht="14.25" customHeight="1">
      <c r="A626" s="21"/>
      <c r="B626" s="21"/>
      <c r="C626" s="21"/>
      <c r="D626" s="21"/>
      <c r="E626" s="21"/>
      <c r="F626" s="21"/>
      <c r="G626" s="21"/>
      <c r="H626" s="8"/>
      <c r="I626" s="8"/>
      <c r="J626" s="8"/>
      <c r="K626" s="8"/>
      <c r="L626" s="8"/>
      <c r="M626" s="8"/>
      <c r="N626" s="8"/>
      <c r="O626" s="8"/>
      <c r="P626" s="8"/>
      <c r="Q626" s="8"/>
      <c r="R626" s="8"/>
      <c r="S626" s="8"/>
      <c r="T626" s="8"/>
      <c r="U626" s="8"/>
      <c r="V626" s="8"/>
      <c r="W626" s="8"/>
      <c r="X626" s="8"/>
      <c r="Y626" s="8"/>
      <c r="Z626" s="8"/>
    </row>
    <row r="627" spans="1:26" ht="14.25" customHeight="1">
      <c r="A627" s="21"/>
      <c r="B627" s="21"/>
      <c r="C627" s="21"/>
      <c r="D627" s="21"/>
      <c r="E627" s="21"/>
      <c r="F627" s="21"/>
      <c r="G627" s="21"/>
      <c r="H627" s="8"/>
      <c r="I627" s="8"/>
      <c r="J627" s="8"/>
      <c r="K627" s="8"/>
      <c r="L627" s="8"/>
      <c r="M627" s="8"/>
      <c r="N627" s="8"/>
      <c r="O627" s="8"/>
      <c r="P627" s="8"/>
      <c r="Q627" s="8"/>
      <c r="R627" s="8"/>
      <c r="S627" s="8"/>
      <c r="T627" s="8"/>
      <c r="U627" s="8"/>
      <c r="V627" s="8"/>
      <c r="W627" s="8"/>
      <c r="X627" s="8"/>
      <c r="Y627" s="8"/>
      <c r="Z627" s="8"/>
    </row>
    <row r="628" spans="1:26" ht="14.25" customHeight="1">
      <c r="A628" s="21"/>
      <c r="B628" s="21"/>
      <c r="C628" s="21"/>
      <c r="D628" s="21"/>
      <c r="E628" s="21"/>
      <c r="F628" s="21"/>
      <c r="G628" s="21"/>
      <c r="H628" s="8"/>
      <c r="I628" s="8"/>
      <c r="J628" s="8"/>
      <c r="K628" s="8"/>
      <c r="L628" s="8"/>
      <c r="M628" s="8"/>
      <c r="N628" s="8"/>
      <c r="O628" s="8"/>
      <c r="P628" s="8"/>
      <c r="Q628" s="8"/>
      <c r="R628" s="8"/>
      <c r="S628" s="8"/>
      <c r="T628" s="8"/>
      <c r="U628" s="8"/>
      <c r="V628" s="8"/>
      <c r="W628" s="8"/>
      <c r="X628" s="8"/>
      <c r="Y628" s="8"/>
      <c r="Z628" s="8"/>
    </row>
    <row r="629" spans="1:26" ht="14.25" customHeight="1">
      <c r="A629" s="21"/>
      <c r="B629" s="21"/>
      <c r="C629" s="21"/>
      <c r="D629" s="21"/>
      <c r="E629" s="21"/>
      <c r="F629" s="21"/>
      <c r="G629" s="21"/>
      <c r="H629" s="8"/>
      <c r="I629" s="8"/>
      <c r="J629" s="8"/>
      <c r="K629" s="8"/>
      <c r="L629" s="8"/>
      <c r="M629" s="8"/>
      <c r="N629" s="8"/>
      <c r="O629" s="8"/>
      <c r="P629" s="8"/>
      <c r="Q629" s="8"/>
      <c r="R629" s="8"/>
      <c r="S629" s="8"/>
      <c r="T629" s="8"/>
      <c r="U629" s="8"/>
      <c r="V629" s="8"/>
      <c r="W629" s="8"/>
      <c r="X629" s="8"/>
      <c r="Y629" s="8"/>
      <c r="Z629" s="8"/>
    </row>
    <row r="630" spans="1:26" ht="14.25" customHeight="1">
      <c r="A630" s="21"/>
      <c r="B630" s="21"/>
      <c r="C630" s="21"/>
      <c r="D630" s="21"/>
      <c r="E630" s="21"/>
      <c r="F630" s="21"/>
      <c r="G630" s="21"/>
      <c r="H630" s="8"/>
      <c r="I630" s="8"/>
      <c r="J630" s="8"/>
      <c r="K630" s="8"/>
      <c r="L630" s="8"/>
      <c r="M630" s="8"/>
      <c r="N630" s="8"/>
      <c r="O630" s="8"/>
      <c r="P630" s="8"/>
      <c r="Q630" s="8"/>
      <c r="R630" s="8"/>
      <c r="S630" s="8"/>
      <c r="T630" s="8"/>
      <c r="U630" s="8"/>
      <c r="V630" s="8"/>
      <c r="W630" s="8"/>
      <c r="X630" s="8"/>
      <c r="Y630" s="8"/>
      <c r="Z630" s="8"/>
    </row>
    <row r="631" spans="1:26" ht="14.25" customHeight="1">
      <c r="A631" s="21"/>
      <c r="B631" s="21"/>
      <c r="C631" s="21"/>
      <c r="D631" s="21"/>
      <c r="E631" s="21"/>
      <c r="F631" s="21"/>
      <c r="G631" s="21"/>
      <c r="H631" s="8"/>
      <c r="I631" s="8"/>
      <c r="J631" s="8"/>
      <c r="K631" s="8"/>
      <c r="L631" s="8"/>
      <c r="M631" s="8"/>
      <c r="N631" s="8"/>
      <c r="O631" s="8"/>
      <c r="P631" s="8"/>
      <c r="Q631" s="8"/>
      <c r="R631" s="8"/>
      <c r="S631" s="8"/>
      <c r="T631" s="8"/>
      <c r="U631" s="8"/>
      <c r="V631" s="8"/>
      <c r="W631" s="8"/>
      <c r="X631" s="8"/>
      <c r="Y631" s="8"/>
      <c r="Z631" s="8"/>
    </row>
    <row r="632" spans="1:26" ht="14.25" customHeight="1">
      <c r="A632" s="21"/>
      <c r="B632" s="21"/>
      <c r="C632" s="21"/>
      <c r="D632" s="21"/>
      <c r="E632" s="21"/>
      <c r="F632" s="21"/>
      <c r="G632" s="21"/>
      <c r="H632" s="8"/>
      <c r="I632" s="8"/>
      <c r="J632" s="8"/>
      <c r="K632" s="8"/>
      <c r="L632" s="8"/>
      <c r="M632" s="8"/>
      <c r="N632" s="8"/>
      <c r="O632" s="8"/>
      <c r="P632" s="8"/>
      <c r="Q632" s="8"/>
      <c r="R632" s="8"/>
      <c r="S632" s="8"/>
      <c r="T632" s="8"/>
      <c r="U632" s="8"/>
      <c r="V632" s="8"/>
      <c r="W632" s="8"/>
      <c r="X632" s="8"/>
      <c r="Y632" s="8"/>
      <c r="Z632" s="8"/>
    </row>
    <row r="633" spans="1:26" ht="14.25" customHeight="1">
      <c r="A633" s="21"/>
      <c r="B633" s="21"/>
      <c r="C633" s="21"/>
      <c r="D633" s="21"/>
      <c r="E633" s="21"/>
      <c r="F633" s="21"/>
      <c r="G633" s="21"/>
      <c r="H633" s="8"/>
      <c r="I633" s="8"/>
      <c r="J633" s="8"/>
      <c r="K633" s="8"/>
      <c r="L633" s="8"/>
      <c r="M633" s="8"/>
      <c r="N633" s="8"/>
      <c r="O633" s="8"/>
      <c r="P633" s="8"/>
      <c r="Q633" s="8"/>
      <c r="R633" s="8"/>
      <c r="S633" s="8"/>
      <c r="T633" s="8"/>
      <c r="U633" s="8"/>
      <c r="V633" s="8"/>
      <c r="W633" s="8"/>
      <c r="X633" s="8"/>
      <c r="Y633" s="8"/>
      <c r="Z633" s="8"/>
    </row>
    <row r="634" spans="1:26" ht="14.25" customHeight="1">
      <c r="A634" s="21"/>
      <c r="B634" s="21"/>
      <c r="C634" s="21"/>
      <c r="D634" s="21"/>
      <c r="E634" s="21"/>
      <c r="F634" s="21"/>
      <c r="G634" s="21"/>
      <c r="H634" s="8"/>
      <c r="I634" s="8"/>
      <c r="J634" s="8"/>
      <c r="K634" s="8"/>
      <c r="L634" s="8"/>
      <c r="M634" s="8"/>
      <c r="N634" s="8"/>
      <c r="O634" s="8"/>
      <c r="P634" s="8"/>
      <c r="Q634" s="8"/>
      <c r="R634" s="8"/>
      <c r="S634" s="8"/>
      <c r="T634" s="8"/>
      <c r="U634" s="8"/>
      <c r="V634" s="8"/>
      <c r="W634" s="8"/>
      <c r="X634" s="8"/>
      <c r="Y634" s="8"/>
      <c r="Z634" s="8"/>
    </row>
    <row r="635" spans="1:26" ht="14.25" customHeight="1">
      <c r="A635" s="21"/>
      <c r="B635" s="21"/>
      <c r="C635" s="21"/>
      <c r="D635" s="21"/>
      <c r="E635" s="21"/>
      <c r="F635" s="21"/>
      <c r="G635" s="21"/>
      <c r="H635" s="8"/>
      <c r="I635" s="8"/>
      <c r="J635" s="8"/>
      <c r="K635" s="8"/>
      <c r="L635" s="8"/>
      <c r="M635" s="8"/>
      <c r="N635" s="8"/>
      <c r="O635" s="8"/>
      <c r="P635" s="8"/>
      <c r="Q635" s="8"/>
      <c r="R635" s="8"/>
      <c r="S635" s="8"/>
      <c r="T635" s="8"/>
      <c r="U635" s="8"/>
      <c r="V635" s="8"/>
      <c r="W635" s="8"/>
      <c r="X635" s="8"/>
      <c r="Y635" s="8"/>
      <c r="Z635" s="8"/>
    </row>
    <row r="636" spans="1:26" ht="14.25" customHeight="1">
      <c r="A636" s="21"/>
      <c r="B636" s="21"/>
      <c r="C636" s="21"/>
      <c r="D636" s="21"/>
      <c r="E636" s="21"/>
      <c r="F636" s="21"/>
      <c r="G636" s="21"/>
      <c r="H636" s="8"/>
      <c r="I636" s="8"/>
      <c r="J636" s="8"/>
      <c r="K636" s="8"/>
      <c r="L636" s="8"/>
      <c r="M636" s="8"/>
      <c r="N636" s="8"/>
      <c r="O636" s="8"/>
      <c r="P636" s="8"/>
      <c r="Q636" s="8"/>
      <c r="R636" s="8"/>
      <c r="S636" s="8"/>
      <c r="T636" s="8"/>
      <c r="U636" s="8"/>
      <c r="V636" s="8"/>
      <c r="W636" s="8"/>
      <c r="X636" s="8"/>
      <c r="Y636" s="8"/>
      <c r="Z636" s="8"/>
    </row>
    <row r="637" spans="1:26" ht="14.25" customHeight="1">
      <c r="A637" s="21"/>
      <c r="B637" s="21"/>
      <c r="C637" s="21"/>
      <c r="D637" s="21"/>
      <c r="E637" s="21"/>
      <c r="F637" s="21"/>
      <c r="G637" s="21"/>
      <c r="H637" s="8"/>
      <c r="I637" s="8"/>
      <c r="J637" s="8"/>
      <c r="K637" s="8"/>
      <c r="L637" s="8"/>
      <c r="M637" s="8"/>
      <c r="N637" s="8"/>
      <c r="O637" s="8"/>
      <c r="P637" s="8"/>
      <c r="Q637" s="8"/>
      <c r="R637" s="8"/>
      <c r="S637" s="8"/>
      <c r="T637" s="8"/>
      <c r="U637" s="8"/>
      <c r="V637" s="8"/>
      <c r="W637" s="8"/>
      <c r="X637" s="8"/>
      <c r="Y637" s="8"/>
      <c r="Z637" s="8"/>
    </row>
    <row r="638" spans="1:26" ht="14.25" customHeight="1">
      <c r="A638" s="21"/>
      <c r="B638" s="21"/>
      <c r="C638" s="21"/>
      <c r="D638" s="21"/>
      <c r="E638" s="21"/>
      <c r="F638" s="21"/>
      <c r="G638" s="21"/>
      <c r="H638" s="8"/>
      <c r="I638" s="8"/>
      <c r="J638" s="8"/>
      <c r="K638" s="8"/>
      <c r="L638" s="8"/>
      <c r="M638" s="8"/>
      <c r="N638" s="8"/>
      <c r="O638" s="8"/>
      <c r="P638" s="8"/>
      <c r="Q638" s="8"/>
      <c r="R638" s="8"/>
      <c r="S638" s="8"/>
      <c r="T638" s="8"/>
      <c r="U638" s="8"/>
      <c r="V638" s="8"/>
      <c r="W638" s="8"/>
      <c r="X638" s="8"/>
      <c r="Y638" s="8"/>
      <c r="Z638" s="8"/>
    </row>
    <row r="639" spans="1:26" ht="14.25" customHeight="1">
      <c r="A639" s="21"/>
      <c r="B639" s="21"/>
      <c r="C639" s="21"/>
      <c r="D639" s="21"/>
      <c r="E639" s="21"/>
      <c r="F639" s="21"/>
      <c r="G639" s="21"/>
      <c r="H639" s="8"/>
      <c r="I639" s="8"/>
      <c r="J639" s="8"/>
      <c r="K639" s="8"/>
      <c r="L639" s="8"/>
      <c r="M639" s="8"/>
      <c r="N639" s="8"/>
      <c r="O639" s="8"/>
      <c r="P639" s="8"/>
      <c r="Q639" s="8"/>
      <c r="R639" s="8"/>
      <c r="S639" s="8"/>
      <c r="T639" s="8"/>
      <c r="U639" s="8"/>
      <c r="V639" s="8"/>
      <c r="W639" s="8"/>
      <c r="X639" s="8"/>
      <c r="Y639" s="8"/>
      <c r="Z639" s="8"/>
    </row>
    <row r="640" spans="1:26" ht="14.25" customHeight="1">
      <c r="A640" s="21"/>
      <c r="B640" s="21"/>
      <c r="C640" s="21"/>
      <c r="D640" s="21"/>
      <c r="E640" s="21"/>
      <c r="F640" s="21"/>
      <c r="G640" s="21"/>
      <c r="H640" s="8"/>
      <c r="I640" s="8"/>
      <c r="J640" s="8"/>
      <c r="K640" s="8"/>
      <c r="L640" s="8"/>
      <c r="M640" s="8"/>
      <c r="N640" s="8"/>
      <c r="O640" s="8"/>
      <c r="P640" s="8"/>
      <c r="Q640" s="8"/>
      <c r="R640" s="8"/>
      <c r="S640" s="8"/>
      <c r="T640" s="8"/>
      <c r="U640" s="8"/>
      <c r="V640" s="8"/>
      <c r="W640" s="8"/>
      <c r="X640" s="8"/>
      <c r="Y640" s="8"/>
      <c r="Z640" s="8"/>
    </row>
    <row r="641" spans="1:26" ht="14.25" customHeight="1">
      <c r="A641" s="21"/>
      <c r="B641" s="21"/>
      <c r="C641" s="21"/>
      <c r="D641" s="21"/>
      <c r="E641" s="21"/>
      <c r="F641" s="21"/>
      <c r="G641" s="21"/>
      <c r="H641" s="8"/>
      <c r="I641" s="8"/>
      <c r="J641" s="8"/>
      <c r="K641" s="8"/>
      <c r="L641" s="8"/>
      <c r="M641" s="8"/>
      <c r="N641" s="8"/>
      <c r="O641" s="8"/>
      <c r="P641" s="8"/>
      <c r="Q641" s="8"/>
      <c r="R641" s="8"/>
      <c r="S641" s="8"/>
      <c r="T641" s="8"/>
      <c r="U641" s="8"/>
      <c r="V641" s="8"/>
      <c r="W641" s="8"/>
      <c r="X641" s="8"/>
      <c r="Y641" s="8"/>
      <c r="Z641" s="8"/>
    </row>
    <row r="642" spans="1:26" ht="14.25" customHeight="1">
      <c r="A642" s="21"/>
      <c r="B642" s="21"/>
      <c r="C642" s="21"/>
      <c r="D642" s="21"/>
      <c r="E642" s="21"/>
      <c r="F642" s="21"/>
      <c r="G642" s="21"/>
      <c r="H642" s="8"/>
      <c r="I642" s="8"/>
      <c r="J642" s="8"/>
      <c r="K642" s="8"/>
      <c r="L642" s="8"/>
      <c r="M642" s="8"/>
      <c r="N642" s="8"/>
      <c r="O642" s="8"/>
      <c r="P642" s="8"/>
      <c r="Q642" s="8"/>
      <c r="R642" s="8"/>
      <c r="S642" s="8"/>
      <c r="T642" s="8"/>
      <c r="U642" s="8"/>
      <c r="V642" s="8"/>
      <c r="W642" s="8"/>
      <c r="X642" s="8"/>
      <c r="Y642" s="8"/>
      <c r="Z642" s="8"/>
    </row>
    <row r="643" spans="1:26" ht="14.25" customHeight="1">
      <c r="A643" s="21"/>
      <c r="B643" s="21"/>
      <c r="C643" s="21"/>
      <c r="D643" s="21"/>
      <c r="E643" s="21"/>
      <c r="F643" s="21"/>
      <c r="G643" s="21"/>
      <c r="H643" s="8"/>
      <c r="I643" s="8"/>
      <c r="J643" s="8"/>
      <c r="K643" s="8"/>
      <c r="L643" s="8"/>
      <c r="M643" s="8"/>
      <c r="N643" s="8"/>
      <c r="O643" s="8"/>
      <c r="P643" s="8"/>
      <c r="Q643" s="8"/>
      <c r="R643" s="8"/>
      <c r="S643" s="8"/>
      <c r="T643" s="8"/>
      <c r="U643" s="8"/>
      <c r="V643" s="8"/>
      <c r="W643" s="8"/>
      <c r="X643" s="8"/>
      <c r="Y643" s="8"/>
      <c r="Z643" s="8"/>
    </row>
    <row r="644" spans="1:26" ht="14.25" customHeight="1">
      <c r="A644" s="21"/>
      <c r="B644" s="21"/>
      <c r="C644" s="21"/>
      <c r="D644" s="21"/>
      <c r="E644" s="21"/>
      <c r="F644" s="21"/>
      <c r="G644" s="21"/>
      <c r="H644" s="8"/>
      <c r="I644" s="8"/>
      <c r="J644" s="8"/>
      <c r="K644" s="8"/>
      <c r="L644" s="8"/>
      <c r="M644" s="8"/>
      <c r="N644" s="8"/>
      <c r="O644" s="8"/>
      <c r="P644" s="8"/>
      <c r="Q644" s="8"/>
      <c r="R644" s="8"/>
      <c r="S644" s="8"/>
      <c r="T644" s="8"/>
      <c r="U644" s="8"/>
      <c r="V644" s="8"/>
      <c r="W644" s="8"/>
      <c r="X644" s="8"/>
      <c r="Y644" s="8"/>
      <c r="Z644" s="8"/>
    </row>
    <row r="645" spans="1:26" ht="14.25" customHeight="1">
      <c r="A645" s="21"/>
      <c r="B645" s="21"/>
      <c r="C645" s="21"/>
      <c r="D645" s="21"/>
      <c r="E645" s="21"/>
      <c r="F645" s="21"/>
      <c r="G645" s="21"/>
      <c r="H645" s="8"/>
      <c r="I645" s="8"/>
      <c r="J645" s="8"/>
      <c r="K645" s="8"/>
      <c r="L645" s="8"/>
      <c r="M645" s="8"/>
      <c r="N645" s="8"/>
      <c r="O645" s="8"/>
      <c r="P645" s="8"/>
      <c r="Q645" s="8"/>
      <c r="R645" s="8"/>
      <c r="S645" s="8"/>
      <c r="T645" s="8"/>
      <c r="U645" s="8"/>
      <c r="V645" s="8"/>
      <c r="W645" s="8"/>
      <c r="X645" s="8"/>
      <c r="Y645" s="8"/>
      <c r="Z645" s="8"/>
    </row>
    <row r="646" spans="1:26" ht="14.25" customHeight="1">
      <c r="A646" s="21"/>
      <c r="B646" s="21"/>
      <c r="C646" s="21"/>
      <c r="D646" s="21"/>
      <c r="E646" s="21"/>
      <c r="F646" s="21"/>
      <c r="G646" s="21"/>
      <c r="H646" s="8"/>
      <c r="I646" s="8"/>
      <c r="J646" s="8"/>
      <c r="K646" s="8"/>
      <c r="L646" s="8"/>
      <c r="M646" s="8"/>
      <c r="N646" s="8"/>
      <c r="O646" s="8"/>
      <c r="P646" s="8"/>
      <c r="Q646" s="8"/>
      <c r="R646" s="8"/>
      <c r="S646" s="8"/>
      <c r="T646" s="8"/>
      <c r="U646" s="8"/>
      <c r="V646" s="8"/>
      <c r="W646" s="8"/>
      <c r="X646" s="8"/>
      <c r="Y646" s="8"/>
      <c r="Z646" s="8"/>
    </row>
    <row r="647" spans="1:26" ht="14.25" customHeight="1">
      <c r="A647" s="21"/>
      <c r="B647" s="21"/>
      <c r="C647" s="21"/>
      <c r="D647" s="21"/>
      <c r="E647" s="21"/>
      <c r="F647" s="21"/>
      <c r="G647" s="21"/>
      <c r="H647" s="8"/>
      <c r="I647" s="8"/>
      <c r="J647" s="8"/>
      <c r="K647" s="8"/>
      <c r="L647" s="8"/>
      <c r="M647" s="8"/>
      <c r="N647" s="8"/>
      <c r="O647" s="8"/>
      <c r="P647" s="8"/>
      <c r="Q647" s="8"/>
      <c r="R647" s="8"/>
      <c r="S647" s="8"/>
      <c r="T647" s="8"/>
      <c r="U647" s="8"/>
      <c r="V647" s="8"/>
      <c r="W647" s="8"/>
      <c r="X647" s="8"/>
      <c r="Y647" s="8"/>
      <c r="Z647" s="8"/>
    </row>
    <row r="648" spans="1:26" ht="14.25" customHeight="1">
      <c r="A648" s="21"/>
      <c r="B648" s="21"/>
      <c r="C648" s="21"/>
      <c r="D648" s="21"/>
      <c r="E648" s="21"/>
      <c r="F648" s="21"/>
      <c r="G648" s="21"/>
      <c r="H648" s="8"/>
      <c r="I648" s="8"/>
      <c r="J648" s="8"/>
      <c r="K648" s="8"/>
      <c r="L648" s="8"/>
      <c r="M648" s="8"/>
      <c r="N648" s="8"/>
      <c r="O648" s="8"/>
      <c r="P648" s="8"/>
      <c r="Q648" s="8"/>
      <c r="R648" s="8"/>
      <c r="S648" s="8"/>
      <c r="T648" s="8"/>
      <c r="U648" s="8"/>
      <c r="V648" s="8"/>
      <c r="W648" s="8"/>
      <c r="X648" s="8"/>
      <c r="Y648" s="8"/>
      <c r="Z648" s="8"/>
    </row>
    <row r="649" spans="1:26" ht="14.25" customHeight="1">
      <c r="A649" s="21"/>
      <c r="B649" s="21"/>
      <c r="C649" s="21"/>
      <c r="D649" s="21"/>
      <c r="E649" s="21"/>
      <c r="F649" s="21"/>
      <c r="G649" s="21"/>
      <c r="H649" s="8"/>
      <c r="I649" s="8"/>
      <c r="J649" s="8"/>
      <c r="K649" s="8"/>
      <c r="L649" s="8"/>
      <c r="M649" s="8"/>
      <c r="N649" s="8"/>
      <c r="O649" s="8"/>
      <c r="P649" s="8"/>
      <c r="Q649" s="8"/>
      <c r="R649" s="8"/>
      <c r="S649" s="8"/>
      <c r="T649" s="8"/>
      <c r="U649" s="8"/>
      <c r="V649" s="8"/>
      <c r="W649" s="8"/>
      <c r="X649" s="8"/>
      <c r="Y649" s="8"/>
      <c r="Z649" s="8"/>
    </row>
    <row r="650" spans="1:26" ht="14.25" customHeight="1">
      <c r="A650" s="21"/>
      <c r="B650" s="21"/>
      <c r="C650" s="21"/>
      <c r="D650" s="21"/>
      <c r="E650" s="21"/>
      <c r="F650" s="21"/>
      <c r="G650" s="21"/>
      <c r="H650" s="8"/>
      <c r="I650" s="8"/>
      <c r="J650" s="8"/>
      <c r="K650" s="8"/>
      <c r="L650" s="8"/>
      <c r="M650" s="8"/>
      <c r="N650" s="8"/>
      <c r="O650" s="8"/>
      <c r="P650" s="8"/>
      <c r="Q650" s="8"/>
      <c r="R650" s="8"/>
      <c r="S650" s="8"/>
      <c r="T650" s="8"/>
      <c r="U650" s="8"/>
      <c r="V650" s="8"/>
      <c r="W650" s="8"/>
      <c r="X650" s="8"/>
      <c r="Y650" s="8"/>
      <c r="Z650" s="8"/>
    </row>
    <row r="651" spans="1:26" ht="14.25" customHeight="1">
      <c r="A651" s="21"/>
      <c r="B651" s="21"/>
      <c r="C651" s="21"/>
      <c r="D651" s="21"/>
      <c r="E651" s="21"/>
      <c r="F651" s="21"/>
      <c r="G651" s="21"/>
      <c r="H651" s="8"/>
      <c r="I651" s="8"/>
      <c r="J651" s="8"/>
      <c r="K651" s="8"/>
      <c r="L651" s="8"/>
      <c r="M651" s="8"/>
      <c r="N651" s="8"/>
      <c r="O651" s="8"/>
      <c r="P651" s="8"/>
      <c r="Q651" s="8"/>
      <c r="R651" s="8"/>
      <c r="S651" s="8"/>
      <c r="T651" s="8"/>
      <c r="U651" s="8"/>
      <c r="V651" s="8"/>
      <c r="W651" s="8"/>
      <c r="X651" s="8"/>
      <c r="Y651" s="8"/>
      <c r="Z651" s="8"/>
    </row>
    <row r="652" spans="1:26" ht="14.25" customHeight="1">
      <c r="A652" s="21"/>
      <c r="B652" s="21"/>
      <c r="C652" s="21"/>
      <c r="D652" s="21"/>
      <c r="E652" s="21"/>
      <c r="F652" s="21"/>
      <c r="G652" s="21"/>
      <c r="H652" s="8"/>
      <c r="I652" s="8"/>
      <c r="J652" s="8"/>
      <c r="K652" s="8"/>
      <c r="L652" s="8"/>
      <c r="M652" s="8"/>
      <c r="N652" s="8"/>
      <c r="O652" s="8"/>
      <c r="P652" s="8"/>
      <c r="Q652" s="8"/>
      <c r="R652" s="8"/>
      <c r="S652" s="8"/>
      <c r="T652" s="8"/>
      <c r="U652" s="8"/>
      <c r="V652" s="8"/>
      <c r="W652" s="8"/>
      <c r="X652" s="8"/>
      <c r="Y652" s="8"/>
      <c r="Z652" s="8"/>
    </row>
    <row r="653" spans="1:26" ht="14.25" customHeight="1">
      <c r="A653" s="21"/>
      <c r="B653" s="21"/>
      <c r="C653" s="21"/>
      <c r="D653" s="21"/>
      <c r="E653" s="21"/>
      <c r="F653" s="21"/>
      <c r="G653" s="21"/>
      <c r="H653" s="8"/>
      <c r="I653" s="8"/>
      <c r="J653" s="8"/>
      <c r="K653" s="8"/>
      <c r="L653" s="8"/>
      <c r="M653" s="8"/>
      <c r="N653" s="8"/>
      <c r="O653" s="8"/>
      <c r="P653" s="8"/>
      <c r="Q653" s="8"/>
      <c r="R653" s="8"/>
      <c r="S653" s="8"/>
      <c r="T653" s="8"/>
      <c r="U653" s="8"/>
      <c r="V653" s="8"/>
      <c r="W653" s="8"/>
      <c r="X653" s="8"/>
      <c r="Y653" s="8"/>
      <c r="Z653" s="8"/>
    </row>
    <row r="654" spans="1:26" ht="14.25" customHeight="1">
      <c r="A654" s="21"/>
      <c r="B654" s="21"/>
      <c r="C654" s="21"/>
      <c r="D654" s="21"/>
      <c r="E654" s="21"/>
      <c r="F654" s="21"/>
      <c r="G654" s="21"/>
      <c r="H654" s="8"/>
      <c r="I654" s="8"/>
      <c r="J654" s="8"/>
      <c r="K654" s="8"/>
      <c r="L654" s="8"/>
      <c r="M654" s="8"/>
      <c r="N654" s="8"/>
      <c r="O654" s="8"/>
      <c r="P654" s="8"/>
      <c r="Q654" s="8"/>
      <c r="R654" s="8"/>
      <c r="S654" s="8"/>
      <c r="T654" s="8"/>
      <c r="U654" s="8"/>
      <c r="V654" s="8"/>
      <c r="W654" s="8"/>
      <c r="X654" s="8"/>
      <c r="Y654" s="8"/>
      <c r="Z654" s="8"/>
    </row>
    <row r="655" spans="1:26" ht="14.25" customHeight="1">
      <c r="A655" s="21"/>
      <c r="B655" s="21"/>
      <c r="C655" s="21"/>
      <c r="D655" s="21"/>
      <c r="E655" s="21"/>
      <c r="F655" s="21"/>
      <c r="G655" s="21"/>
      <c r="H655" s="8"/>
      <c r="I655" s="8"/>
      <c r="J655" s="8"/>
      <c r="K655" s="8"/>
      <c r="L655" s="8"/>
      <c r="M655" s="8"/>
      <c r="N655" s="8"/>
      <c r="O655" s="8"/>
      <c r="P655" s="8"/>
      <c r="Q655" s="8"/>
      <c r="R655" s="8"/>
      <c r="S655" s="8"/>
      <c r="T655" s="8"/>
      <c r="U655" s="8"/>
      <c r="V655" s="8"/>
      <c r="W655" s="8"/>
      <c r="X655" s="8"/>
      <c r="Y655" s="8"/>
      <c r="Z655" s="8"/>
    </row>
    <row r="656" spans="1:26" ht="14.25" customHeight="1">
      <c r="A656" s="21"/>
      <c r="B656" s="21"/>
      <c r="C656" s="21"/>
      <c r="D656" s="21"/>
      <c r="E656" s="21"/>
      <c r="F656" s="21"/>
      <c r="G656" s="21"/>
      <c r="H656" s="8"/>
      <c r="I656" s="8"/>
      <c r="J656" s="8"/>
      <c r="K656" s="8"/>
      <c r="L656" s="8"/>
      <c r="M656" s="8"/>
      <c r="N656" s="8"/>
      <c r="O656" s="8"/>
      <c r="P656" s="8"/>
      <c r="Q656" s="8"/>
      <c r="R656" s="8"/>
      <c r="S656" s="8"/>
      <c r="T656" s="8"/>
      <c r="U656" s="8"/>
      <c r="V656" s="8"/>
      <c r="W656" s="8"/>
      <c r="X656" s="8"/>
      <c r="Y656" s="8"/>
      <c r="Z656" s="8"/>
    </row>
    <row r="657" spans="1:26" ht="14.25" customHeight="1">
      <c r="A657" s="21"/>
      <c r="B657" s="21"/>
      <c r="C657" s="21"/>
      <c r="D657" s="21"/>
      <c r="E657" s="21"/>
      <c r="F657" s="21"/>
      <c r="G657" s="21"/>
      <c r="H657" s="8"/>
      <c r="I657" s="8"/>
      <c r="J657" s="8"/>
      <c r="K657" s="8"/>
      <c r="L657" s="8"/>
      <c r="M657" s="8"/>
      <c r="N657" s="8"/>
      <c r="O657" s="8"/>
      <c r="P657" s="8"/>
      <c r="Q657" s="8"/>
      <c r="R657" s="8"/>
      <c r="S657" s="8"/>
      <c r="T657" s="8"/>
      <c r="U657" s="8"/>
      <c r="V657" s="8"/>
      <c r="W657" s="8"/>
      <c r="X657" s="8"/>
      <c r="Y657" s="8"/>
      <c r="Z657" s="8"/>
    </row>
    <row r="658" spans="1:26" ht="14.25" customHeight="1">
      <c r="A658" s="21"/>
      <c r="B658" s="21"/>
      <c r="C658" s="21"/>
      <c r="D658" s="21"/>
      <c r="E658" s="21"/>
      <c r="F658" s="21"/>
      <c r="G658" s="21"/>
      <c r="H658" s="8"/>
      <c r="I658" s="8"/>
      <c r="J658" s="8"/>
      <c r="K658" s="8"/>
      <c r="L658" s="8"/>
      <c r="M658" s="8"/>
      <c r="N658" s="8"/>
      <c r="O658" s="8"/>
      <c r="P658" s="8"/>
      <c r="Q658" s="8"/>
      <c r="R658" s="8"/>
      <c r="S658" s="8"/>
      <c r="T658" s="8"/>
      <c r="U658" s="8"/>
      <c r="V658" s="8"/>
      <c r="W658" s="8"/>
      <c r="X658" s="8"/>
      <c r="Y658" s="8"/>
      <c r="Z658" s="8"/>
    </row>
    <row r="659" spans="1:26" ht="14.25" customHeight="1">
      <c r="A659" s="21"/>
      <c r="B659" s="21"/>
      <c r="C659" s="21"/>
      <c r="D659" s="21"/>
      <c r="E659" s="21"/>
      <c r="F659" s="21"/>
      <c r="G659" s="21"/>
      <c r="H659" s="8"/>
      <c r="I659" s="8"/>
      <c r="J659" s="8"/>
      <c r="K659" s="8"/>
      <c r="L659" s="8"/>
      <c r="M659" s="8"/>
      <c r="N659" s="8"/>
      <c r="O659" s="8"/>
      <c r="P659" s="8"/>
      <c r="Q659" s="8"/>
      <c r="R659" s="8"/>
      <c r="S659" s="8"/>
      <c r="T659" s="8"/>
      <c r="U659" s="8"/>
      <c r="V659" s="8"/>
      <c r="W659" s="8"/>
      <c r="X659" s="8"/>
      <c r="Y659" s="8"/>
      <c r="Z659" s="8"/>
    </row>
    <row r="660" spans="1:26" ht="14.25" customHeight="1">
      <c r="A660" s="21"/>
      <c r="B660" s="21"/>
      <c r="C660" s="21"/>
      <c r="D660" s="21"/>
      <c r="E660" s="21"/>
      <c r="F660" s="21"/>
      <c r="G660" s="21"/>
      <c r="H660" s="8"/>
      <c r="I660" s="8"/>
      <c r="J660" s="8"/>
      <c r="K660" s="8"/>
      <c r="L660" s="8"/>
      <c r="M660" s="8"/>
      <c r="N660" s="8"/>
      <c r="O660" s="8"/>
      <c r="P660" s="8"/>
      <c r="Q660" s="8"/>
      <c r="R660" s="8"/>
      <c r="S660" s="8"/>
      <c r="T660" s="8"/>
      <c r="U660" s="8"/>
      <c r="V660" s="8"/>
      <c r="W660" s="8"/>
      <c r="X660" s="8"/>
      <c r="Y660" s="8"/>
      <c r="Z660" s="8"/>
    </row>
    <row r="661" spans="1:26" ht="14.25" customHeight="1">
      <c r="A661" s="21"/>
      <c r="B661" s="21"/>
      <c r="C661" s="21"/>
      <c r="D661" s="21"/>
      <c r="E661" s="21"/>
      <c r="F661" s="21"/>
      <c r="G661" s="21"/>
      <c r="H661" s="8"/>
      <c r="I661" s="8"/>
      <c r="J661" s="8"/>
      <c r="K661" s="8"/>
      <c r="L661" s="8"/>
      <c r="M661" s="8"/>
      <c r="N661" s="8"/>
      <c r="O661" s="8"/>
      <c r="P661" s="8"/>
      <c r="Q661" s="8"/>
      <c r="R661" s="8"/>
      <c r="S661" s="8"/>
      <c r="T661" s="8"/>
      <c r="U661" s="8"/>
      <c r="V661" s="8"/>
      <c r="W661" s="8"/>
      <c r="X661" s="8"/>
      <c r="Y661" s="8"/>
      <c r="Z661" s="8"/>
    </row>
    <row r="662" spans="1:26" ht="14.25" customHeight="1">
      <c r="A662" s="21"/>
      <c r="B662" s="21"/>
      <c r="C662" s="21"/>
      <c r="D662" s="21"/>
      <c r="E662" s="21"/>
      <c r="F662" s="21"/>
      <c r="G662" s="21"/>
      <c r="H662" s="8"/>
      <c r="I662" s="8"/>
      <c r="J662" s="8"/>
      <c r="K662" s="8"/>
      <c r="L662" s="8"/>
      <c r="M662" s="8"/>
      <c r="N662" s="8"/>
      <c r="O662" s="8"/>
      <c r="P662" s="8"/>
      <c r="Q662" s="8"/>
      <c r="R662" s="8"/>
      <c r="S662" s="8"/>
      <c r="T662" s="8"/>
      <c r="U662" s="8"/>
      <c r="V662" s="8"/>
      <c r="W662" s="8"/>
      <c r="X662" s="8"/>
      <c r="Y662" s="8"/>
      <c r="Z662" s="8"/>
    </row>
    <row r="663" spans="1:26" ht="14.25" customHeight="1">
      <c r="A663" s="21"/>
      <c r="B663" s="21"/>
      <c r="C663" s="21"/>
      <c r="D663" s="21"/>
      <c r="E663" s="21"/>
      <c r="F663" s="21"/>
      <c r="G663" s="21"/>
      <c r="H663" s="8"/>
      <c r="I663" s="8"/>
      <c r="J663" s="8"/>
      <c r="K663" s="8"/>
      <c r="L663" s="8"/>
      <c r="M663" s="8"/>
      <c r="N663" s="8"/>
      <c r="O663" s="8"/>
      <c r="P663" s="8"/>
      <c r="Q663" s="8"/>
      <c r="R663" s="8"/>
      <c r="S663" s="8"/>
      <c r="T663" s="8"/>
      <c r="U663" s="8"/>
      <c r="V663" s="8"/>
      <c r="W663" s="8"/>
      <c r="X663" s="8"/>
      <c r="Y663" s="8"/>
      <c r="Z663" s="8"/>
    </row>
    <row r="664" spans="1:26" ht="14.25" customHeight="1">
      <c r="A664" s="21"/>
      <c r="B664" s="21"/>
      <c r="C664" s="21"/>
      <c r="D664" s="21"/>
      <c r="E664" s="21"/>
      <c r="F664" s="21"/>
      <c r="G664" s="21"/>
      <c r="H664" s="8"/>
      <c r="I664" s="8"/>
      <c r="J664" s="8"/>
      <c r="K664" s="8"/>
      <c r="L664" s="8"/>
      <c r="M664" s="8"/>
      <c r="N664" s="8"/>
      <c r="O664" s="8"/>
      <c r="P664" s="8"/>
      <c r="Q664" s="8"/>
      <c r="R664" s="8"/>
      <c r="S664" s="8"/>
      <c r="T664" s="8"/>
      <c r="U664" s="8"/>
      <c r="V664" s="8"/>
      <c r="W664" s="8"/>
      <c r="X664" s="8"/>
      <c r="Y664" s="8"/>
      <c r="Z664" s="8"/>
    </row>
    <row r="665" spans="1:26" ht="14.25" customHeight="1">
      <c r="A665" s="21"/>
      <c r="B665" s="21"/>
      <c r="C665" s="21"/>
      <c r="D665" s="21"/>
      <c r="E665" s="21"/>
      <c r="F665" s="21"/>
      <c r="G665" s="21"/>
      <c r="H665" s="8"/>
      <c r="I665" s="8"/>
      <c r="J665" s="8"/>
      <c r="K665" s="8"/>
      <c r="L665" s="8"/>
      <c r="M665" s="8"/>
      <c r="N665" s="8"/>
      <c r="O665" s="8"/>
      <c r="P665" s="8"/>
      <c r="Q665" s="8"/>
      <c r="R665" s="8"/>
      <c r="S665" s="8"/>
      <c r="T665" s="8"/>
      <c r="U665" s="8"/>
      <c r="V665" s="8"/>
      <c r="W665" s="8"/>
      <c r="X665" s="8"/>
      <c r="Y665" s="8"/>
      <c r="Z665" s="8"/>
    </row>
    <row r="666" spans="1:26" ht="14.25" customHeight="1">
      <c r="A666" s="21"/>
      <c r="B666" s="21"/>
      <c r="C666" s="21"/>
      <c r="D666" s="21"/>
      <c r="E666" s="21"/>
      <c r="F666" s="21"/>
      <c r="G666" s="21"/>
      <c r="H666" s="8"/>
      <c r="I666" s="8"/>
      <c r="J666" s="8"/>
      <c r="K666" s="8"/>
      <c r="L666" s="8"/>
      <c r="M666" s="8"/>
      <c r="N666" s="8"/>
      <c r="O666" s="8"/>
      <c r="P666" s="8"/>
      <c r="Q666" s="8"/>
      <c r="R666" s="8"/>
      <c r="S666" s="8"/>
      <c r="T666" s="8"/>
      <c r="U666" s="8"/>
      <c r="V666" s="8"/>
      <c r="W666" s="8"/>
      <c r="X666" s="8"/>
      <c r="Y666" s="8"/>
      <c r="Z666" s="8"/>
    </row>
    <row r="667" spans="1:26" ht="14.25" customHeight="1">
      <c r="A667" s="21"/>
      <c r="B667" s="21"/>
      <c r="C667" s="21"/>
      <c r="D667" s="21"/>
      <c r="E667" s="21"/>
      <c r="F667" s="21"/>
      <c r="G667" s="21"/>
      <c r="H667" s="8"/>
      <c r="I667" s="8"/>
      <c r="J667" s="8"/>
      <c r="K667" s="8"/>
      <c r="L667" s="8"/>
      <c r="M667" s="8"/>
      <c r="N667" s="8"/>
      <c r="O667" s="8"/>
      <c r="P667" s="8"/>
      <c r="Q667" s="8"/>
      <c r="R667" s="8"/>
      <c r="S667" s="8"/>
      <c r="T667" s="8"/>
      <c r="U667" s="8"/>
      <c r="V667" s="8"/>
      <c r="W667" s="8"/>
      <c r="X667" s="8"/>
      <c r="Y667" s="8"/>
      <c r="Z667" s="8"/>
    </row>
    <row r="668" spans="1:26" ht="14.25" customHeight="1">
      <c r="A668" s="21"/>
      <c r="B668" s="21"/>
      <c r="C668" s="21"/>
      <c r="D668" s="21"/>
      <c r="E668" s="21"/>
      <c r="F668" s="21"/>
      <c r="G668" s="21"/>
      <c r="H668" s="8"/>
      <c r="I668" s="8"/>
      <c r="J668" s="8"/>
      <c r="K668" s="8"/>
      <c r="L668" s="8"/>
      <c r="M668" s="8"/>
      <c r="N668" s="8"/>
      <c r="O668" s="8"/>
      <c r="P668" s="8"/>
      <c r="Q668" s="8"/>
      <c r="R668" s="8"/>
      <c r="S668" s="8"/>
      <c r="T668" s="8"/>
      <c r="U668" s="8"/>
      <c r="V668" s="8"/>
      <c r="W668" s="8"/>
      <c r="X668" s="8"/>
      <c r="Y668" s="8"/>
      <c r="Z668" s="8"/>
    </row>
    <row r="669" spans="1:26" ht="14.25" customHeight="1">
      <c r="A669" s="21"/>
      <c r="B669" s="21"/>
      <c r="C669" s="21"/>
      <c r="D669" s="21"/>
      <c r="E669" s="21"/>
      <c r="F669" s="21"/>
      <c r="G669" s="21"/>
      <c r="H669" s="8"/>
      <c r="I669" s="8"/>
      <c r="J669" s="8"/>
      <c r="K669" s="8"/>
      <c r="L669" s="8"/>
      <c r="M669" s="8"/>
      <c r="N669" s="8"/>
      <c r="O669" s="8"/>
      <c r="P669" s="8"/>
      <c r="Q669" s="8"/>
      <c r="R669" s="8"/>
      <c r="S669" s="8"/>
      <c r="T669" s="8"/>
      <c r="U669" s="8"/>
      <c r="V669" s="8"/>
      <c r="W669" s="8"/>
      <c r="X669" s="8"/>
      <c r="Y669" s="8"/>
      <c r="Z669" s="8"/>
    </row>
    <row r="670" spans="1:26" ht="14.25" customHeight="1">
      <c r="A670" s="21"/>
      <c r="B670" s="21"/>
      <c r="C670" s="21"/>
      <c r="D670" s="21"/>
      <c r="E670" s="21"/>
      <c r="F670" s="21"/>
      <c r="G670" s="21"/>
      <c r="H670" s="8"/>
      <c r="I670" s="8"/>
      <c r="J670" s="8"/>
      <c r="K670" s="8"/>
      <c r="L670" s="8"/>
      <c r="M670" s="8"/>
      <c r="N670" s="8"/>
      <c r="O670" s="8"/>
      <c r="P670" s="8"/>
      <c r="Q670" s="8"/>
      <c r="R670" s="8"/>
      <c r="S670" s="8"/>
      <c r="T670" s="8"/>
      <c r="U670" s="8"/>
      <c r="V670" s="8"/>
      <c r="W670" s="8"/>
      <c r="X670" s="8"/>
      <c r="Y670" s="8"/>
      <c r="Z670" s="8"/>
    </row>
    <row r="671" spans="1:26" ht="14.25" customHeight="1">
      <c r="A671" s="21"/>
      <c r="B671" s="21"/>
      <c r="C671" s="21"/>
      <c r="D671" s="21"/>
      <c r="E671" s="21"/>
      <c r="F671" s="21"/>
      <c r="G671" s="21"/>
      <c r="H671" s="8"/>
      <c r="I671" s="8"/>
      <c r="J671" s="8"/>
      <c r="K671" s="8"/>
      <c r="L671" s="8"/>
      <c r="M671" s="8"/>
      <c r="N671" s="8"/>
      <c r="O671" s="8"/>
      <c r="P671" s="8"/>
      <c r="Q671" s="8"/>
      <c r="R671" s="8"/>
      <c r="S671" s="8"/>
      <c r="T671" s="8"/>
      <c r="U671" s="8"/>
      <c r="V671" s="8"/>
      <c r="W671" s="8"/>
      <c r="X671" s="8"/>
      <c r="Y671" s="8"/>
      <c r="Z671" s="8"/>
    </row>
    <row r="672" spans="1:26" ht="14.25" customHeight="1">
      <c r="A672" s="21"/>
      <c r="B672" s="21"/>
      <c r="C672" s="21"/>
      <c r="D672" s="21"/>
      <c r="E672" s="21"/>
      <c r="F672" s="21"/>
      <c r="G672" s="21"/>
      <c r="H672" s="8"/>
      <c r="I672" s="8"/>
      <c r="J672" s="8"/>
      <c r="K672" s="8"/>
      <c r="L672" s="8"/>
      <c r="M672" s="8"/>
      <c r="N672" s="8"/>
      <c r="O672" s="8"/>
      <c r="P672" s="8"/>
      <c r="Q672" s="8"/>
      <c r="R672" s="8"/>
      <c r="S672" s="8"/>
      <c r="T672" s="8"/>
      <c r="U672" s="8"/>
      <c r="V672" s="8"/>
      <c r="W672" s="8"/>
      <c r="X672" s="8"/>
      <c r="Y672" s="8"/>
      <c r="Z672" s="8"/>
    </row>
    <row r="673" spans="1:26" ht="14.25" customHeight="1">
      <c r="A673" s="21"/>
      <c r="B673" s="21"/>
      <c r="C673" s="21"/>
      <c r="D673" s="21"/>
      <c r="E673" s="21"/>
      <c r="F673" s="21"/>
      <c r="G673" s="21"/>
      <c r="H673" s="8"/>
      <c r="I673" s="8"/>
      <c r="J673" s="8"/>
      <c r="K673" s="8"/>
      <c r="L673" s="8"/>
      <c r="M673" s="8"/>
      <c r="N673" s="8"/>
      <c r="O673" s="8"/>
      <c r="P673" s="8"/>
      <c r="Q673" s="8"/>
      <c r="R673" s="8"/>
      <c r="S673" s="8"/>
      <c r="T673" s="8"/>
      <c r="U673" s="8"/>
      <c r="V673" s="8"/>
      <c r="W673" s="8"/>
      <c r="X673" s="8"/>
      <c r="Y673" s="8"/>
      <c r="Z673" s="8"/>
    </row>
    <row r="674" spans="1:26" ht="14.25" customHeight="1">
      <c r="A674" s="21"/>
      <c r="B674" s="21"/>
      <c r="C674" s="21"/>
      <c r="D674" s="21"/>
      <c r="E674" s="21"/>
      <c r="F674" s="21"/>
      <c r="G674" s="21"/>
      <c r="H674" s="8"/>
      <c r="I674" s="8"/>
      <c r="J674" s="8"/>
      <c r="K674" s="8"/>
      <c r="L674" s="8"/>
      <c r="M674" s="8"/>
      <c r="N674" s="8"/>
      <c r="O674" s="8"/>
      <c r="P674" s="8"/>
      <c r="Q674" s="8"/>
      <c r="R674" s="8"/>
      <c r="S674" s="8"/>
      <c r="T674" s="8"/>
      <c r="U674" s="8"/>
      <c r="V674" s="8"/>
      <c r="W674" s="8"/>
      <c r="X674" s="8"/>
      <c r="Y674" s="8"/>
      <c r="Z674" s="8"/>
    </row>
    <row r="675" spans="1:26" ht="14.25" customHeight="1">
      <c r="A675" s="21"/>
      <c r="B675" s="21"/>
      <c r="C675" s="21"/>
      <c r="D675" s="21"/>
      <c r="E675" s="21"/>
      <c r="F675" s="21"/>
      <c r="G675" s="21"/>
      <c r="H675" s="8"/>
      <c r="I675" s="8"/>
      <c r="J675" s="8"/>
      <c r="K675" s="8"/>
      <c r="L675" s="8"/>
      <c r="M675" s="8"/>
      <c r="N675" s="8"/>
      <c r="O675" s="8"/>
      <c r="P675" s="8"/>
      <c r="Q675" s="8"/>
      <c r="R675" s="8"/>
      <c r="S675" s="8"/>
      <c r="T675" s="8"/>
      <c r="U675" s="8"/>
      <c r="V675" s="8"/>
      <c r="W675" s="8"/>
      <c r="X675" s="8"/>
      <c r="Y675" s="8"/>
      <c r="Z675" s="8"/>
    </row>
    <row r="676" spans="1:26" ht="14.25" customHeight="1">
      <c r="A676" s="21"/>
      <c r="B676" s="21"/>
      <c r="C676" s="21"/>
      <c r="D676" s="21"/>
      <c r="E676" s="21"/>
      <c r="F676" s="21"/>
      <c r="G676" s="21"/>
      <c r="H676" s="8"/>
      <c r="I676" s="8"/>
      <c r="J676" s="8"/>
      <c r="K676" s="8"/>
      <c r="L676" s="8"/>
      <c r="M676" s="8"/>
      <c r="N676" s="8"/>
      <c r="O676" s="8"/>
      <c r="P676" s="8"/>
      <c r="Q676" s="8"/>
      <c r="R676" s="8"/>
      <c r="S676" s="8"/>
      <c r="T676" s="8"/>
      <c r="U676" s="8"/>
      <c r="V676" s="8"/>
      <c r="W676" s="8"/>
      <c r="X676" s="8"/>
      <c r="Y676" s="8"/>
      <c r="Z676" s="8"/>
    </row>
    <row r="677" spans="1:26" ht="14.25" customHeight="1">
      <c r="A677" s="21"/>
      <c r="B677" s="21"/>
      <c r="C677" s="21"/>
      <c r="D677" s="21"/>
      <c r="E677" s="21"/>
      <c r="F677" s="21"/>
      <c r="G677" s="21"/>
      <c r="H677" s="8"/>
      <c r="I677" s="8"/>
      <c r="J677" s="8"/>
      <c r="K677" s="8"/>
      <c r="L677" s="8"/>
      <c r="M677" s="8"/>
      <c r="N677" s="8"/>
      <c r="O677" s="8"/>
      <c r="P677" s="8"/>
      <c r="Q677" s="8"/>
      <c r="R677" s="8"/>
      <c r="S677" s="8"/>
      <c r="T677" s="8"/>
      <c r="U677" s="8"/>
      <c r="V677" s="8"/>
      <c r="W677" s="8"/>
      <c r="X677" s="8"/>
      <c r="Y677" s="8"/>
      <c r="Z677" s="8"/>
    </row>
    <row r="678" spans="1:26" ht="14.25" customHeight="1">
      <c r="A678" s="21"/>
      <c r="B678" s="21"/>
      <c r="C678" s="21"/>
      <c r="D678" s="21"/>
      <c r="E678" s="21"/>
      <c r="F678" s="21"/>
      <c r="G678" s="21"/>
      <c r="H678" s="8"/>
      <c r="I678" s="8"/>
      <c r="J678" s="8"/>
      <c r="K678" s="8"/>
      <c r="L678" s="8"/>
      <c r="M678" s="8"/>
      <c r="N678" s="8"/>
      <c r="O678" s="8"/>
      <c r="P678" s="8"/>
      <c r="Q678" s="8"/>
      <c r="R678" s="8"/>
      <c r="S678" s="8"/>
      <c r="T678" s="8"/>
      <c r="U678" s="8"/>
      <c r="V678" s="8"/>
      <c r="W678" s="8"/>
      <c r="X678" s="8"/>
      <c r="Y678" s="8"/>
      <c r="Z678" s="8"/>
    </row>
    <row r="679" spans="1:26" ht="14.25" customHeight="1">
      <c r="A679" s="21"/>
      <c r="B679" s="21"/>
      <c r="C679" s="21"/>
      <c r="D679" s="21"/>
      <c r="E679" s="21"/>
      <c r="F679" s="21"/>
      <c r="G679" s="21"/>
      <c r="H679" s="8"/>
      <c r="I679" s="8"/>
      <c r="J679" s="8"/>
      <c r="K679" s="8"/>
      <c r="L679" s="8"/>
      <c r="M679" s="8"/>
      <c r="N679" s="8"/>
      <c r="O679" s="8"/>
      <c r="P679" s="8"/>
      <c r="Q679" s="8"/>
      <c r="R679" s="8"/>
      <c r="S679" s="8"/>
      <c r="T679" s="8"/>
      <c r="U679" s="8"/>
      <c r="V679" s="8"/>
      <c r="W679" s="8"/>
      <c r="X679" s="8"/>
      <c r="Y679" s="8"/>
      <c r="Z679" s="8"/>
    </row>
    <row r="680" spans="1:26" ht="14.25" customHeight="1">
      <c r="A680" s="21"/>
      <c r="B680" s="21"/>
      <c r="C680" s="21"/>
      <c r="D680" s="21"/>
      <c r="E680" s="21"/>
      <c r="F680" s="21"/>
      <c r="G680" s="21"/>
      <c r="H680" s="8"/>
      <c r="I680" s="8"/>
      <c r="J680" s="8"/>
      <c r="K680" s="8"/>
      <c r="L680" s="8"/>
      <c r="M680" s="8"/>
      <c r="N680" s="8"/>
      <c r="O680" s="8"/>
      <c r="P680" s="8"/>
      <c r="Q680" s="8"/>
      <c r="R680" s="8"/>
      <c r="S680" s="8"/>
      <c r="T680" s="8"/>
      <c r="U680" s="8"/>
      <c r="V680" s="8"/>
      <c r="W680" s="8"/>
      <c r="X680" s="8"/>
      <c r="Y680" s="8"/>
      <c r="Z680" s="8"/>
    </row>
    <row r="681" spans="1:26" ht="14.25" customHeight="1">
      <c r="A681" s="21"/>
      <c r="B681" s="21"/>
      <c r="C681" s="21"/>
      <c r="D681" s="21"/>
      <c r="E681" s="21"/>
      <c r="F681" s="21"/>
      <c r="G681" s="21"/>
      <c r="H681" s="8"/>
      <c r="I681" s="8"/>
      <c r="J681" s="8"/>
      <c r="K681" s="8"/>
      <c r="L681" s="8"/>
      <c r="M681" s="8"/>
      <c r="N681" s="8"/>
      <c r="O681" s="8"/>
      <c r="P681" s="8"/>
      <c r="Q681" s="8"/>
      <c r="R681" s="8"/>
      <c r="S681" s="8"/>
      <c r="T681" s="8"/>
      <c r="U681" s="8"/>
      <c r="V681" s="8"/>
      <c r="W681" s="8"/>
      <c r="X681" s="8"/>
      <c r="Y681" s="8"/>
      <c r="Z681" s="8"/>
    </row>
    <row r="682" spans="1:26" ht="14.25" customHeight="1">
      <c r="A682" s="21"/>
      <c r="B682" s="21"/>
      <c r="C682" s="21"/>
      <c r="D682" s="21"/>
      <c r="E682" s="21"/>
      <c r="F682" s="21"/>
      <c r="G682" s="21"/>
      <c r="H682" s="8"/>
      <c r="I682" s="8"/>
      <c r="J682" s="8"/>
      <c r="K682" s="8"/>
      <c r="L682" s="8"/>
      <c r="M682" s="8"/>
      <c r="N682" s="8"/>
      <c r="O682" s="8"/>
      <c r="P682" s="8"/>
      <c r="Q682" s="8"/>
      <c r="R682" s="8"/>
      <c r="S682" s="8"/>
      <c r="T682" s="8"/>
      <c r="U682" s="8"/>
      <c r="V682" s="8"/>
      <c r="W682" s="8"/>
      <c r="X682" s="8"/>
      <c r="Y682" s="8"/>
      <c r="Z682" s="8"/>
    </row>
    <row r="683" spans="1:26" ht="14.25" customHeight="1">
      <c r="A683" s="21"/>
      <c r="B683" s="21"/>
      <c r="C683" s="21"/>
      <c r="D683" s="21"/>
      <c r="E683" s="21"/>
      <c r="F683" s="21"/>
      <c r="G683" s="21"/>
      <c r="H683" s="8"/>
      <c r="I683" s="8"/>
      <c r="J683" s="8"/>
      <c r="K683" s="8"/>
      <c r="L683" s="8"/>
      <c r="M683" s="8"/>
      <c r="N683" s="8"/>
      <c r="O683" s="8"/>
      <c r="P683" s="8"/>
      <c r="Q683" s="8"/>
      <c r="R683" s="8"/>
      <c r="S683" s="8"/>
      <c r="T683" s="8"/>
      <c r="U683" s="8"/>
      <c r="V683" s="8"/>
      <c r="W683" s="8"/>
      <c r="X683" s="8"/>
      <c r="Y683" s="8"/>
      <c r="Z683" s="8"/>
    </row>
    <row r="684" spans="1:26" ht="14.25" customHeight="1">
      <c r="A684" s="21"/>
      <c r="B684" s="21"/>
      <c r="C684" s="21"/>
      <c r="D684" s="21"/>
      <c r="E684" s="21"/>
      <c r="F684" s="21"/>
      <c r="G684" s="21"/>
      <c r="H684" s="8"/>
      <c r="I684" s="8"/>
      <c r="J684" s="8"/>
      <c r="K684" s="8"/>
      <c r="L684" s="8"/>
      <c r="M684" s="8"/>
      <c r="N684" s="8"/>
      <c r="O684" s="8"/>
      <c r="P684" s="8"/>
      <c r="Q684" s="8"/>
      <c r="R684" s="8"/>
      <c r="S684" s="8"/>
      <c r="T684" s="8"/>
      <c r="U684" s="8"/>
      <c r="V684" s="8"/>
      <c r="W684" s="8"/>
      <c r="X684" s="8"/>
      <c r="Y684" s="8"/>
      <c r="Z684" s="8"/>
    </row>
    <row r="685" spans="1:26" ht="14.25" customHeight="1">
      <c r="A685" s="21"/>
      <c r="B685" s="21"/>
      <c r="C685" s="21"/>
      <c r="D685" s="21"/>
      <c r="E685" s="21"/>
      <c r="F685" s="21"/>
      <c r="G685" s="21"/>
      <c r="H685" s="8"/>
      <c r="I685" s="8"/>
      <c r="J685" s="8"/>
      <c r="K685" s="8"/>
      <c r="L685" s="8"/>
      <c r="M685" s="8"/>
      <c r="N685" s="8"/>
      <c r="O685" s="8"/>
      <c r="P685" s="8"/>
      <c r="Q685" s="8"/>
      <c r="R685" s="8"/>
      <c r="S685" s="8"/>
      <c r="T685" s="8"/>
      <c r="U685" s="8"/>
      <c r="V685" s="8"/>
      <c r="W685" s="8"/>
      <c r="X685" s="8"/>
      <c r="Y685" s="8"/>
      <c r="Z685" s="8"/>
    </row>
    <row r="686" spans="1:26" ht="14.25" customHeight="1">
      <c r="A686" s="21"/>
      <c r="B686" s="21"/>
      <c r="C686" s="21"/>
      <c r="D686" s="21"/>
      <c r="E686" s="21"/>
      <c r="F686" s="21"/>
      <c r="G686" s="21"/>
      <c r="H686" s="8"/>
      <c r="I686" s="8"/>
      <c r="J686" s="8"/>
      <c r="K686" s="8"/>
      <c r="L686" s="8"/>
      <c r="M686" s="8"/>
      <c r="N686" s="8"/>
      <c r="O686" s="8"/>
      <c r="P686" s="8"/>
      <c r="Q686" s="8"/>
      <c r="R686" s="8"/>
      <c r="S686" s="8"/>
      <c r="T686" s="8"/>
      <c r="U686" s="8"/>
      <c r="V686" s="8"/>
      <c r="W686" s="8"/>
      <c r="X686" s="8"/>
      <c r="Y686" s="8"/>
      <c r="Z686" s="8"/>
    </row>
    <row r="687" spans="1:26" ht="14.25" customHeight="1">
      <c r="A687" s="21"/>
      <c r="B687" s="21"/>
      <c r="C687" s="21"/>
      <c r="D687" s="21"/>
      <c r="E687" s="21"/>
      <c r="F687" s="21"/>
      <c r="G687" s="21"/>
      <c r="H687" s="8"/>
      <c r="I687" s="8"/>
      <c r="J687" s="8"/>
      <c r="K687" s="8"/>
      <c r="L687" s="8"/>
      <c r="M687" s="8"/>
      <c r="N687" s="8"/>
      <c r="O687" s="8"/>
      <c r="P687" s="8"/>
      <c r="Q687" s="8"/>
      <c r="R687" s="8"/>
      <c r="S687" s="8"/>
      <c r="T687" s="8"/>
      <c r="U687" s="8"/>
      <c r="V687" s="8"/>
      <c r="W687" s="8"/>
      <c r="X687" s="8"/>
      <c r="Y687" s="8"/>
      <c r="Z687" s="8"/>
    </row>
    <row r="688" spans="1:26" ht="14.25" customHeight="1">
      <c r="A688" s="21"/>
      <c r="B688" s="21"/>
      <c r="C688" s="21"/>
      <c r="D688" s="21"/>
      <c r="E688" s="21"/>
      <c r="F688" s="21"/>
      <c r="G688" s="21"/>
      <c r="H688" s="8"/>
      <c r="I688" s="8"/>
      <c r="J688" s="8"/>
      <c r="K688" s="8"/>
      <c r="L688" s="8"/>
      <c r="M688" s="8"/>
      <c r="N688" s="8"/>
      <c r="O688" s="8"/>
      <c r="P688" s="8"/>
      <c r="Q688" s="8"/>
      <c r="R688" s="8"/>
      <c r="S688" s="8"/>
      <c r="T688" s="8"/>
      <c r="U688" s="8"/>
      <c r="V688" s="8"/>
      <c r="W688" s="8"/>
      <c r="X688" s="8"/>
      <c r="Y688" s="8"/>
      <c r="Z688" s="8"/>
    </row>
    <row r="689" spans="1:26" ht="14.25" customHeight="1">
      <c r="A689" s="21"/>
      <c r="B689" s="21"/>
      <c r="C689" s="21"/>
      <c r="D689" s="21"/>
      <c r="E689" s="21"/>
      <c r="F689" s="21"/>
      <c r="G689" s="21"/>
      <c r="H689" s="8"/>
      <c r="I689" s="8"/>
      <c r="J689" s="8"/>
      <c r="K689" s="8"/>
      <c r="L689" s="8"/>
      <c r="M689" s="8"/>
      <c r="N689" s="8"/>
      <c r="O689" s="8"/>
      <c r="P689" s="8"/>
      <c r="Q689" s="8"/>
      <c r="R689" s="8"/>
      <c r="S689" s="8"/>
      <c r="T689" s="8"/>
      <c r="U689" s="8"/>
      <c r="V689" s="8"/>
      <c r="W689" s="8"/>
      <c r="X689" s="8"/>
      <c r="Y689" s="8"/>
      <c r="Z689" s="8"/>
    </row>
    <row r="690" spans="1:26" ht="14.25" customHeight="1">
      <c r="A690" s="21"/>
      <c r="B690" s="21"/>
      <c r="C690" s="21"/>
      <c r="D690" s="21"/>
      <c r="E690" s="21"/>
      <c r="F690" s="21"/>
      <c r="G690" s="21"/>
      <c r="H690" s="8"/>
      <c r="I690" s="8"/>
      <c r="J690" s="8"/>
      <c r="K690" s="8"/>
      <c r="L690" s="8"/>
      <c r="M690" s="8"/>
      <c r="N690" s="8"/>
      <c r="O690" s="8"/>
      <c r="P690" s="8"/>
      <c r="Q690" s="8"/>
      <c r="R690" s="8"/>
      <c r="S690" s="8"/>
      <c r="T690" s="8"/>
      <c r="U690" s="8"/>
      <c r="V690" s="8"/>
      <c r="W690" s="8"/>
      <c r="X690" s="8"/>
      <c r="Y690" s="8"/>
      <c r="Z690" s="8"/>
    </row>
    <row r="691" spans="1:26" ht="14.25" customHeight="1">
      <c r="A691" s="21"/>
      <c r="B691" s="21"/>
      <c r="C691" s="21"/>
      <c r="D691" s="21"/>
      <c r="E691" s="21"/>
      <c r="F691" s="21"/>
      <c r="G691" s="21"/>
      <c r="H691" s="8"/>
      <c r="I691" s="8"/>
      <c r="J691" s="8"/>
      <c r="K691" s="8"/>
      <c r="L691" s="8"/>
      <c r="M691" s="8"/>
      <c r="N691" s="8"/>
      <c r="O691" s="8"/>
      <c r="P691" s="8"/>
      <c r="Q691" s="8"/>
      <c r="R691" s="8"/>
      <c r="S691" s="8"/>
      <c r="T691" s="8"/>
      <c r="U691" s="8"/>
      <c r="V691" s="8"/>
      <c r="W691" s="8"/>
      <c r="X691" s="8"/>
      <c r="Y691" s="8"/>
      <c r="Z691" s="8"/>
    </row>
    <row r="692" spans="1:26" ht="14.25" customHeight="1">
      <c r="A692" s="21"/>
      <c r="B692" s="21"/>
      <c r="C692" s="21"/>
      <c r="D692" s="21"/>
      <c r="E692" s="21"/>
      <c r="F692" s="21"/>
      <c r="G692" s="21"/>
      <c r="H692" s="8"/>
      <c r="I692" s="8"/>
      <c r="J692" s="8"/>
      <c r="K692" s="8"/>
      <c r="L692" s="8"/>
      <c r="M692" s="8"/>
      <c r="N692" s="8"/>
      <c r="O692" s="8"/>
      <c r="P692" s="8"/>
      <c r="Q692" s="8"/>
      <c r="R692" s="8"/>
      <c r="S692" s="8"/>
      <c r="T692" s="8"/>
      <c r="U692" s="8"/>
      <c r="V692" s="8"/>
      <c r="W692" s="8"/>
      <c r="X692" s="8"/>
      <c r="Y692" s="8"/>
      <c r="Z692" s="8"/>
    </row>
    <row r="693" spans="1:26" ht="14.25" customHeight="1">
      <c r="A693" s="21"/>
      <c r="B693" s="21"/>
      <c r="C693" s="21"/>
      <c r="D693" s="21"/>
      <c r="E693" s="21"/>
      <c r="F693" s="21"/>
      <c r="G693" s="21"/>
      <c r="H693" s="8"/>
      <c r="I693" s="8"/>
      <c r="J693" s="8"/>
      <c r="K693" s="8"/>
      <c r="L693" s="8"/>
      <c r="M693" s="8"/>
      <c r="N693" s="8"/>
      <c r="O693" s="8"/>
      <c r="P693" s="8"/>
      <c r="Q693" s="8"/>
      <c r="R693" s="8"/>
      <c r="S693" s="8"/>
      <c r="T693" s="8"/>
      <c r="U693" s="8"/>
      <c r="V693" s="8"/>
      <c r="W693" s="8"/>
      <c r="X693" s="8"/>
      <c r="Y693" s="8"/>
      <c r="Z693" s="8"/>
    </row>
    <row r="694" spans="1:26" ht="14.25" customHeight="1">
      <c r="A694" s="21"/>
      <c r="B694" s="21"/>
      <c r="C694" s="21"/>
      <c r="D694" s="21"/>
      <c r="E694" s="21"/>
      <c r="F694" s="21"/>
      <c r="G694" s="21"/>
      <c r="H694" s="8"/>
      <c r="I694" s="8"/>
      <c r="J694" s="8"/>
      <c r="K694" s="8"/>
      <c r="L694" s="8"/>
      <c r="M694" s="8"/>
      <c r="N694" s="8"/>
      <c r="O694" s="8"/>
      <c r="P694" s="8"/>
      <c r="Q694" s="8"/>
      <c r="R694" s="8"/>
      <c r="S694" s="8"/>
      <c r="T694" s="8"/>
      <c r="U694" s="8"/>
      <c r="V694" s="8"/>
      <c r="W694" s="8"/>
      <c r="X694" s="8"/>
      <c r="Y694" s="8"/>
      <c r="Z694" s="8"/>
    </row>
    <row r="695" spans="1:26" ht="14.25" customHeight="1">
      <c r="A695" s="21"/>
      <c r="B695" s="21"/>
      <c r="C695" s="21"/>
      <c r="D695" s="21"/>
      <c r="E695" s="21"/>
      <c r="F695" s="21"/>
      <c r="G695" s="21"/>
      <c r="H695" s="8"/>
      <c r="I695" s="8"/>
      <c r="J695" s="8"/>
      <c r="K695" s="8"/>
      <c r="L695" s="8"/>
      <c r="M695" s="8"/>
      <c r="N695" s="8"/>
      <c r="O695" s="8"/>
      <c r="P695" s="8"/>
      <c r="Q695" s="8"/>
      <c r="R695" s="8"/>
      <c r="S695" s="8"/>
      <c r="T695" s="8"/>
      <c r="U695" s="8"/>
      <c r="V695" s="8"/>
      <c r="W695" s="8"/>
      <c r="X695" s="8"/>
      <c r="Y695" s="8"/>
      <c r="Z695" s="8"/>
    </row>
    <row r="696" spans="1:26" ht="14.25" customHeight="1">
      <c r="A696" s="21"/>
      <c r="B696" s="21"/>
      <c r="C696" s="21"/>
      <c r="D696" s="21"/>
      <c r="E696" s="21"/>
      <c r="F696" s="21"/>
      <c r="G696" s="21"/>
      <c r="H696" s="8"/>
      <c r="I696" s="8"/>
      <c r="J696" s="8"/>
      <c r="K696" s="8"/>
      <c r="L696" s="8"/>
      <c r="M696" s="8"/>
      <c r="N696" s="8"/>
      <c r="O696" s="8"/>
      <c r="P696" s="8"/>
      <c r="Q696" s="8"/>
      <c r="R696" s="8"/>
      <c r="S696" s="8"/>
      <c r="T696" s="8"/>
      <c r="U696" s="8"/>
      <c r="V696" s="8"/>
      <c r="W696" s="8"/>
      <c r="X696" s="8"/>
      <c r="Y696" s="8"/>
      <c r="Z696" s="8"/>
    </row>
    <row r="697" spans="1:26" ht="14.25" customHeight="1">
      <c r="A697" s="21"/>
      <c r="B697" s="21"/>
      <c r="C697" s="21"/>
      <c r="D697" s="21"/>
      <c r="E697" s="21"/>
      <c r="F697" s="21"/>
      <c r="G697" s="21"/>
      <c r="H697" s="8"/>
      <c r="I697" s="8"/>
      <c r="J697" s="8"/>
      <c r="K697" s="8"/>
      <c r="L697" s="8"/>
      <c r="M697" s="8"/>
      <c r="N697" s="8"/>
      <c r="O697" s="8"/>
      <c r="P697" s="8"/>
      <c r="Q697" s="8"/>
      <c r="R697" s="8"/>
      <c r="S697" s="8"/>
      <c r="T697" s="8"/>
      <c r="U697" s="8"/>
      <c r="V697" s="8"/>
      <c r="W697" s="8"/>
      <c r="X697" s="8"/>
      <c r="Y697" s="8"/>
      <c r="Z697" s="8"/>
    </row>
    <row r="698" spans="1:26" ht="14.25" customHeight="1">
      <c r="A698" s="21"/>
      <c r="B698" s="21"/>
      <c r="C698" s="21"/>
      <c r="D698" s="21"/>
      <c r="E698" s="21"/>
      <c r="F698" s="21"/>
      <c r="G698" s="21"/>
      <c r="H698" s="8"/>
      <c r="I698" s="8"/>
      <c r="J698" s="8"/>
      <c r="K698" s="8"/>
      <c r="L698" s="8"/>
      <c r="M698" s="8"/>
      <c r="N698" s="8"/>
      <c r="O698" s="8"/>
      <c r="P698" s="8"/>
      <c r="Q698" s="8"/>
      <c r="R698" s="8"/>
      <c r="S698" s="8"/>
      <c r="T698" s="8"/>
      <c r="U698" s="8"/>
      <c r="V698" s="8"/>
      <c r="W698" s="8"/>
      <c r="X698" s="8"/>
      <c r="Y698" s="8"/>
      <c r="Z698" s="8"/>
    </row>
    <row r="699" spans="1:26" ht="14.25" customHeight="1">
      <c r="A699" s="21"/>
      <c r="B699" s="21"/>
      <c r="C699" s="21"/>
      <c r="D699" s="21"/>
      <c r="E699" s="21"/>
      <c r="F699" s="21"/>
      <c r="G699" s="21"/>
      <c r="H699" s="8"/>
      <c r="I699" s="8"/>
      <c r="J699" s="8"/>
      <c r="K699" s="8"/>
      <c r="L699" s="8"/>
      <c r="M699" s="8"/>
      <c r="N699" s="8"/>
      <c r="O699" s="8"/>
      <c r="P699" s="8"/>
      <c r="Q699" s="8"/>
      <c r="R699" s="8"/>
      <c r="S699" s="8"/>
      <c r="T699" s="8"/>
      <c r="U699" s="8"/>
      <c r="V699" s="8"/>
      <c r="W699" s="8"/>
      <c r="X699" s="8"/>
      <c r="Y699" s="8"/>
      <c r="Z699" s="8"/>
    </row>
    <row r="700" spans="1:26" ht="14.25" customHeight="1">
      <c r="A700" s="21"/>
      <c r="B700" s="21"/>
      <c r="C700" s="21"/>
      <c r="D700" s="21"/>
      <c r="E700" s="21"/>
      <c r="F700" s="21"/>
      <c r="G700" s="21"/>
      <c r="H700" s="8"/>
      <c r="I700" s="8"/>
      <c r="J700" s="8"/>
      <c r="K700" s="8"/>
      <c r="L700" s="8"/>
      <c r="M700" s="8"/>
      <c r="N700" s="8"/>
      <c r="O700" s="8"/>
      <c r="P700" s="8"/>
      <c r="Q700" s="8"/>
      <c r="R700" s="8"/>
      <c r="S700" s="8"/>
      <c r="T700" s="8"/>
      <c r="U700" s="8"/>
      <c r="V700" s="8"/>
      <c r="W700" s="8"/>
      <c r="X700" s="8"/>
      <c r="Y700" s="8"/>
      <c r="Z700" s="8"/>
    </row>
    <row r="701" spans="1:26" ht="14.25" customHeight="1">
      <c r="A701" s="21"/>
      <c r="B701" s="21"/>
      <c r="C701" s="21"/>
      <c r="D701" s="21"/>
      <c r="E701" s="21"/>
      <c r="F701" s="21"/>
      <c r="G701" s="21"/>
      <c r="H701" s="8"/>
      <c r="I701" s="8"/>
      <c r="J701" s="8"/>
      <c r="K701" s="8"/>
      <c r="L701" s="8"/>
      <c r="M701" s="8"/>
      <c r="N701" s="8"/>
      <c r="O701" s="8"/>
      <c r="P701" s="8"/>
      <c r="Q701" s="8"/>
      <c r="R701" s="8"/>
      <c r="S701" s="8"/>
      <c r="T701" s="8"/>
      <c r="U701" s="8"/>
      <c r="V701" s="8"/>
      <c r="W701" s="8"/>
      <c r="X701" s="8"/>
      <c r="Y701" s="8"/>
      <c r="Z701" s="8"/>
    </row>
    <row r="702" spans="1:26" ht="14.25" customHeight="1">
      <c r="A702" s="21"/>
      <c r="B702" s="21"/>
      <c r="C702" s="21"/>
      <c r="D702" s="21"/>
      <c r="E702" s="21"/>
      <c r="F702" s="21"/>
      <c r="G702" s="21"/>
      <c r="H702" s="8"/>
      <c r="I702" s="8"/>
      <c r="J702" s="8"/>
      <c r="K702" s="8"/>
      <c r="L702" s="8"/>
      <c r="M702" s="8"/>
      <c r="N702" s="8"/>
      <c r="O702" s="8"/>
      <c r="P702" s="8"/>
      <c r="Q702" s="8"/>
      <c r="R702" s="8"/>
      <c r="S702" s="8"/>
      <c r="T702" s="8"/>
      <c r="U702" s="8"/>
      <c r="V702" s="8"/>
      <c r="W702" s="8"/>
      <c r="X702" s="8"/>
      <c r="Y702" s="8"/>
      <c r="Z702" s="8"/>
    </row>
    <row r="703" spans="1:26" ht="14.25" customHeight="1">
      <c r="A703" s="21"/>
      <c r="B703" s="21"/>
      <c r="C703" s="21"/>
      <c r="D703" s="21"/>
      <c r="E703" s="21"/>
      <c r="F703" s="21"/>
      <c r="G703" s="21"/>
      <c r="H703" s="8"/>
      <c r="I703" s="8"/>
      <c r="J703" s="8"/>
      <c r="K703" s="8"/>
      <c r="L703" s="8"/>
      <c r="M703" s="8"/>
      <c r="N703" s="8"/>
      <c r="O703" s="8"/>
      <c r="P703" s="8"/>
      <c r="Q703" s="8"/>
      <c r="R703" s="8"/>
      <c r="S703" s="8"/>
      <c r="T703" s="8"/>
      <c r="U703" s="8"/>
      <c r="V703" s="8"/>
      <c r="W703" s="8"/>
      <c r="X703" s="8"/>
      <c r="Y703" s="8"/>
      <c r="Z703" s="8"/>
    </row>
    <row r="704" spans="1:26" ht="14.25" customHeight="1">
      <c r="A704" s="21"/>
      <c r="B704" s="21"/>
      <c r="C704" s="21"/>
      <c r="D704" s="21"/>
      <c r="E704" s="21"/>
      <c r="F704" s="21"/>
      <c r="G704" s="21"/>
      <c r="H704" s="8"/>
      <c r="I704" s="8"/>
      <c r="J704" s="8"/>
      <c r="K704" s="8"/>
      <c r="L704" s="8"/>
      <c r="M704" s="8"/>
      <c r="N704" s="8"/>
      <c r="O704" s="8"/>
      <c r="P704" s="8"/>
      <c r="Q704" s="8"/>
      <c r="R704" s="8"/>
      <c r="S704" s="8"/>
      <c r="T704" s="8"/>
      <c r="U704" s="8"/>
      <c r="V704" s="8"/>
      <c r="W704" s="8"/>
      <c r="X704" s="8"/>
      <c r="Y704" s="8"/>
      <c r="Z704" s="8"/>
    </row>
    <row r="705" spans="1:26" ht="14.25" customHeight="1">
      <c r="A705" s="21"/>
      <c r="B705" s="21"/>
      <c r="C705" s="21"/>
      <c r="D705" s="21"/>
      <c r="E705" s="21"/>
      <c r="F705" s="21"/>
      <c r="G705" s="21"/>
      <c r="H705" s="8"/>
      <c r="I705" s="8"/>
      <c r="J705" s="8"/>
      <c r="K705" s="8"/>
      <c r="L705" s="8"/>
      <c r="M705" s="8"/>
      <c r="N705" s="8"/>
      <c r="O705" s="8"/>
      <c r="P705" s="8"/>
      <c r="Q705" s="8"/>
      <c r="R705" s="8"/>
      <c r="S705" s="8"/>
      <c r="T705" s="8"/>
      <c r="U705" s="8"/>
      <c r="V705" s="8"/>
      <c r="W705" s="8"/>
      <c r="X705" s="8"/>
      <c r="Y705" s="8"/>
      <c r="Z705" s="8"/>
    </row>
    <row r="706" spans="1:26" ht="14.25" customHeight="1">
      <c r="A706" s="21"/>
      <c r="B706" s="21"/>
      <c r="C706" s="21"/>
      <c r="D706" s="21"/>
      <c r="E706" s="21"/>
      <c r="F706" s="21"/>
      <c r="G706" s="21"/>
      <c r="H706" s="8"/>
      <c r="I706" s="8"/>
      <c r="J706" s="8"/>
      <c r="K706" s="8"/>
      <c r="L706" s="8"/>
      <c r="M706" s="8"/>
      <c r="N706" s="8"/>
      <c r="O706" s="8"/>
      <c r="P706" s="8"/>
      <c r="Q706" s="8"/>
      <c r="R706" s="8"/>
      <c r="S706" s="8"/>
      <c r="T706" s="8"/>
      <c r="U706" s="8"/>
      <c r="V706" s="8"/>
      <c r="W706" s="8"/>
      <c r="X706" s="8"/>
      <c r="Y706" s="8"/>
      <c r="Z706" s="8"/>
    </row>
    <row r="707" spans="1:26" ht="14.25" customHeight="1">
      <c r="A707" s="21"/>
      <c r="B707" s="21"/>
      <c r="C707" s="21"/>
      <c r="D707" s="21"/>
      <c r="E707" s="21"/>
      <c r="F707" s="21"/>
      <c r="G707" s="21"/>
      <c r="H707" s="8"/>
      <c r="I707" s="8"/>
      <c r="J707" s="8"/>
      <c r="K707" s="8"/>
      <c r="L707" s="8"/>
      <c r="M707" s="8"/>
      <c r="N707" s="8"/>
      <c r="O707" s="8"/>
      <c r="P707" s="8"/>
      <c r="Q707" s="8"/>
      <c r="R707" s="8"/>
      <c r="S707" s="8"/>
      <c r="T707" s="8"/>
      <c r="U707" s="8"/>
      <c r="V707" s="8"/>
      <c r="W707" s="8"/>
      <c r="X707" s="8"/>
      <c r="Y707" s="8"/>
      <c r="Z707" s="8"/>
    </row>
    <row r="708" spans="1:26" ht="14.25" customHeight="1">
      <c r="A708" s="21"/>
      <c r="B708" s="21"/>
      <c r="C708" s="21"/>
      <c r="D708" s="21"/>
      <c r="E708" s="21"/>
      <c r="F708" s="21"/>
      <c r="G708" s="21"/>
      <c r="H708" s="8"/>
      <c r="I708" s="8"/>
      <c r="J708" s="8"/>
      <c r="K708" s="8"/>
      <c r="L708" s="8"/>
      <c r="M708" s="8"/>
      <c r="N708" s="8"/>
      <c r="O708" s="8"/>
      <c r="P708" s="8"/>
      <c r="Q708" s="8"/>
      <c r="R708" s="8"/>
      <c r="S708" s="8"/>
      <c r="T708" s="8"/>
      <c r="U708" s="8"/>
      <c r="V708" s="8"/>
      <c r="W708" s="8"/>
      <c r="X708" s="8"/>
      <c r="Y708" s="8"/>
      <c r="Z708" s="8"/>
    </row>
    <row r="709" spans="1:26" ht="14.25" customHeight="1">
      <c r="A709" s="21"/>
      <c r="B709" s="21"/>
      <c r="C709" s="21"/>
      <c r="D709" s="21"/>
      <c r="E709" s="21"/>
      <c r="F709" s="21"/>
      <c r="G709" s="21"/>
      <c r="H709" s="8"/>
      <c r="I709" s="8"/>
      <c r="J709" s="8"/>
      <c r="K709" s="8"/>
      <c r="L709" s="8"/>
      <c r="M709" s="8"/>
      <c r="N709" s="8"/>
      <c r="O709" s="8"/>
      <c r="P709" s="8"/>
      <c r="Q709" s="8"/>
      <c r="R709" s="8"/>
      <c r="S709" s="8"/>
      <c r="T709" s="8"/>
      <c r="U709" s="8"/>
      <c r="V709" s="8"/>
      <c r="W709" s="8"/>
      <c r="X709" s="8"/>
      <c r="Y709" s="8"/>
      <c r="Z709" s="8"/>
    </row>
    <row r="710" spans="1:26" ht="14.25" customHeight="1">
      <c r="A710" s="21"/>
      <c r="B710" s="21"/>
      <c r="C710" s="21"/>
      <c r="D710" s="21"/>
      <c r="E710" s="21"/>
      <c r="F710" s="21"/>
      <c r="G710" s="21"/>
      <c r="H710" s="8"/>
      <c r="I710" s="8"/>
      <c r="J710" s="8"/>
      <c r="K710" s="8"/>
      <c r="L710" s="8"/>
      <c r="M710" s="8"/>
      <c r="N710" s="8"/>
      <c r="O710" s="8"/>
      <c r="P710" s="8"/>
      <c r="Q710" s="8"/>
      <c r="R710" s="8"/>
      <c r="S710" s="8"/>
      <c r="T710" s="8"/>
      <c r="U710" s="8"/>
      <c r="V710" s="8"/>
      <c r="W710" s="8"/>
      <c r="X710" s="8"/>
      <c r="Y710" s="8"/>
      <c r="Z710" s="8"/>
    </row>
    <row r="711" spans="1:26" ht="14.25" customHeight="1">
      <c r="A711" s="21"/>
      <c r="B711" s="21"/>
      <c r="C711" s="21"/>
      <c r="D711" s="21"/>
      <c r="E711" s="21"/>
      <c r="F711" s="21"/>
      <c r="G711" s="21"/>
      <c r="H711" s="8"/>
      <c r="I711" s="8"/>
      <c r="J711" s="8"/>
      <c r="K711" s="8"/>
      <c r="L711" s="8"/>
      <c r="M711" s="8"/>
      <c r="N711" s="8"/>
      <c r="O711" s="8"/>
      <c r="P711" s="8"/>
      <c r="Q711" s="8"/>
      <c r="R711" s="8"/>
      <c r="S711" s="8"/>
      <c r="T711" s="8"/>
      <c r="U711" s="8"/>
      <c r="V711" s="8"/>
      <c r="W711" s="8"/>
      <c r="X711" s="8"/>
      <c r="Y711" s="8"/>
      <c r="Z711" s="8"/>
    </row>
    <row r="712" spans="1:26" ht="14.25" customHeight="1">
      <c r="A712" s="21"/>
      <c r="B712" s="21"/>
      <c r="C712" s="21"/>
      <c r="D712" s="21"/>
      <c r="E712" s="21"/>
      <c r="F712" s="21"/>
      <c r="G712" s="21"/>
      <c r="H712" s="8"/>
      <c r="I712" s="8"/>
      <c r="J712" s="8"/>
      <c r="K712" s="8"/>
      <c r="L712" s="8"/>
      <c r="M712" s="8"/>
      <c r="N712" s="8"/>
      <c r="O712" s="8"/>
      <c r="P712" s="8"/>
      <c r="Q712" s="8"/>
      <c r="R712" s="8"/>
      <c r="S712" s="8"/>
      <c r="T712" s="8"/>
      <c r="U712" s="8"/>
      <c r="V712" s="8"/>
      <c r="W712" s="8"/>
      <c r="X712" s="8"/>
      <c r="Y712" s="8"/>
      <c r="Z712" s="8"/>
    </row>
    <row r="713" spans="1:26" ht="14.25" customHeight="1">
      <c r="A713" s="21"/>
      <c r="B713" s="21"/>
      <c r="C713" s="21"/>
      <c r="D713" s="21"/>
      <c r="E713" s="21"/>
      <c r="F713" s="21"/>
      <c r="G713" s="21"/>
      <c r="H713" s="8"/>
      <c r="I713" s="8"/>
      <c r="J713" s="8"/>
      <c r="K713" s="8"/>
      <c r="L713" s="8"/>
      <c r="M713" s="8"/>
      <c r="N713" s="8"/>
      <c r="O713" s="8"/>
      <c r="P713" s="8"/>
      <c r="Q713" s="8"/>
      <c r="R713" s="8"/>
      <c r="S713" s="8"/>
      <c r="T713" s="8"/>
      <c r="U713" s="8"/>
      <c r="V713" s="8"/>
      <c r="W713" s="8"/>
      <c r="X713" s="8"/>
      <c r="Y713" s="8"/>
      <c r="Z713" s="8"/>
    </row>
    <row r="714" spans="1:26" ht="14.25" customHeight="1">
      <c r="A714" s="21"/>
      <c r="B714" s="21"/>
      <c r="C714" s="21"/>
      <c r="D714" s="21"/>
      <c r="E714" s="21"/>
      <c r="F714" s="21"/>
      <c r="G714" s="21"/>
      <c r="H714" s="8"/>
      <c r="I714" s="8"/>
      <c r="J714" s="8"/>
      <c r="K714" s="8"/>
      <c r="L714" s="8"/>
      <c r="M714" s="8"/>
      <c r="N714" s="8"/>
      <c r="O714" s="8"/>
      <c r="P714" s="8"/>
      <c r="Q714" s="8"/>
      <c r="R714" s="8"/>
      <c r="S714" s="8"/>
      <c r="T714" s="8"/>
      <c r="U714" s="8"/>
      <c r="V714" s="8"/>
      <c r="W714" s="8"/>
      <c r="X714" s="8"/>
      <c r="Y714" s="8"/>
      <c r="Z714" s="8"/>
    </row>
    <row r="715" spans="1:26" ht="14.25" customHeight="1">
      <c r="A715" s="21"/>
      <c r="B715" s="21"/>
      <c r="C715" s="21"/>
      <c r="D715" s="21"/>
      <c r="E715" s="21"/>
      <c r="F715" s="21"/>
      <c r="G715" s="21"/>
      <c r="H715" s="8"/>
      <c r="I715" s="8"/>
      <c r="J715" s="8"/>
      <c r="K715" s="8"/>
      <c r="L715" s="8"/>
      <c r="M715" s="8"/>
      <c r="N715" s="8"/>
      <c r="O715" s="8"/>
      <c r="P715" s="8"/>
      <c r="Q715" s="8"/>
      <c r="R715" s="8"/>
      <c r="S715" s="8"/>
      <c r="T715" s="8"/>
      <c r="U715" s="8"/>
      <c r="V715" s="8"/>
      <c r="W715" s="8"/>
      <c r="X715" s="8"/>
      <c r="Y715" s="8"/>
      <c r="Z715" s="8"/>
    </row>
    <row r="716" spans="1:26" ht="14.25" customHeight="1">
      <c r="A716" s="21"/>
      <c r="B716" s="21"/>
      <c r="C716" s="21"/>
      <c r="D716" s="21"/>
      <c r="E716" s="21"/>
      <c r="F716" s="21"/>
      <c r="G716" s="21"/>
      <c r="H716" s="8"/>
      <c r="I716" s="8"/>
      <c r="J716" s="8"/>
      <c r="K716" s="8"/>
      <c r="L716" s="8"/>
      <c r="M716" s="8"/>
      <c r="N716" s="8"/>
      <c r="O716" s="8"/>
      <c r="P716" s="8"/>
      <c r="Q716" s="8"/>
      <c r="R716" s="8"/>
      <c r="S716" s="8"/>
      <c r="T716" s="8"/>
      <c r="U716" s="8"/>
      <c r="V716" s="8"/>
      <c r="W716" s="8"/>
      <c r="X716" s="8"/>
      <c r="Y716" s="8"/>
      <c r="Z716" s="8"/>
    </row>
    <row r="717" spans="1:26" ht="14.25" customHeight="1">
      <c r="A717" s="21"/>
      <c r="B717" s="21"/>
      <c r="C717" s="21"/>
      <c r="D717" s="21"/>
      <c r="E717" s="21"/>
      <c r="F717" s="21"/>
      <c r="G717" s="21"/>
      <c r="H717" s="8"/>
      <c r="I717" s="8"/>
      <c r="J717" s="8"/>
      <c r="K717" s="8"/>
      <c r="L717" s="8"/>
      <c r="M717" s="8"/>
      <c r="N717" s="8"/>
      <c r="O717" s="8"/>
      <c r="P717" s="8"/>
      <c r="Q717" s="8"/>
      <c r="R717" s="8"/>
      <c r="S717" s="8"/>
      <c r="T717" s="8"/>
      <c r="U717" s="8"/>
      <c r="V717" s="8"/>
      <c r="W717" s="8"/>
      <c r="X717" s="8"/>
      <c r="Y717" s="8"/>
      <c r="Z717" s="8"/>
    </row>
    <row r="718" spans="1:26" ht="14.25" customHeight="1">
      <c r="A718" s="21"/>
      <c r="B718" s="21"/>
      <c r="C718" s="21"/>
      <c r="D718" s="21"/>
      <c r="E718" s="21"/>
      <c r="F718" s="21"/>
      <c r="G718" s="21"/>
      <c r="H718" s="8"/>
      <c r="I718" s="8"/>
      <c r="J718" s="8"/>
      <c r="K718" s="8"/>
      <c r="L718" s="8"/>
      <c r="M718" s="8"/>
      <c r="N718" s="8"/>
      <c r="O718" s="8"/>
      <c r="P718" s="8"/>
      <c r="Q718" s="8"/>
      <c r="R718" s="8"/>
      <c r="S718" s="8"/>
      <c r="T718" s="8"/>
      <c r="U718" s="8"/>
      <c r="V718" s="8"/>
      <c r="W718" s="8"/>
      <c r="X718" s="8"/>
      <c r="Y718" s="8"/>
      <c r="Z718" s="8"/>
    </row>
    <row r="719" spans="1:26" ht="14.25" customHeight="1">
      <c r="A719" s="21"/>
      <c r="B719" s="21"/>
      <c r="C719" s="21"/>
      <c r="D719" s="21"/>
      <c r="E719" s="21"/>
      <c r="F719" s="21"/>
      <c r="G719" s="21"/>
      <c r="H719" s="8"/>
      <c r="I719" s="8"/>
      <c r="J719" s="8"/>
      <c r="K719" s="8"/>
      <c r="L719" s="8"/>
      <c r="M719" s="8"/>
      <c r="N719" s="8"/>
      <c r="O719" s="8"/>
      <c r="P719" s="8"/>
      <c r="Q719" s="8"/>
      <c r="R719" s="8"/>
      <c r="S719" s="8"/>
      <c r="T719" s="8"/>
      <c r="U719" s="8"/>
      <c r="V719" s="8"/>
      <c r="W719" s="8"/>
      <c r="X719" s="8"/>
      <c r="Y719" s="8"/>
      <c r="Z719" s="8"/>
    </row>
    <row r="720" spans="1:26" ht="14.25" customHeight="1">
      <c r="A720" s="21"/>
      <c r="B720" s="21"/>
      <c r="C720" s="21"/>
      <c r="D720" s="21"/>
      <c r="E720" s="21"/>
      <c r="F720" s="21"/>
      <c r="G720" s="21"/>
      <c r="H720" s="8"/>
      <c r="I720" s="8"/>
      <c r="J720" s="8"/>
      <c r="K720" s="8"/>
      <c r="L720" s="8"/>
      <c r="M720" s="8"/>
      <c r="N720" s="8"/>
      <c r="O720" s="8"/>
      <c r="P720" s="8"/>
      <c r="Q720" s="8"/>
      <c r="R720" s="8"/>
      <c r="S720" s="8"/>
      <c r="T720" s="8"/>
      <c r="U720" s="8"/>
      <c r="V720" s="8"/>
      <c r="W720" s="8"/>
      <c r="X720" s="8"/>
      <c r="Y720" s="8"/>
      <c r="Z720" s="8"/>
    </row>
    <row r="721" spans="1:26" ht="14.25" customHeight="1">
      <c r="A721" s="21"/>
      <c r="B721" s="21"/>
      <c r="C721" s="21"/>
      <c r="D721" s="21"/>
      <c r="E721" s="21"/>
      <c r="F721" s="21"/>
      <c r="G721" s="21"/>
      <c r="H721" s="8"/>
      <c r="I721" s="8"/>
      <c r="J721" s="8"/>
      <c r="K721" s="8"/>
      <c r="L721" s="8"/>
      <c r="M721" s="8"/>
      <c r="N721" s="8"/>
      <c r="O721" s="8"/>
      <c r="P721" s="8"/>
      <c r="Q721" s="8"/>
      <c r="R721" s="8"/>
      <c r="S721" s="8"/>
      <c r="T721" s="8"/>
      <c r="U721" s="8"/>
      <c r="V721" s="8"/>
      <c r="W721" s="8"/>
      <c r="X721" s="8"/>
      <c r="Y721" s="8"/>
      <c r="Z721" s="8"/>
    </row>
    <row r="722" spans="1:26" ht="14.25" customHeight="1">
      <c r="A722" s="21"/>
      <c r="B722" s="21"/>
      <c r="C722" s="21"/>
      <c r="D722" s="21"/>
      <c r="E722" s="21"/>
      <c r="F722" s="21"/>
      <c r="G722" s="21"/>
      <c r="H722" s="8"/>
      <c r="I722" s="8"/>
      <c r="J722" s="8"/>
      <c r="K722" s="8"/>
      <c r="L722" s="8"/>
      <c r="M722" s="8"/>
      <c r="N722" s="8"/>
      <c r="O722" s="8"/>
      <c r="P722" s="8"/>
      <c r="Q722" s="8"/>
      <c r="R722" s="8"/>
      <c r="S722" s="8"/>
      <c r="T722" s="8"/>
      <c r="U722" s="8"/>
      <c r="V722" s="8"/>
      <c r="W722" s="8"/>
      <c r="X722" s="8"/>
      <c r="Y722" s="8"/>
      <c r="Z722" s="8"/>
    </row>
    <row r="723" spans="1:26" ht="14.25" customHeight="1">
      <c r="A723" s="21"/>
      <c r="B723" s="21"/>
      <c r="C723" s="21"/>
      <c r="D723" s="21"/>
      <c r="E723" s="21"/>
      <c r="F723" s="21"/>
      <c r="G723" s="21"/>
      <c r="H723" s="8"/>
      <c r="I723" s="8"/>
      <c r="J723" s="8"/>
      <c r="K723" s="8"/>
      <c r="L723" s="8"/>
      <c r="M723" s="8"/>
      <c r="N723" s="8"/>
      <c r="O723" s="8"/>
      <c r="P723" s="8"/>
      <c r="Q723" s="8"/>
      <c r="R723" s="8"/>
      <c r="S723" s="8"/>
      <c r="T723" s="8"/>
      <c r="U723" s="8"/>
      <c r="V723" s="8"/>
      <c r="W723" s="8"/>
      <c r="X723" s="8"/>
      <c r="Y723" s="8"/>
      <c r="Z723" s="8"/>
    </row>
    <row r="724" spans="1:26" ht="14.25" customHeight="1">
      <c r="A724" s="21"/>
      <c r="B724" s="21"/>
      <c r="C724" s="21"/>
      <c r="D724" s="21"/>
      <c r="E724" s="21"/>
      <c r="F724" s="21"/>
      <c r="G724" s="21"/>
      <c r="H724" s="8"/>
      <c r="I724" s="8"/>
      <c r="J724" s="8"/>
      <c r="K724" s="8"/>
      <c r="L724" s="8"/>
      <c r="M724" s="8"/>
      <c r="N724" s="8"/>
      <c r="O724" s="8"/>
      <c r="P724" s="8"/>
      <c r="Q724" s="8"/>
      <c r="R724" s="8"/>
      <c r="S724" s="8"/>
      <c r="T724" s="8"/>
      <c r="U724" s="8"/>
      <c r="V724" s="8"/>
      <c r="W724" s="8"/>
      <c r="X724" s="8"/>
      <c r="Y724" s="8"/>
      <c r="Z724" s="8"/>
    </row>
    <row r="725" spans="1:26" ht="14.25" customHeight="1">
      <c r="A725" s="21"/>
      <c r="B725" s="21"/>
      <c r="C725" s="21"/>
      <c r="D725" s="21"/>
      <c r="E725" s="21"/>
      <c r="F725" s="21"/>
      <c r="G725" s="21"/>
      <c r="H725" s="8"/>
      <c r="I725" s="8"/>
      <c r="J725" s="8"/>
      <c r="K725" s="8"/>
      <c r="L725" s="8"/>
      <c r="M725" s="8"/>
      <c r="N725" s="8"/>
      <c r="O725" s="8"/>
      <c r="P725" s="8"/>
      <c r="Q725" s="8"/>
      <c r="R725" s="8"/>
      <c r="S725" s="8"/>
      <c r="T725" s="8"/>
      <c r="U725" s="8"/>
      <c r="V725" s="8"/>
      <c r="W725" s="8"/>
      <c r="X725" s="8"/>
      <c r="Y725" s="8"/>
      <c r="Z725" s="8"/>
    </row>
    <row r="726" spans="1:26" ht="14.25" customHeight="1">
      <c r="A726" s="21"/>
      <c r="B726" s="21"/>
      <c r="C726" s="21"/>
      <c r="D726" s="21"/>
      <c r="E726" s="21"/>
      <c r="F726" s="21"/>
      <c r="G726" s="21"/>
      <c r="H726" s="8"/>
      <c r="I726" s="8"/>
      <c r="J726" s="8"/>
      <c r="K726" s="8"/>
      <c r="L726" s="8"/>
      <c r="M726" s="8"/>
      <c r="N726" s="8"/>
      <c r="O726" s="8"/>
      <c r="P726" s="8"/>
      <c r="Q726" s="8"/>
      <c r="R726" s="8"/>
      <c r="S726" s="8"/>
      <c r="T726" s="8"/>
      <c r="U726" s="8"/>
      <c r="V726" s="8"/>
      <c r="W726" s="8"/>
      <c r="X726" s="8"/>
      <c r="Y726" s="8"/>
      <c r="Z726" s="8"/>
    </row>
    <row r="727" spans="1:26" ht="14.25" customHeight="1">
      <c r="A727" s="21"/>
      <c r="B727" s="21"/>
      <c r="C727" s="21"/>
      <c r="D727" s="21"/>
      <c r="E727" s="21"/>
      <c r="F727" s="21"/>
      <c r="G727" s="21"/>
      <c r="H727" s="8"/>
      <c r="I727" s="8"/>
      <c r="J727" s="8"/>
      <c r="K727" s="8"/>
      <c r="L727" s="8"/>
      <c r="M727" s="8"/>
      <c r="N727" s="8"/>
      <c r="O727" s="8"/>
      <c r="P727" s="8"/>
      <c r="Q727" s="8"/>
      <c r="R727" s="8"/>
      <c r="S727" s="8"/>
      <c r="T727" s="8"/>
      <c r="U727" s="8"/>
      <c r="V727" s="8"/>
      <c r="W727" s="8"/>
      <c r="X727" s="8"/>
      <c r="Y727" s="8"/>
      <c r="Z727" s="8"/>
    </row>
    <row r="728" spans="1:26" ht="14.25" customHeight="1">
      <c r="A728" s="21"/>
      <c r="B728" s="21"/>
      <c r="C728" s="21"/>
      <c r="D728" s="21"/>
      <c r="E728" s="21"/>
      <c r="F728" s="21"/>
      <c r="G728" s="21"/>
      <c r="H728" s="8"/>
      <c r="I728" s="8"/>
      <c r="J728" s="8"/>
      <c r="K728" s="8"/>
      <c r="L728" s="8"/>
      <c r="M728" s="8"/>
      <c r="N728" s="8"/>
      <c r="O728" s="8"/>
      <c r="P728" s="8"/>
      <c r="Q728" s="8"/>
      <c r="R728" s="8"/>
      <c r="S728" s="8"/>
      <c r="T728" s="8"/>
      <c r="U728" s="8"/>
      <c r="V728" s="8"/>
      <c r="W728" s="8"/>
      <c r="X728" s="8"/>
      <c r="Y728" s="8"/>
      <c r="Z728" s="8"/>
    </row>
    <row r="729" spans="1:26" ht="14.25" customHeight="1">
      <c r="A729" s="21"/>
      <c r="B729" s="21"/>
      <c r="C729" s="21"/>
      <c r="D729" s="21"/>
      <c r="E729" s="21"/>
      <c r="F729" s="21"/>
      <c r="G729" s="21"/>
      <c r="H729" s="8"/>
      <c r="I729" s="8"/>
      <c r="J729" s="8"/>
      <c r="K729" s="8"/>
      <c r="L729" s="8"/>
      <c r="M729" s="8"/>
      <c r="N729" s="8"/>
      <c r="O729" s="8"/>
      <c r="P729" s="8"/>
      <c r="Q729" s="8"/>
      <c r="R729" s="8"/>
      <c r="S729" s="8"/>
      <c r="T729" s="8"/>
      <c r="U729" s="8"/>
      <c r="V729" s="8"/>
      <c r="W729" s="8"/>
      <c r="X729" s="8"/>
      <c r="Y729" s="8"/>
      <c r="Z729" s="8"/>
    </row>
    <row r="730" spans="1:26" ht="14.25" customHeight="1">
      <c r="A730" s="21"/>
      <c r="B730" s="21"/>
      <c r="C730" s="21"/>
      <c r="D730" s="21"/>
      <c r="E730" s="21"/>
      <c r="F730" s="21"/>
      <c r="G730" s="21"/>
      <c r="H730" s="8"/>
      <c r="I730" s="8"/>
      <c r="J730" s="8"/>
      <c r="K730" s="8"/>
      <c r="L730" s="8"/>
      <c r="M730" s="8"/>
      <c r="N730" s="8"/>
      <c r="O730" s="8"/>
      <c r="P730" s="8"/>
      <c r="Q730" s="8"/>
      <c r="R730" s="8"/>
      <c r="S730" s="8"/>
      <c r="T730" s="8"/>
      <c r="U730" s="8"/>
      <c r="V730" s="8"/>
      <c r="W730" s="8"/>
      <c r="X730" s="8"/>
      <c r="Y730" s="8"/>
      <c r="Z730" s="8"/>
    </row>
    <row r="731" spans="1:26" ht="14.25" customHeight="1">
      <c r="A731" s="21"/>
      <c r="B731" s="21"/>
      <c r="C731" s="21"/>
      <c r="D731" s="21"/>
      <c r="E731" s="21"/>
      <c r="F731" s="21"/>
      <c r="G731" s="21"/>
      <c r="H731" s="8"/>
      <c r="I731" s="8"/>
      <c r="J731" s="8"/>
      <c r="K731" s="8"/>
      <c r="L731" s="8"/>
      <c r="M731" s="8"/>
      <c r="N731" s="8"/>
      <c r="O731" s="8"/>
      <c r="P731" s="8"/>
      <c r="Q731" s="8"/>
      <c r="R731" s="8"/>
      <c r="S731" s="8"/>
      <c r="T731" s="8"/>
      <c r="U731" s="8"/>
      <c r="V731" s="8"/>
      <c r="W731" s="8"/>
      <c r="X731" s="8"/>
      <c r="Y731" s="8"/>
      <c r="Z731" s="8"/>
    </row>
    <row r="732" spans="1:26" ht="14.25" customHeight="1">
      <c r="A732" s="21"/>
      <c r="B732" s="21"/>
      <c r="C732" s="21"/>
      <c r="D732" s="21"/>
      <c r="E732" s="21"/>
      <c r="F732" s="21"/>
      <c r="G732" s="21"/>
      <c r="H732" s="8"/>
      <c r="I732" s="8"/>
      <c r="J732" s="8"/>
      <c r="K732" s="8"/>
      <c r="L732" s="8"/>
      <c r="M732" s="8"/>
      <c r="N732" s="8"/>
      <c r="O732" s="8"/>
      <c r="P732" s="8"/>
      <c r="Q732" s="8"/>
      <c r="R732" s="8"/>
      <c r="S732" s="8"/>
      <c r="T732" s="8"/>
      <c r="U732" s="8"/>
      <c r="V732" s="8"/>
      <c r="W732" s="8"/>
      <c r="X732" s="8"/>
      <c r="Y732" s="8"/>
      <c r="Z732" s="8"/>
    </row>
    <row r="733" spans="1:26" ht="14.25" customHeight="1">
      <c r="A733" s="21"/>
      <c r="B733" s="21"/>
      <c r="C733" s="21"/>
      <c r="D733" s="21"/>
      <c r="E733" s="21"/>
      <c r="F733" s="21"/>
      <c r="G733" s="21"/>
      <c r="H733" s="8"/>
      <c r="I733" s="8"/>
      <c r="J733" s="8"/>
      <c r="K733" s="8"/>
      <c r="L733" s="8"/>
      <c r="M733" s="8"/>
      <c r="N733" s="8"/>
      <c r="O733" s="8"/>
      <c r="P733" s="8"/>
      <c r="Q733" s="8"/>
      <c r="R733" s="8"/>
      <c r="S733" s="8"/>
      <c r="T733" s="8"/>
      <c r="U733" s="8"/>
      <c r="V733" s="8"/>
      <c r="W733" s="8"/>
      <c r="X733" s="8"/>
      <c r="Y733" s="8"/>
      <c r="Z733" s="8"/>
    </row>
    <row r="734" spans="1:26" ht="14.25" customHeight="1">
      <c r="A734" s="21"/>
      <c r="B734" s="21"/>
      <c r="C734" s="21"/>
      <c r="D734" s="21"/>
      <c r="E734" s="21"/>
      <c r="F734" s="21"/>
      <c r="G734" s="21"/>
      <c r="H734" s="8"/>
      <c r="I734" s="8"/>
      <c r="J734" s="8"/>
      <c r="K734" s="8"/>
      <c r="L734" s="8"/>
      <c r="M734" s="8"/>
      <c r="N734" s="8"/>
      <c r="O734" s="8"/>
      <c r="P734" s="8"/>
      <c r="Q734" s="8"/>
      <c r="R734" s="8"/>
      <c r="S734" s="8"/>
      <c r="T734" s="8"/>
      <c r="U734" s="8"/>
      <c r="V734" s="8"/>
      <c r="W734" s="8"/>
      <c r="X734" s="8"/>
      <c r="Y734" s="8"/>
      <c r="Z734" s="8"/>
    </row>
    <row r="735" spans="1:26" ht="14.25" customHeight="1">
      <c r="A735" s="21"/>
      <c r="B735" s="21"/>
      <c r="C735" s="21"/>
      <c r="D735" s="21"/>
      <c r="E735" s="21"/>
      <c r="F735" s="21"/>
      <c r="G735" s="21"/>
      <c r="H735" s="8"/>
      <c r="I735" s="8"/>
      <c r="J735" s="8"/>
      <c r="K735" s="8"/>
      <c r="L735" s="8"/>
      <c r="M735" s="8"/>
      <c r="N735" s="8"/>
      <c r="O735" s="8"/>
      <c r="P735" s="8"/>
      <c r="Q735" s="8"/>
      <c r="R735" s="8"/>
      <c r="S735" s="8"/>
      <c r="T735" s="8"/>
      <c r="U735" s="8"/>
      <c r="V735" s="8"/>
      <c r="W735" s="8"/>
      <c r="X735" s="8"/>
      <c r="Y735" s="8"/>
      <c r="Z735" s="8"/>
    </row>
    <row r="736" spans="1:26" ht="14.25" customHeight="1">
      <c r="A736" s="21"/>
      <c r="B736" s="21"/>
      <c r="C736" s="21"/>
      <c r="D736" s="21"/>
      <c r="E736" s="21"/>
      <c r="F736" s="21"/>
      <c r="G736" s="21"/>
      <c r="H736" s="8"/>
      <c r="I736" s="8"/>
      <c r="J736" s="8"/>
      <c r="K736" s="8"/>
      <c r="L736" s="8"/>
      <c r="M736" s="8"/>
      <c r="N736" s="8"/>
      <c r="O736" s="8"/>
      <c r="P736" s="8"/>
      <c r="Q736" s="8"/>
      <c r="R736" s="8"/>
      <c r="S736" s="8"/>
      <c r="T736" s="8"/>
      <c r="U736" s="8"/>
      <c r="V736" s="8"/>
      <c r="W736" s="8"/>
      <c r="X736" s="8"/>
      <c r="Y736" s="8"/>
      <c r="Z736" s="8"/>
    </row>
    <row r="737" spans="1:26" ht="14.25" customHeight="1">
      <c r="A737" s="21"/>
      <c r="B737" s="21"/>
      <c r="C737" s="21"/>
      <c r="D737" s="21"/>
      <c r="E737" s="21"/>
      <c r="F737" s="21"/>
      <c r="G737" s="21"/>
      <c r="H737" s="8"/>
      <c r="I737" s="8"/>
      <c r="J737" s="8"/>
      <c r="K737" s="8"/>
      <c r="L737" s="8"/>
      <c r="M737" s="8"/>
      <c r="N737" s="8"/>
      <c r="O737" s="8"/>
      <c r="P737" s="8"/>
      <c r="Q737" s="8"/>
      <c r="R737" s="8"/>
      <c r="S737" s="8"/>
      <c r="T737" s="8"/>
      <c r="U737" s="8"/>
      <c r="V737" s="8"/>
      <c r="W737" s="8"/>
      <c r="X737" s="8"/>
      <c r="Y737" s="8"/>
      <c r="Z737" s="8"/>
    </row>
    <row r="738" spans="1:26" ht="14.25" customHeight="1">
      <c r="A738" s="21"/>
      <c r="B738" s="21"/>
      <c r="C738" s="21"/>
      <c r="D738" s="21"/>
      <c r="E738" s="21"/>
      <c r="F738" s="21"/>
      <c r="G738" s="21"/>
      <c r="H738" s="8"/>
      <c r="I738" s="8"/>
      <c r="J738" s="8"/>
      <c r="K738" s="8"/>
      <c r="L738" s="8"/>
      <c r="M738" s="8"/>
      <c r="N738" s="8"/>
      <c r="O738" s="8"/>
      <c r="P738" s="8"/>
      <c r="Q738" s="8"/>
      <c r="R738" s="8"/>
      <c r="S738" s="8"/>
      <c r="T738" s="8"/>
      <c r="U738" s="8"/>
      <c r="V738" s="8"/>
      <c r="W738" s="8"/>
      <c r="X738" s="8"/>
      <c r="Y738" s="8"/>
      <c r="Z738" s="8"/>
    </row>
    <row r="739" spans="1:26" ht="14.25" customHeight="1">
      <c r="A739" s="21"/>
      <c r="B739" s="21"/>
      <c r="C739" s="21"/>
      <c r="D739" s="21"/>
      <c r="E739" s="21"/>
      <c r="F739" s="21"/>
      <c r="G739" s="21"/>
      <c r="H739" s="8"/>
      <c r="I739" s="8"/>
      <c r="J739" s="8"/>
      <c r="K739" s="8"/>
      <c r="L739" s="8"/>
      <c r="M739" s="8"/>
      <c r="N739" s="8"/>
      <c r="O739" s="8"/>
      <c r="P739" s="8"/>
      <c r="Q739" s="8"/>
      <c r="R739" s="8"/>
      <c r="S739" s="8"/>
      <c r="T739" s="8"/>
      <c r="U739" s="8"/>
      <c r="V739" s="8"/>
      <c r="W739" s="8"/>
      <c r="X739" s="8"/>
      <c r="Y739" s="8"/>
      <c r="Z739" s="8"/>
    </row>
    <row r="740" spans="1:26" ht="14.25" customHeight="1">
      <c r="A740" s="21"/>
      <c r="B740" s="21"/>
      <c r="C740" s="21"/>
      <c r="D740" s="21"/>
      <c r="E740" s="21"/>
      <c r="F740" s="21"/>
      <c r="G740" s="21"/>
      <c r="H740" s="8"/>
      <c r="I740" s="8"/>
      <c r="J740" s="8"/>
      <c r="K740" s="8"/>
      <c r="L740" s="8"/>
      <c r="M740" s="8"/>
      <c r="N740" s="8"/>
      <c r="O740" s="8"/>
      <c r="P740" s="8"/>
      <c r="Q740" s="8"/>
      <c r="R740" s="8"/>
      <c r="S740" s="8"/>
      <c r="T740" s="8"/>
      <c r="U740" s="8"/>
      <c r="V740" s="8"/>
      <c r="W740" s="8"/>
      <c r="X740" s="8"/>
      <c r="Y740" s="8"/>
      <c r="Z740" s="8"/>
    </row>
    <row r="741" spans="1:26" ht="14.25" customHeight="1">
      <c r="A741" s="21"/>
      <c r="B741" s="21"/>
      <c r="C741" s="21"/>
      <c r="D741" s="21"/>
      <c r="E741" s="21"/>
      <c r="F741" s="21"/>
      <c r="G741" s="21"/>
      <c r="H741" s="8"/>
      <c r="I741" s="8"/>
      <c r="J741" s="8"/>
      <c r="K741" s="8"/>
      <c r="L741" s="8"/>
      <c r="M741" s="8"/>
      <c r="N741" s="8"/>
      <c r="O741" s="8"/>
      <c r="P741" s="8"/>
      <c r="Q741" s="8"/>
      <c r="R741" s="8"/>
      <c r="S741" s="8"/>
      <c r="T741" s="8"/>
      <c r="U741" s="8"/>
      <c r="V741" s="8"/>
      <c r="W741" s="8"/>
      <c r="X741" s="8"/>
      <c r="Y741" s="8"/>
      <c r="Z741" s="8"/>
    </row>
    <row r="742" spans="1:26" ht="14.25" customHeight="1">
      <c r="A742" s="21"/>
      <c r="B742" s="21"/>
      <c r="C742" s="21"/>
      <c r="D742" s="21"/>
      <c r="E742" s="21"/>
      <c r="F742" s="21"/>
      <c r="G742" s="21"/>
      <c r="H742" s="8"/>
      <c r="I742" s="8"/>
      <c r="J742" s="8"/>
      <c r="K742" s="8"/>
      <c r="L742" s="8"/>
      <c r="M742" s="8"/>
      <c r="N742" s="8"/>
      <c r="O742" s="8"/>
      <c r="P742" s="8"/>
      <c r="Q742" s="8"/>
      <c r="R742" s="8"/>
      <c r="S742" s="8"/>
      <c r="T742" s="8"/>
      <c r="U742" s="8"/>
      <c r="V742" s="8"/>
      <c r="W742" s="8"/>
      <c r="X742" s="8"/>
      <c r="Y742" s="8"/>
      <c r="Z742" s="8"/>
    </row>
    <row r="743" spans="1:26" ht="14.25" customHeight="1">
      <c r="A743" s="21"/>
      <c r="B743" s="21"/>
      <c r="C743" s="21"/>
      <c r="D743" s="21"/>
      <c r="E743" s="21"/>
      <c r="F743" s="21"/>
      <c r="G743" s="21"/>
      <c r="H743" s="8"/>
      <c r="I743" s="8"/>
      <c r="J743" s="8"/>
      <c r="K743" s="8"/>
      <c r="L743" s="8"/>
      <c r="M743" s="8"/>
      <c r="N743" s="8"/>
      <c r="O743" s="8"/>
      <c r="P743" s="8"/>
      <c r="Q743" s="8"/>
      <c r="R743" s="8"/>
      <c r="S743" s="8"/>
      <c r="T743" s="8"/>
      <c r="U743" s="8"/>
      <c r="V743" s="8"/>
      <c r="W743" s="8"/>
      <c r="X743" s="8"/>
      <c r="Y743" s="8"/>
      <c r="Z743" s="8"/>
    </row>
    <row r="744" spans="1:26" ht="14.25" customHeight="1">
      <c r="A744" s="21"/>
      <c r="B744" s="21"/>
      <c r="C744" s="21"/>
      <c r="D744" s="21"/>
      <c r="E744" s="21"/>
      <c r="F744" s="21"/>
      <c r="G744" s="21"/>
      <c r="H744" s="8"/>
      <c r="I744" s="8"/>
      <c r="J744" s="8"/>
      <c r="K744" s="8"/>
      <c r="L744" s="8"/>
      <c r="M744" s="8"/>
      <c r="N744" s="8"/>
      <c r="O744" s="8"/>
      <c r="P744" s="8"/>
      <c r="Q744" s="8"/>
      <c r="R744" s="8"/>
      <c r="S744" s="8"/>
      <c r="T744" s="8"/>
      <c r="U744" s="8"/>
      <c r="V744" s="8"/>
      <c r="W744" s="8"/>
      <c r="X744" s="8"/>
      <c r="Y744" s="8"/>
      <c r="Z744" s="8"/>
    </row>
    <row r="745" spans="1:26" ht="14.25" customHeight="1">
      <c r="A745" s="21"/>
      <c r="B745" s="21"/>
      <c r="C745" s="21"/>
      <c r="D745" s="21"/>
      <c r="E745" s="21"/>
      <c r="F745" s="21"/>
      <c r="G745" s="21"/>
      <c r="H745" s="8"/>
      <c r="I745" s="8"/>
      <c r="J745" s="8"/>
      <c r="K745" s="8"/>
      <c r="L745" s="8"/>
      <c r="M745" s="8"/>
      <c r="N745" s="8"/>
      <c r="O745" s="8"/>
      <c r="P745" s="8"/>
      <c r="Q745" s="8"/>
      <c r="R745" s="8"/>
      <c r="S745" s="8"/>
      <c r="T745" s="8"/>
      <c r="U745" s="8"/>
      <c r="V745" s="8"/>
      <c r="W745" s="8"/>
      <c r="X745" s="8"/>
      <c r="Y745" s="8"/>
      <c r="Z745" s="8"/>
    </row>
    <row r="746" spans="1:26" ht="14.25" customHeight="1">
      <c r="A746" s="21"/>
      <c r="B746" s="21"/>
      <c r="C746" s="21"/>
      <c r="D746" s="21"/>
      <c r="E746" s="21"/>
      <c r="F746" s="21"/>
      <c r="G746" s="21"/>
      <c r="H746" s="8"/>
      <c r="I746" s="8"/>
      <c r="J746" s="8"/>
      <c r="K746" s="8"/>
      <c r="L746" s="8"/>
      <c r="M746" s="8"/>
      <c r="N746" s="8"/>
      <c r="O746" s="8"/>
      <c r="P746" s="8"/>
      <c r="Q746" s="8"/>
      <c r="R746" s="8"/>
      <c r="S746" s="8"/>
      <c r="T746" s="8"/>
      <c r="U746" s="8"/>
      <c r="V746" s="8"/>
      <c r="W746" s="8"/>
      <c r="X746" s="8"/>
      <c r="Y746" s="8"/>
      <c r="Z746" s="8"/>
    </row>
    <row r="747" spans="1:26" ht="14.25" customHeight="1">
      <c r="A747" s="21"/>
      <c r="B747" s="21"/>
      <c r="C747" s="21"/>
      <c r="D747" s="21"/>
      <c r="E747" s="21"/>
      <c r="F747" s="21"/>
      <c r="G747" s="21"/>
      <c r="H747" s="8"/>
      <c r="I747" s="8"/>
      <c r="J747" s="8"/>
      <c r="K747" s="8"/>
      <c r="L747" s="8"/>
      <c r="M747" s="8"/>
      <c r="N747" s="8"/>
      <c r="O747" s="8"/>
      <c r="P747" s="8"/>
      <c r="Q747" s="8"/>
      <c r="R747" s="8"/>
      <c r="S747" s="8"/>
      <c r="T747" s="8"/>
      <c r="U747" s="8"/>
      <c r="V747" s="8"/>
      <c r="W747" s="8"/>
      <c r="X747" s="8"/>
      <c r="Y747" s="8"/>
      <c r="Z747" s="8"/>
    </row>
    <row r="748" spans="1:26" ht="14.25" customHeight="1">
      <c r="A748" s="21"/>
      <c r="B748" s="21"/>
      <c r="C748" s="21"/>
      <c r="D748" s="21"/>
      <c r="E748" s="21"/>
      <c r="F748" s="21"/>
      <c r="G748" s="21"/>
      <c r="H748" s="8"/>
      <c r="I748" s="8"/>
      <c r="J748" s="8"/>
      <c r="K748" s="8"/>
      <c r="L748" s="8"/>
      <c r="M748" s="8"/>
      <c r="N748" s="8"/>
      <c r="O748" s="8"/>
      <c r="P748" s="8"/>
      <c r="Q748" s="8"/>
      <c r="R748" s="8"/>
      <c r="S748" s="8"/>
      <c r="T748" s="8"/>
      <c r="U748" s="8"/>
      <c r="V748" s="8"/>
      <c r="W748" s="8"/>
      <c r="X748" s="8"/>
      <c r="Y748" s="8"/>
      <c r="Z748" s="8"/>
    </row>
    <row r="749" spans="1:26" ht="14.25" customHeight="1">
      <c r="A749" s="21"/>
      <c r="B749" s="21"/>
      <c r="C749" s="21"/>
      <c r="D749" s="21"/>
      <c r="E749" s="21"/>
      <c r="F749" s="21"/>
      <c r="G749" s="21"/>
      <c r="H749" s="8"/>
      <c r="I749" s="8"/>
      <c r="J749" s="8"/>
      <c r="K749" s="8"/>
      <c r="L749" s="8"/>
      <c r="M749" s="8"/>
      <c r="N749" s="8"/>
      <c r="O749" s="8"/>
      <c r="P749" s="8"/>
      <c r="Q749" s="8"/>
      <c r="R749" s="8"/>
      <c r="S749" s="8"/>
      <c r="T749" s="8"/>
      <c r="U749" s="8"/>
      <c r="V749" s="8"/>
      <c r="W749" s="8"/>
      <c r="X749" s="8"/>
      <c r="Y749" s="8"/>
      <c r="Z749" s="8"/>
    </row>
    <row r="750" spans="1:26" ht="14.25" customHeight="1">
      <c r="A750" s="21"/>
      <c r="B750" s="21"/>
      <c r="C750" s="21"/>
      <c r="D750" s="21"/>
      <c r="E750" s="21"/>
      <c r="F750" s="21"/>
      <c r="G750" s="21"/>
      <c r="H750" s="8"/>
      <c r="I750" s="8"/>
      <c r="J750" s="8"/>
      <c r="K750" s="8"/>
      <c r="L750" s="8"/>
      <c r="M750" s="8"/>
      <c r="N750" s="8"/>
      <c r="O750" s="8"/>
      <c r="P750" s="8"/>
      <c r="Q750" s="8"/>
      <c r="R750" s="8"/>
      <c r="S750" s="8"/>
      <c r="T750" s="8"/>
      <c r="U750" s="8"/>
      <c r="V750" s="8"/>
      <c r="W750" s="8"/>
      <c r="X750" s="8"/>
      <c r="Y750" s="8"/>
      <c r="Z750" s="8"/>
    </row>
    <row r="751" spans="1:26" ht="14.25" customHeight="1">
      <c r="A751" s="21"/>
      <c r="B751" s="21"/>
      <c r="C751" s="21"/>
      <c r="D751" s="21"/>
      <c r="E751" s="21"/>
      <c r="F751" s="21"/>
      <c r="G751" s="21"/>
      <c r="H751" s="8"/>
      <c r="I751" s="8"/>
      <c r="J751" s="8"/>
      <c r="K751" s="8"/>
      <c r="L751" s="8"/>
      <c r="M751" s="8"/>
      <c r="N751" s="8"/>
      <c r="O751" s="8"/>
      <c r="P751" s="8"/>
      <c r="Q751" s="8"/>
      <c r="R751" s="8"/>
      <c r="S751" s="8"/>
      <c r="T751" s="8"/>
      <c r="U751" s="8"/>
      <c r="V751" s="8"/>
      <c r="W751" s="8"/>
      <c r="X751" s="8"/>
      <c r="Y751" s="8"/>
      <c r="Z751" s="8"/>
    </row>
    <row r="752" spans="1:26" ht="14.25" customHeight="1">
      <c r="A752" s="21"/>
      <c r="B752" s="21"/>
      <c r="C752" s="21"/>
      <c r="D752" s="21"/>
      <c r="E752" s="21"/>
      <c r="F752" s="21"/>
      <c r="G752" s="21"/>
      <c r="H752" s="8"/>
      <c r="I752" s="8"/>
      <c r="J752" s="8"/>
      <c r="K752" s="8"/>
      <c r="L752" s="8"/>
      <c r="M752" s="8"/>
      <c r="N752" s="8"/>
      <c r="O752" s="8"/>
      <c r="P752" s="8"/>
      <c r="Q752" s="8"/>
      <c r="R752" s="8"/>
      <c r="S752" s="8"/>
      <c r="T752" s="8"/>
      <c r="U752" s="8"/>
      <c r="V752" s="8"/>
      <c r="W752" s="8"/>
      <c r="X752" s="8"/>
      <c r="Y752" s="8"/>
      <c r="Z752" s="8"/>
    </row>
    <row r="753" spans="1:26" ht="14.25" customHeight="1">
      <c r="A753" s="21"/>
      <c r="B753" s="21"/>
      <c r="C753" s="21"/>
      <c r="D753" s="21"/>
      <c r="E753" s="21"/>
      <c r="F753" s="21"/>
      <c r="G753" s="21"/>
      <c r="H753" s="8"/>
      <c r="I753" s="8"/>
      <c r="J753" s="8"/>
      <c r="K753" s="8"/>
      <c r="L753" s="8"/>
      <c r="M753" s="8"/>
      <c r="N753" s="8"/>
      <c r="O753" s="8"/>
      <c r="P753" s="8"/>
      <c r="Q753" s="8"/>
      <c r="R753" s="8"/>
      <c r="S753" s="8"/>
      <c r="T753" s="8"/>
      <c r="U753" s="8"/>
      <c r="V753" s="8"/>
      <c r="W753" s="8"/>
      <c r="X753" s="8"/>
      <c r="Y753" s="8"/>
      <c r="Z753" s="8"/>
    </row>
    <row r="754" spans="1:26" ht="14.25" customHeight="1">
      <c r="A754" s="21"/>
      <c r="B754" s="21"/>
      <c r="C754" s="21"/>
      <c r="D754" s="21"/>
      <c r="E754" s="21"/>
      <c r="F754" s="21"/>
      <c r="G754" s="21"/>
      <c r="H754" s="8"/>
      <c r="I754" s="8"/>
      <c r="J754" s="8"/>
      <c r="K754" s="8"/>
      <c r="L754" s="8"/>
      <c r="M754" s="8"/>
      <c r="N754" s="8"/>
      <c r="O754" s="8"/>
      <c r="P754" s="8"/>
      <c r="Q754" s="8"/>
      <c r="R754" s="8"/>
      <c r="S754" s="8"/>
      <c r="T754" s="8"/>
      <c r="U754" s="8"/>
      <c r="V754" s="8"/>
      <c r="W754" s="8"/>
      <c r="X754" s="8"/>
      <c r="Y754" s="8"/>
      <c r="Z754" s="8"/>
    </row>
    <row r="755" spans="1:26" ht="14.25" customHeight="1">
      <c r="A755" s="21"/>
      <c r="B755" s="21"/>
      <c r="C755" s="21"/>
      <c r="D755" s="21"/>
      <c r="E755" s="21"/>
      <c r="F755" s="21"/>
      <c r="G755" s="21"/>
      <c r="H755" s="8"/>
      <c r="I755" s="8"/>
      <c r="J755" s="8"/>
      <c r="K755" s="8"/>
      <c r="L755" s="8"/>
      <c r="M755" s="8"/>
      <c r="N755" s="8"/>
      <c r="O755" s="8"/>
      <c r="P755" s="8"/>
      <c r="Q755" s="8"/>
      <c r="R755" s="8"/>
      <c r="S755" s="8"/>
      <c r="T755" s="8"/>
      <c r="U755" s="8"/>
      <c r="V755" s="8"/>
      <c r="W755" s="8"/>
      <c r="X755" s="8"/>
      <c r="Y755" s="8"/>
      <c r="Z755" s="8"/>
    </row>
    <row r="756" spans="1:26" ht="14.25" customHeight="1">
      <c r="A756" s="21"/>
      <c r="B756" s="21"/>
      <c r="C756" s="21"/>
      <c r="D756" s="21"/>
      <c r="E756" s="21"/>
      <c r="F756" s="21"/>
      <c r="G756" s="21"/>
      <c r="H756" s="8"/>
      <c r="I756" s="8"/>
      <c r="J756" s="8"/>
      <c r="K756" s="8"/>
      <c r="L756" s="8"/>
      <c r="M756" s="8"/>
      <c r="N756" s="8"/>
      <c r="O756" s="8"/>
      <c r="P756" s="8"/>
      <c r="Q756" s="8"/>
      <c r="R756" s="8"/>
      <c r="S756" s="8"/>
      <c r="T756" s="8"/>
      <c r="U756" s="8"/>
      <c r="V756" s="8"/>
      <c r="W756" s="8"/>
      <c r="X756" s="8"/>
      <c r="Y756" s="8"/>
      <c r="Z756" s="8"/>
    </row>
    <row r="757" spans="1:26" ht="14.25" customHeight="1">
      <c r="A757" s="21"/>
      <c r="B757" s="21"/>
      <c r="C757" s="21"/>
      <c r="D757" s="21"/>
      <c r="E757" s="21"/>
      <c r="F757" s="21"/>
      <c r="G757" s="21"/>
      <c r="H757" s="8"/>
      <c r="I757" s="8"/>
      <c r="J757" s="8"/>
      <c r="K757" s="8"/>
      <c r="L757" s="8"/>
      <c r="M757" s="8"/>
      <c r="N757" s="8"/>
      <c r="O757" s="8"/>
      <c r="P757" s="8"/>
      <c r="Q757" s="8"/>
      <c r="R757" s="8"/>
      <c r="S757" s="8"/>
      <c r="T757" s="8"/>
      <c r="U757" s="8"/>
      <c r="V757" s="8"/>
      <c r="W757" s="8"/>
      <c r="X757" s="8"/>
      <c r="Y757" s="8"/>
      <c r="Z757" s="8"/>
    </row>
    <row r="758" spans="1:26" ht="14.25" customHeight="1">
      <c r="A758" s="21"/>
      <c r="B758" s="21"/>
      <c r="C758" s="21"/>
      <c r="D758" s="21"/>
      <c r="E758" s="21"/>
      <c r="F758" s="21"/>
      <c r="G758" s="21"/>
      <c r="H758" s="8"/>
      <c r="I758" s="8"/>
      <c r="J758" s="8"/>
      <c r="K758" s="8"/>
      <c r="L758" s="8"/>
      <c r="M758" s="8"/>
      <c r="N758" s="8"/>
      <c r="O758" s="8"/>
      <c r="P758" s="8"/>
      <c r="Q758" s="8"/>
      <c r="R758" s="8"/>
      <c r="S758" s="8"/>
      <c r="T758" s="8"/>
      <c r="U758" s="8"/>
      <c r="V758" s="8"/>
      <c r="W758" s="8"/>
      <c r="X758" s="8"/>
      <c r="Y758" s="8"/>
      <c r="Z758" s="8"/>
    </row>
    <row r="759" spans="1:26" ht="14.25" customHeight="1">
      <c r="A759" s="21"/>
      <c r="B759" s="21"/>
      <c r="C759" s="21"/>
      <c r="D759" s="21"/>
      <c r="E759" s="21"/>
      <c r="F759" s="21"/>
      <c r="G759" s="21"/>
      <c r="H759" s="8"/>
      <c r="I759" s="8"/>
      <c r="J759" s="8"/>
      <c r="K759" s="8"/>
      <c r="L759" s="8"/>
      <c r="M759" s="8"/>
      <c r="N759" s="8"/>
      <c r="O759" s="8"/>
      <c r="P759" s="8"/>
      <c r="Q759" s="8"/>
      <c r="R759" s="8"/>
      <c r="S759" s="8"/>
      <c r="T759" s="8"/>
      <c r="U759" s="8"/>
      <c r="V759" s="8"/>
      <c r="W759" s="8"/>
      <c r="X759" s="8"/>
      <c r="Y759" s="8"/>
      <c r="Z759" s="8"/>
    </row>
    <row r="760" spans="1:26" ht="14.25" customHeight="1">
      <c r="A760" s="21"/>
      <c r="B760" s="21"/>
      <c r="C760" s="21"/>
      <c r="D760" s="21"/>
      <c r="E760" s="21"/>
      <c r="F760" s="21"/>
      <c r="G760" s="21"/>
      <c r="H760" s="8"/>
      <c r="I760" s="8"/>
      <c r="J760" s="8"/>
      <c r="K760" s="8"/>
      <c r="L760" s="8"/>
      <c r="M760" s="8"/>
      <c r="N760" s="8"/>
      <c r="O760" s="8"/>
      <c r="P760" s="8"/>
      <c r="Q760" s="8"/>
      <c r="R760" s="8"/>
      <c r="S760" s="8"/>
      <c r="T760" s="8"/>
      <c r="U760" s="8"/>
      <c r="V760" s="8"/>
      <c r="W760" s="8"/>
      <c r="X760" s="8"/>
      <c r="Y760" s="8"/>
      <c r="Z760" s="8"/>
    </row>
    <row r="761" spans="1:26" ht="14.25" customHeight="1">
      <c r="A761" s="21"/>
      <c r="B761" s="21"/>
      <c r="C761" s="21"/>
      <c r="D761" s="21"/>
      <c r="E761" s="21"/>
      <c r="F761" s="21"/>
      <c r="G761" s="21"/>
      <c r="H761" s="8"/>
      <c r="I761" s="8"/>
      <c r="J761" s="8"/>
      <c r="K761" s="8"/>
      <c r="L761" s="8"/>
      <c r="M761" s="8"/>
      <c r="N761" s="8"/>
      <c r="O761" s="8"/>
      <c r="P761" s="8"/>
      <c r="Q761" s="8"/>
      <c r="R761" s="8"/>
      <c r="S761" s="8"/>
      <c r="T761" s="8"/>
      <c r="U761" s="8"/>
      <c r="V761" s="8"/>
      <c r="W761" s="8"/>
      <c r="X761" s="8"/>
      <c r="Y761" s="8"/>
      <c r="Z761" s="8"/>
    </row>
    <row r="762" spans="1:26" ht="14.25" customHeight="1">
      <c r="A762" s="21"/>
      <c r="B762" s="21"/>
      <c r="C762" s="21"/>
      <c r="D762" s="21"/>
      <c r="E762" s="21"/>
      <c r="F762" s="21"/>
      <c r="G762" s="21"/>
      <c r="H762" s="8"/>
      <c r="I762" s="8"/>
      <c r="J762" s="8"/>
      <c r="K762" s="8"/>
      <c r="L762" s="8"/>
      <c r="M762" s="8"/>
      <c r="N762" s="8"/>
      <c r="O762" s="8"/>
      <c r="P762" s="8"/>
      <c r="Q762" s="8"/>
      <c r="R762" s="8"/>
      <c r="S762" s="8"/>
      <c r="T762" s="8"/>
      <c r="U762" s="8"/>
      <c r="V762" s="8"/>
      <c r="W762" s="8"/>
      <c r="X762" s="8"/>
      <c r="Y762" s="8"/>
      <c r="Z762" s="8"/>
    </row>
    <row r="763" spans="1:26" ht="14.25" customHeight="1">
      <c r="A763" s="21"/>
      <c r="B763" s="21"/>
      <c r="C763" s="21"/>
      <c r="D763" s="21"/>
      <c r="E763" s="21"/>
      <c r="F763" s="21"/>
      <c r="G763" s="21"/>
      <c r="H763" s="8"/>
      <c r="I763" s="8"/>
      <c r="J763" s="8"/>
      <c r="K763" s="8"/>
      <c r="L763" s="8"/>
      <c r="M763" s="8"/>
      <c r="N763" s="8"/>
      <c r="O763" s="8"/>
      <c r="P763" s="8"/>
      <c r="Q763" s="8"/>
      <c r="R763" s="8"/>
      <c r="S763" s="8"/>
      <c r="T763" s="8"/>
      <c r="U763" s="8"/>
      <c r="V763" s="8"/>
      <c r="W763" s="8"/>
      <c r="X763" s="8"/>
      <c r="Y763" s="8"/>
      <c r="Z763" s="8"/>
    </row>
    <row r="764" spans="1:26" ht="14.25" customHeight="1">
      <c r="A764" s="21"/>
      <c r="B764" s="21"/>
      <c r="C764" s="21"/>
      <c r="D764" s="21"/>
      <c r="E764" s="21"/>
      <c r="F764" s="21"/>
      <c r="G764" s="21"/>
      <c r="H764" s="8"/>
      <c r="I764" s="8"/>
      <c r="J764" s="8"/>
      <c r="K764" s="8"/>
      <c r="L764" s="8"/>
      <c r="M764" s="8"/>
      <c r="N764" s="8"/>
      <c r="O764" s="8"/>
      <c r="P764" s="8"/>
      <c r="Q764" s="8"/>
      <c r="R764" s="8"/>
      <c r="S764" s="8"/>
      <c r="T764" s="8"/>
      <c r="U764" s="8"/>
      <c r="V764" s="8"/>
      <c r="W764" s="8"/>
      <c r="X764" s="8"/>
      <c r="Y764" s="8"/>
      <c r="Z764" s="8"/>
    </row>
    <row r="765" spans="1:26" ht="14.25" customHeight="1">
      <c r="A765" s="21"/>
      <c r="B765" s="21"/>
      <c r="C765" s="21"/>
      <c r="D765" s="21"/>
      <c r="E765" s="21"/>
      <c r="F765" s="21"/>
      <c r="G765" s="21"/>
      <c r="H765" s="8"/>
      <c r="I765" s="8"/>
      <c r="J765" s="8"/>
      <c r="K765" s="8"/>
      <c r="L765" s="8"/>
      <c r="M765" s="8"/>
      <c r="N765" s="8"/>
      <c r="O765" s="8"/>
      <c r="P765" s="8"/>
      <c r="Q765" s="8"/>
      <c r="R765" s="8"/>
      <c r="S765" s="8"/>
      <c r="T765" s="8"/>
      <c r="U765" s="8"/>
      <c r="V765" s="8"/>
      <c r="W765" s="8"/>
      <c r="X765" s="8"/>
      <c r="Y765" s="8"/>
      <c r="Z765" s="8"/>
    </row>
    <row r="766" spans="1:26" ht="14.25" customHeight="1">
      <c r="A766" s="21"/>
      <c r="B766" s="21"/>
      <c r="C766" s="21"/>
      <c r="D766" s="21"/>
      <c r="E766" s="21"/>
      <c r="F766" s="21"/>
      <c r="G766" s="21"/>
      <c r="H766" s="8"/>
      <c r="I766" s="8"/>
      <c r="J766" s="8"/>
      <c r="K766" s="8"/>
      <c r="L766" s="8"/>
      <c r="M766" s="8"/>
      <c r="N766" s="8"/>
      <c r="O766" s="8"/>
      <c r="P766" s="8"/>
      <c r="Q766" s="8"/>
      <c r="R766" s="8"/>
      <c r="S766" s="8"/>
      <c r="T766" s="8"/>
      <c r="U766" s="8"/>
      <c r="V766" s="8"/>
      <c r="W766" s="8"/>
      <c r="X766" s="8"/>
      <c r="Y766" s="8"/>
      <c r="Z766" s="8"/>
    </row>
    <row r="767" spans="1:26" ht="14.25" customHeight="1">
      <c r="A767" s="21"/>
      <c r="B767" s="21"/>
      <c r="C767" s="21"/>
      <c r="D767" s="21"/>
      <c r="E767" s="21"/>
      <c r="F767" s="21"/>
      <c r="G767" s="21"/>
      <c r="H767" s="8"/>
      <c r="I767" s="8"/>
      <c r="J767" s="8"/>
      <c r="K767" s="8"/>
      <c r="L767" s="8"/>
      <c r="M767" s="8"/>
      <c r="N767" s="8"/>
      <c r="O767" s="8"/>
      <c r="P767" s="8"/>
      <c r="Q767" s="8"/>
      <c r="R767" s="8"/>
      <c r="S767" s="8"/>
      <c r="T767" s="8"/>
      <c r="U767" s="8"/>
      <c r="V767" s="8"/>
      <c r="W767" s="8"/>
      <c r="X767" s="8"/>
      <c r="Y767" s="8"/>
      <c r="Z767" s="8"/>
    </row>
    <row r="768" spans="1:26" ht="14.25" customHeight="1">
      <c r="A768" s="21"/>
      <c r="B768" s="21"/>
      <c r="C768" s="21"/>
      <c r="D768" s="21"/>
      <c r="E768" s="21"/>
      <c r="F768" s="21"/>
      <c r="G768" s="21"/>
      <c r="H768" s="8"/>
      <c r="I768" s="8"/>
      <c r="J768" s="8"/>
      <c r="K768" s="8"/>
      <c r="L768" s="8"/>
      <c r="M768" s="8"/>
      <c r="N768" s="8"/>
      <c r="O768" s="8"/>
      <c r="P768" s="8"/>
      <c r="Q768" s="8"/>
      <c r="R768" s="8"/>
      <c r="S768" s="8"/>
      <c r="T768" s="8"/>
      <c r="U768" s="8"/>
      <c r="V768" s="8"/>
      <c r="W768" s="8"/>
      <c r="X768" s="8"/>
      <c r="Y768" s="8"/>
      <c r="Z768" s="8"/>
    </row>
    <row r="769" spans="1:26" ht="14.25" customHeight="1">
      <c r="A769" s="21"/>
      <c r="B769" s="21"/>
      <c r="C769" s="21"/>
      <c r="D769" s="21"/>
      <c r="E769" s="21"/>
      <c r="F769" s="21"/>
      <c r="G769" s="21"/>
      <c r="H769" s="8"/>
      <c r="I769" s="8"/>
      <c r="J769" s="8"/>
      <c r="K769" s="8"/>
      <c r="L769" s="8"/>
      <c r="M769" s="8"/>
      <c r="N769" s="8"/>
      <c r="O769" s="8"/>
      <c r="P769" s="8"/>
      <c r="Q769" s="8"/>
      <c r="R769" s="8"/>
      <c r="S769" s="8"/>
      <c r="T769" s="8"/>
      <c r="U769" s="8"/>
      <c r="V769" s="8"/>
      <c r="W769" s="8"/>
      <c r="X769" s="8"/>
      <c r="Y769" s="8"/>
      <c r="Z769" s="8"/>
    </row>
    <row r="770" spans="1:26" ht="14.25" customHeight="1">
      <c r="A770" s="21"/>
      <c r="B770" s="21"/>
      <c r="C770" s="21"/>
      <c r="D770" s="21"/>
      <c r="E770" s="21"/>
      <c r="F770" s="21"/>
      <c r="G770" s="21"/>
      <c r="H770" s="8"/>
      <c r="I770" s="8"/>
      <c r="J770" s="8"/>
      <c r="K770" s="8"/>
      <c r="L770" s="8"/>
      <c r="M770" s="8"/>
      <c r="N770" s="8"/>
      <c r="O770" s="8"/>
      <c r="P770" s="8"/>
      <c r="Q770" s="8"/>
      <c r="R770" s="8"/>
      <c r="S770" s="8"/>
      <c r="T770" s="8"/>
      <c r="U770" s="8"/>
      <c r="V770" s="8"/>
      <c r="W770" s="8"/>
      <c r="X770" s="8"/>
      <c r="Y770" s="8"/>
      <c r="Z770" s="8"/>
    </row>
    <row r="771" spans="1:26" ht="14.25" customHeight="1">
      <c r="A771" s="21"/>
      <c r="B771" s="21"/>
      <c r="C771" s="21"/>
      <c r="D771" s="21"/>
      <c r="E771" s="21"/>
      <c r="F771" s="21"/>
      <c r="G771" s="21"/>
      <c r="H771" s="8"/>
      <c r="I771" s="8"/>
      <c r="J771" s="8"/>
      <c r="K771" s="8"/>
      <c r="L771" s="8"/>
      <c r="M771" s="8"/>
      <c r="N771" s="8"/>
      <c r="O771" s="8"/>
      <c r="P771" s="8"/>
      <c r="Q771" s="8"/>
      <c r="R771" s="8"/>
      <c r="S771" s="8"/>
      <c r="T771" s="8"/>
      <c r="U771" s="8"/>
      <c r="V771" s="8"/>
      <c r="W771" s="8"/>
      <c r="X771" s="8"/>
      <c r="Y771" s="8"/>
      <c r="Z771" s="8"/>
    </row>
    <row r="772" spans="1:26" ht="14.25" customHeight="1">
      <c r="A772" s="21"/>
      <c r="B772" s="21"/>
      <c r="C772" s="21"/>
      <c r="D772" s="21"/>
      <c r="E772" s="21"/>
      <c r="F772" s="21"/>
      <c r="G772" s="21"/>
      <c r="H772" s="8"/>
      <c r="I772" s="8"/>
      <c r="J772" s="8"/>
      <c r="K772" s="8"/>
      <c r="L772" s="8"/>
      <c r="M772" s="8"/>
      <c r="N772" s="8"/>
      <c r="O772" s="8"/>
      <c r="P772" s="8"/>
      <c r="Q772" s="8"/>
      <c r="R772" s="8"/>
      <c r="S772" s="8"/>
      <c r="T772" s="8"/>
      <c r="U772" s="8"/>
      <c r="V772" s="8"/>
      <c r="W772" s="8"/>
      <c r="X772" s="8"/>
      <c r="Y772" s="8"/>
      <c r="Z772" s="8"/>
    </row>
    <row r="773" spans="1:26" ht="14.25" customHeight="1">
      <c r="A773" s="21"/>
      <c r="B773" s="21"/>
      <c r="C773" s="21"/>
      <c r="D773" s="21"/>
      <c r="E773" s="21"/>
      <c r="F773" s="21"/>
      <c r="G773" s="21"/>
      <c r="H773" s="8"/>
      <c r="I773" s="8"/>
      <c r="J773" s="8"/>
      <c r="K773" s="8"/>
      <c r="L773" s="8"/>
      <c r="M773" s="8"/>
      <c r="N773" s="8"/>
      <c r="O773" s="8"/>
      <c r="P773" s="8"/>
      <c r="Q773" s="8"/>
      <c r="R773" s="8"/>
      <c r="S773" s="8"/>
      <c r="T773" s="8"/>
      <c r="U773" s="8"/>
      <c r="V773" s="8"/>
      <c r="W773" s="8"/>
      <c r="X773" s="8"/>
      <c r="Y773" s="8"/>
      <c r="Z773" s="8"/>
    </row>
    <row r="774" spans="1:26" ht="14.25" customHeight="1">
      <c r="A774" s="21"/>
      <c r="B774" s="21"/>
      <c r="C774" s="21"/>
      <c r="D774" s="21"/>
      <c r="E774" s="21"/>
      <c r="F774" s="21"/>
      <c r="G774" s="21"/>
      <c r="H774" s="8"/>
      <c r="I774" s="8"/>
      <c r="J774" s="8"/>
      <c r="K774" s="8"/>
      <c r="L774" s="8"/>
      <c r="M774" s="8"/>
      <c r="N774" s="8"/>
      <c r="O774" s="8"/>
      <c r="P774" s="8"/>
      <c r="Q774" s="8"/>
      <c r="R774" s="8"/>
      <c r="S774" s="8"/>
      <c r="T774" s="8"/>
      <c r="U774" s="8"/>
      <c r="V774" s="8"/>
      <c r="W774" s="8"/>
      <c r="X774" s="8"/>
      <c r="Y774" s="8"/>
      <c r="Z774" s="8"/>
    </row>
    <row r="775" spans="1:26" ht="14.25" customHeight="1">
      <c r="A775" s="21"/>
      <c r="B775" s="21"/>
      <c r="C775" s="21"/>
      <c r="D775" s="21"/>
      <c r="E775" s="21"/>
      <c r="F775" s="21"/>
      <c r="G775" s="21"/>
      <c r="H775" s="8"/>
      <c r="I775" s="8"/>
      <c r="J775" s="8"/>
      <c r="K775" s="8"/>
      <c r="L775" s="8"/>
      <c r="M775" s="8"/>
      <c r="N775" s="8"/>
      <c r="O775" s="8"/>
      <c r="P775" s="8"/>
      <c r="Q775" s="8"/>
      <c r="R775" s="8"/>
      <c r="S775" s="8"/>
      <c r="T775" s="8"/>
      <c r="U775" s="8"/>
      <c r="V775" s="8"/>
      <c r="W775" s="8"/>
      <c r="X775" s="8"/>
      <c r="Y775" s="8"/>
      <c r="Z775" s="8"/>
    </row>
    <row r="776" spans="1:26" ht="14.25" customHeight="1">
      <c r="A776" s="21"/>
      <c r="B776" s="21"/>
      <c r="C776" s="21"/>
      <c r="D776" s="21"/>
      <c r="E776" s="21"/>
      <c r="F776" s="21"/>
      <c r="G776" s="21"/>
      <c r="H776" s="8"/>
      <c r="I776" s="8"/>
      <c r="J776" s="8"/>
      <c r="K776" s="8"/>
      <c r="L776" s="8"/>
      <c r="M776" s="8"/>
      <c r="N776" s="8"/>
      <c r="O776" s="8"/>
      <c r="P776" s="8"/>
      <c r="Q776" s="8"/>
      <c r="R776" s="8"/>
      <c r="S776" s="8"/>
      <c r="T776" s="8"/>
      <c r="U776" s="8"/>
      <c r="V776" s="8"/>
      <c r="W776" s="8"/>
      <c r="X776" s="8"/>
      <c r="Y776" s="8"/>
      <c r="Z776" s="8"/>
    </row>
    <row r="777" spans="1:26" ht="14.25" customHeight="1">
      <c r="A777" s="21"/>
      <c r="B777" s="21"/>
      <c r="C777" s="21"/>
      <c r="D777" s="21"/>
      <c r="E777" s="21"/>
      <c r="F777" s="21"/>
      <c r="G777" s="21"/>
      <c r="H777" s="8"/>
      <c r="I777" s="8"/>
      <c r="J777" s="8"/>
      <c r="K777" s="8"/>
      <c r="L777" s="8"/>
      <c r="M777" s="8"/>
      <c r="N777" s="8"/>
      <c r="O777" s="8"/>
      <c r="P777" s="8"/>
      <c r="Q777" s="8"/>
      <c r="R777" s="8"/>
      <c r="S777" s="8"/>
      <c r="T777" s="8"/>
      <c r="U777" s="8"/>
      <c r="V777" s="8"/>
      <c r="W777" s="8"/>
      <c r="X777" s="8"/>
      <c r="Y777" s="8"/>
      <c r="Z777" s="8"/>
    </row>
    <row r="778" spans="1:26" ht="14.25" customHeight="1">
      <c r="A778" s="21"/>
      <c r="B778" s="21"/>
      <c r="C778" s="21"/>
      <c r="D778" s="21"/>
      <c r="E778" s="21"/>
      <c r="F778" s="21"/>
      <c r="G778" s="21"/>
      <c r="H778" s="8"/>
      <c r="I778" s="8"/>
      <c r="J778" s="8"/>
      <c r="K778" s="8"/>
      <c r="L778" s="8"/>
      <c r="M778" s="8"/>
      <c r="N778" s="8"/>
      <c r="O778" s="8"/>
      <c r="P778" s="8"/>
      <c r="Q778" s="8"/>
      <c r="R778" s="8"/>
      <c r="S778" s="8"/>
      <c r="T778" s="8"/>
      <c r="U778" s="8"/>
      <c r="V778" s="8"/>
      <c r="W778" s="8"/>
      <c r="X778" s="8"/>
      <c r="Y778" s="8"/>
      <c r="Z778" s="8"/>
    </row>
    <row r="779" spans="1:26" ht="14.25" customHeight="1">
      <c r="A779" s="21"/>
      <c r="B779" s="21"/>
      <c r="C779" s="21"/>
      <c r="D779" s="21"/>
      <c r="E779" s="21"/>
      <c r="F779" s="21"/>
      <c r="G779" s="21"/>
      <c r="H779" s="8"/>
      <c r="I779" s="8"/>
      <c r="J779" s="8"/>
      <c r="K779" s="8"/>
      <c r="L779" s="8"/>
      <c r="M779" s="8"/>
      <c r="N779" s="8"/>
      <c r="O779" s="8"/>
      <c r="P779" s="8"/>
      <c r="Q779" s="8"/>
      <c r="R779" s="8"/>
      <c r="S779" s="8"/>
      <c r="T779" s="8"/>
      <c r="U779" s="8"/>
      <c r="V779" s="8"/>
      <c r="W779" s="8"/>
      <c r="X779" s="8"/>
      <c r="Y779" s="8"/>
      <c r="Z779" s="8"/>
    </row>
    <row r="780" spans="1:26" ht="14.25" customHeight="1">
      <c r="A780" s="21"/>
      <c r="B780" s="21"/>
      <c r="C780" s="21"/>
      <c r="D780" s="21"/>
      <c r="E780" s="21"/>
      <c r="F780" s="21"/>
      <c r="G780" s="21"/>
      <c r="H780" s="8"/>
      <c r="I780" s="8"/>
      <c r="J780" s="8"/>
      <c r="K780" s="8"/>
      <c r="L780" s="8"/>
      <c r="M780" s="8"/>
      <c r="N780" s="8"/>
      <c r="O780" s="8"/>
      <c r="P780" s="8"/>
      <c r="Q780" s="8"/>
      <c r="R780" s="8"/>
      <c r="S780" s="8"/>
      <c r="T780" s="8"/>
      <c r="U780" s="8"/>
      <c r="V780" s="8"/>
      <c r="W780" s="8"/>
      <c r="X780" s="8"/>
      <c r="Y780" s="8"/>
      <c r="Z780" s="8"/>
    </row>
    <row r="781" spans="1:26" ht="14.25" customHeight="1">
      <c r="A781" s="21"/>
      <c r="B781" s="21"/>
      <c r="C781" s="21"/>
      <c r="D781" s="21"/>
      <c r="E781" s="21"/>
      <c r="F781" s="21"/>
      <c r="G781" s="21"/>
      <c r="H781" s="8"/>
      <c r="I781" s="8"/>
      <c r="J781" s="8"/>
      <c r="K781" s="8"/>
      <c r="L781" s="8"/>
      <c r="M781" s="8"/>
      <c r="N781" s="8"/>
      <c r="O781" s="8"/>
      <c r="P781" s="8"/>
      <c r="Q781" s="8"/>
      <c r="R781" s="8"/>
      <c r="S781" s="8"/>
      <c r="T781" s="8"/>
      <c r="U781" s="8"/>
      <c r="V781" s="8"/>
      <c r="W781" s="8"/>
      <c r="X781" s="8"/>
      <c r="Y781" s="8"/>
      <c r="Z781" s="8"/>
    </row>
    <row r="782" spans="1:26" ht="14.25" customHeight="1">
      <c r="A782" s="21"/>
      <c r="B782" s="21"/>
      <c r="C782" s="21"/>
      <c r="D782" s="21"/>
      <c r="E782" s="21"/>
      <c r="F782" s="21"/>
      <c r="G782" s="21"/>
      <c r="H782" s="8"/>
      <c r="I782" s="8"/>
      <c r="J782" s="8"/>
      <c r="K782" s="8"/>
      <c r="L782" s="8"/>
      <c r="M782" s="8"/>
      <c r="N782" s="8"/>
      <c r="O782" s="8"/>
      <c r="P782" s="8"/>
      <c r="Q782" s="8"/>
      <c r="R782" s="8"/>
      <c r="S782" s="8"/>
      <c r="T782" s="8"/>
      <c r="U782" s="8"/>
      <c r="V782" s="8"/>
      <c r="W782" s="8"/>
      <c r="X782" s="8"/>
      <c r="Y782" s="8"/>
      <c r="Z782" s="8"/>
    </row>
    <row r="783" spans="1:26" ht="14.25" customHeight="1">
      <c r="A783" s="21"/>
      <c r="B783" s="21"/>
      <c r="C783" s="21"/>
      <c r="D783" s="21"/>
      <c r="E783" s="21"/>
      <c r="F783" s="21"/>
      <c r="G783" s="21"/>
      <c r="H783" s="8"/>
      <c r="I783" s="8"/>
      <c r="J783" s="8"/>
      <c r="K783" s="8"/>
      <c r="L783" s="8"/>
      <c r="M783" s="8"/>
      <c r="N783" s="8"/>
      <c r="O783" s="8"/>
      <c r="P783" s="8"/>
      <c r="Q783" s="8"/>
      <c r="R783" s="8"/>
      <c r="S783" s="8"/>
      <c r="T783" s="8"/>
      <c r="U783" s="8"/>
      <c r="V783" s="8"/>
      <c r="W783" s="8"/>
      <c r="X783" s="8"/>
      <c r="Y783" s="8"/>
      <c r="Z783" s="8"/>
    </row>
    <row r="784" spans="1:26" ht="14.25" customHeight="1">
      <c r="A784" s="21"/>
      <c r="B784" s="21"/>
      <c r="C784" s="21"/>
      <c r="D784" s="21"/>
      <c r="E784" s="21"/>
      <c r="F784" s="21"/>
      <c r="G784" s="21"/>
      <c r="H784" s="8"/>
      <c r="I784" s="8"/>
      <c r="J784" s="8"/>
      <c r="K784" s="8"/>
      <c r="L784" s="8"/>
      <c r="M784" s="8"/>
      <c r="N784" s="8"/>
      <c r="O784" s="8"/>
      <c r="P784" s="8"/>
      <c r="Q784" s="8"/>
      <c r="R784" s="8"/>
      <c r="S784" s="8"/>
      <c r="T784" s="8"/>
      <c r="U784" s="8"/>
      <c r="V784" s="8"/>
      <c r="W784" s="8"/>
      <c r="X784" s="8"/>
      <c r="Y784" s="8"/>
      <c r="Z784" s="8"/>
    </row>
    <row r="785" spans="1:26" ht="14.25" customHeight="1">
      <c r="A785" s="21"/>
      <c r="B785" s="21"/>
      <c r="C785" s="21"/>
      <c r="D785" s="21"/>
      <c r="E785" s="21"/>
      <c r="F785" s="21"/>
      <c r="G785" s="21"/>
      <c r="H785" s="8"/>
      <c r="I785" s="8"/>
      <c r="J785" s="8"/>
      <c r="K785" s="8"/>
      <c r="L785" s="8"/>
      <c r="M785" s="8"/>
      <c r="N785" s="8"/>
      <c r="O785" s="8"/>
      <c r="P785" s="8"/>
      <c r="Q785" s="8"/>
      <c r="R785" s="8"/>
      <c r="S785" s="8"/>
      <c r="T785" s="8"/>
      <c r="U785" s="8"/>
      <c r="V785" s="8"/>
      <c r="W785" s="8"/>
      <c r="X785" s="8"/>
      <c r="Y785" s="8"/>
      <c r="Z785" s="8"/>
    </row>
    <row r="786" spans="1:26" ht="14.25" customHeight="1">
      <c r="A786" s="21"/>
      <c r="B786" s="21"/>
      <c r="C786" s="21"/>
      <c r="D786" s="21"/>
      <c r="E786" s="21"/>
      <c r="F786" s="21"/>
      <c r="G786" s="21"/>
      <c r="H786" s="8"/>
      <c r="I786" s="8"/>
      <c r="J786" s="8"/>
      <c r="K786" s="8"/>
      <c r="L786" s="8"/>
      <c r="M786" s="8"/>
      <c r="N786" s="8"/>
      <c r="O786" s="8"/>
      <c r="P786" s="8"/>
      <c r="Q786" s="8"/>
      <c r="R786" s="8"/>
      <c r="S786" s="8"/>
      <c r="T786" s="8"/>
      <c r="U786" s="8"/>
      <c r="V786" s="8"/>
      <c r="W786" s="8"/>
      <c r="X786" s="8"/>
      <c r="Y786" s="8"/>
      <c r="Z786" s="8"/>
    </row>
    <row r="787" spans="1:26" ht="14.25" customHeight="1">
      <c r="A787" s="21"/>
      <c r="B787" s="21"/>
      <c r="C787" s="21"/>
      <c r="D787" s="21"/>
      <c r="E787" s="21"/>
      <c r="F787" s="21"/>
      <c r="G787" s="21"/>
      <c r="H787" s="8"/>
      <c r="I787" s="8"/>
      <c r="J787" s="8"/>
      <c r="K787" s="8"/>
      <c r="L787" s="8"/>
      <c r="M787" s="8"/>
      <c r="N787" s="8"/>
      <c r="O787" s="8"/>
      <c r="P787" s="8"/>
      <c r="Q787" s="8"/>
      <c r="R787" s="8"/>
      <c r="S787" s="8"/>
      <c r="T787" s="8"/>
      <c r="U787" s="8"/>
      <c r="V787" s="8"/>
      <c r="W787" s="8"/>
      <c r="X787" s="8"/>
      <c r="Y787" s="8"/>
      <c r="Z787" s="8"/>
    </row>
    <row r="788" spans="1:26" ht="14.25" customHeight="1">
      <c r="A788" s="21"/>
      <c r="B788" s="21"/>
      <c r="C788" s="21"/>
      <c r="D788" s="21"/>
      <c r="E788" s="21"/>
      <c r="F788" s="21"/>
      <c r="G788" s="21"/>
      <c r="H788" s="8"/>
      <c r="I788" s="8"/>
      <c r="J788" s="8"/>
      <c r="K788" s="8"/>
      <c r="L788" s="8"/>
      <c r="M788" s="8"/>
      <c r="N788" s="8"/>
      <c r="O788" s="8"/>
      <c r="P788" s="8"/>
      <c r="Q788" s="8"/>
      <c r="R788" s="8"/>
      <c r="S788" s="8"/>
      <c r="T788" s="8"/>
      <c r="U788" s="8"/>
      <c r="V788" s="8"/>
      <c r="W788" s="8"/>
      <c r="X788" s="8"/>
      <c r="Y788" s="8"/>
      <c r="Z788" s="8"/>
    </row>
    <row r="789" spans="1:26" ht="14.25" customHeight="1">
      <c r="A789" s="21"/>
      <c r="B789" s="21"/>
      <c r="C789" s="21"/>
      <c r="D789" s="21"/>
      <c r="E789" s="21"/>
      <c r="F789" s="21"/>
      <c r="G789" s="21"/>
      <c r="H789" s="8"/>
      <c r="I789" s="8"/>
      <c r="J789" s="8"/>
      <c r="K789" s="8"/>
      <c r="L789" s="8"/>
      <c r="M789" s="8"/>
      <c r="N789" s="8"/>
      <c r="O789" s="8"/>
      <c r="P789" s="8"/>
      <c r="Q789" s="8"/>
      <c r="R789" s="8"/>
      <c r="S789" s="8"/>
      <c r="T789" s="8"/>
      <c r="U789" s="8"/>
      <c r="V789" s="8"/>
      <c r="W789" s="8"/>
      <c r="X789" s="8"/>
      <c r="Y789" s="8"/>
      <c r="Z789" s="8"/>
    </row>
    <row r="790" spans="1:26" ht="14.25" customHeight="1">
      <c r="A790" s="21"/>
      <c r="B790" s="21"/>
      <c r="C790" s="21"/>
      <c r="D790" s="21"/>
      <c r="E790" s="21"/>
      <c r="F790" s="21"/>
      <c r="G790" s="21"/>
      <c r="H790" s="8"/>
      <c r="I790" s="8"/>
      <c r="J790" s="8"/>
      <c r="K790" s="8"/>
      <c r="L790" s="8"/>
      <c r="M790" s="8"/>
      <c r="N790" s="8"/>
      <c r="O790" s="8"/>
      <c r="P790" s="8"/>
      <c r="Q790" s="8"/>
      <c r="R790" s="8"/>
      <c r="S790" s="8"/>
      <c r="T790" s="8"/>
      <c r="U790" s="8"/>
      <c r="V790" s="8"/>
      <c r="W790" s="8"/>
      <c r="X790" s="8"/>
      <c r="Y790" s="8"/>
      <c r="Z790" s="8"/>
    </row>
    <row r="791" spans="1:26" ht="14.25" customHeight="1">
      <c r="A791" s="21"/>
      <c r="B791" s="21"/>
      <c r="C791" s="21"/>
      <c r="D791" s="21"/>
      <c r="E791" s="21"/>
      <c r="F791" s="21"/>
      <c r="G791" s="21"/>
      <c r="H791" s="8"/>
      <c r="I791" s="8"/>
      <c r="J791" s="8"/>
      <c r="K791" s="8"/>
      <c r="L791" s="8"/>
      <c r="M791" s="8"/>
      <c r="N791" s="8"/>
      <c r="O791" s="8"/>
      <c r="P791" s="8"/>
      <c r="Q791" s="8"/>
      <c r="R791" s="8"/>
      <c r="S791" s="8"/>
      <c r="T791" s="8"/>
      <c r="U791" s="8"/>
      <c r="V791" s="8"/>
      <c r="W791" s="8"/>
      <c r="X791" s="8"/>
      <c r="Y791" s="8"/>
      <c r="Z791" s="8"/>
    </row>
    <row r="792" spans="1:26" ht="14.25" customHeight="1">
      <c r="A792" s="21"/>
      <c r="B792" s="21"/>
      <c r="C792" s="21"/>
      <c r="D792" s="21"/>
      <c r="E792" s="21"/>
      <c r="F792" s="21"/>
      <c r="G792" s="21"/>
      <c r="H792" s="8"/>
      <c r="I792" s="8"/>
      <c r="J792" s="8"/>
      <c r="K792" s="8"/>
      <c r="L792" s="8"/>
      <c r="M792" s="8"/>
      <c r="N792" s="8"/>
      <c r="O792" s="8"/>
      <c r="P792" s="8"/>
      <c r="Q792" s="8"/>
      <c r="R792" s="8"/>
      <c r="S792" s="8"/>
      <c r="T792" s="8"/>
      <c r="U792" s="8"/>
      <c r="V792" s="8"/>
      <c r="W792" s="8"/>
      <c r="X792" s="8"/>
      <c r="Y792" s="8"/>
      <c r="Z792" s="8"/>
    </row>
    <row r="793" spans="1:26" ht="14.25" customHeight="1">
      <c r="A793" s="21"/>
      <c r="B793" s="21"/>
      <c r="C793" s="21"/>
      <c r="D793" s="21"/>
      <c r="E793" s="21"/>
      <c r="F793" s="21"/>
      <c r="G793" s="21"/>
      <c r="H793" s="8"/>
      <c r="I793" s="8"/>
      <c r="J793" s="8"/>
      <c r="K793" s="8"/>
      <c r="L793" s="8"/>
      <c r="M793" s="8"/>
      <c r="N793" s="8"/>
      <c r="O793" s="8"/>
      <c r="P793" s="8"/>
      <c r="Q793" s="8"/>
      <c r="R793" s="8"/>
      <c r="S793" s="8"/>
      <c r="T793" s="8"/>
      <c r="U793" s="8"/>
      <c r="V793" s="8"/>
      <c r="W793" s="8"/>
      <c r="X793" s="8"/>
      <c r="Y793" s="8"/>
      <c r="Z793" s="8"/>
    </row>
    <row r="794" spans="1:26" ht="14.25" customHeight="1">
      <c r="A794" s="21"/>
      <c r="B794" s="21"/>
      <c r="C794" s="21"/>
      <c r="D794" s="21"/>
      <c r="E794" s="21"/>
      <c r="F794" s="21"/>
      <c r="G794" s="21"/>
      <c r="H794" s="8"/>
      <c r="I794" s="8"/>
      <c r="J794" s="8"/>
      <c r="K794" s="8"/>
      <c r="L794" s="8"/>
      <c r="M794" s="8"/>
      <c r="N794" s="8"/>
      <c r="O794" s="8"/>
      <c r="P794" s="8"/>
      <c r="Q794" s="8"/>
      <c r="R794" s="8"/>
      <c r="S794" s="8"/>
      <c r="T794" s="8"/>
      <c r="U794" s="8"/>
      <c r="V794" s="8"/>
      <c r="W794" s="8"/>
      <c r="X794" s="8"/>
      <c r="Y794" s="8"/>
      <c r="Z794" s="8"/>
    </row>
    <row r="795" spans="1:26" ht="14.25" customHeight="1">
      <c r="A795" s="21"/>
      <c r="B795" s="21"/>
      <c r="C795" s="21"/>
      <c r="D795" s="21"/>
      <c r="E795" s="21"/>
      <c r="F795" s="21"/>
      <c r="G795" s="21"/>
      <c r="H795" s="8"/>
      <c r="I795" s="8"/>
      <c r="J795" s="8"/>
      <c r="K795" s="8"/>
      <c r="L795" s="8"/>
      <c r="M795" s="8"/>
      <c r="N795" s="8"/>
      <c r="O795" s="8"/>
      <c r="P795" s="8"/>
      <c r="Q795" s="8"/>
      <c r="R795" s="8"/>
      <c r="S795" s="8"/>
      <c r="T795" s="8"/>
      <c r="U795" s="8"/>
      <c r="V795" s="8"/>
      <c r="W795" s="8"/>
      <c r="X795" s="8"/>
      <c r="Y795" s="8"/>
      <c r="Z795" s="8"/>
    </row>
    <row r="796" spans="1:26" ht="14.25" customHeight="1">
      <c r="A796" s="21"/>
      <c r="B796" s="21"/>
      <c r="C796" s="21"/>
      <c r="D796" s="21"/>
      <c r="E796" s="21"/>
      <c r="F796" s="21"/>
      <c r="G796" s="21"/>
      <c r="H796" s="8"/>
      <c r="I796" s="8"/>
      <c r="J796" s="8"/>
      <c r="K796" s="8"/>
      <c r="L796" s="8"/>
      <c r="M796" s="8"/>
      <c r="N796" s="8"/>
      <c r="O796" s="8"/>
      <c r="P796" s="8"/>
      <c r="Q796" s="8"/>
      <c r="R796" s="8"/>
      <c r="S796" s="8"/>
      <c r="T796" s="8"/>
      <c r="U796" s="8"/>
      <c r="V796" s="8"/>
      <c r="W796" s="8"/>
      <c r="X796" s="8"/>
      <c r="Y796" s="8"/>
      <c r="Z796" s="8"/>
    </row>
    <row r="797" spans="1:26" ht="14.25" customHeight="1">
      <c r="A797" s="21"/>
      <c r="B797" s="21"/>
      <c r="C797" s="21"/>
      <c r="D797" s="21"/>
      <c r="E797" s="21"/>
      <c r="F797" s="21"/>
      <c r="G797" s="21"/>
      <c r="H797" s="8"/>
      <c r="I797" s="8"/>
      <c r="J797" s="8"/>
      <c r="K797" s="8"/>
      <c r="L797" s="8"/>
      <c r="M797" s="8"/>
      <c r="N797" s="8"/>
      <c r="O797" s="8"/>
      <c r="P797" s="8"/>
      <c r="Q797" s="8"/>
      <c r="R797" s="8"/>
      <c r="S797" s="8"/>
      <c r="T797" s="8"/>
      <c r="U797" s="8"/>
      <c r="V797" s="8"/>
      <c r="W797" s="8"/>
      <c r="X797" s="8"/>
      <c r="Y797" s="8"/>
      <c r="Z797" s="8"/>
    </row>
    <row r="798" spans="1:26" ht="14.25" customHeight="1">
      <c r="A798" s="21"/>
      <c r="B798" s="21"/>
      <c r="C798" s="21"/>
      <c r="D798" s="21"/>
      <c r="E798" s="21"/>
      <c r="F798" s="21"/>
      <c r="G798" s="21"/>
      <c r="H798" s="8"/>
      <c r="I798" s="8"/>
      <c r="J798" s="8"/>
      <c r="K798" s="8"/>
      <c r="L798" s="8"/>
      <c r="M798" s="8"/>
      <c r="N798" s="8"/>
      <c r="O798" s="8"/>
      <c r="P798" s="8"/>
      <c r="Q798" s="8"/>
      <c r="R798" s="8"/>
      <c r="S798" s="8"/>
      <c r="T798" s="8"/>
      <c r="U798" s="8"/>
      <c r="V798" s="8"/>
      <c r="W798" s="8"/>
      <c r="X798" s="8"/>
      <c r="Y798" s="8"/>
      <c r="Z798" s="8"/>
    </row>
    <row r="799" spans="1:26" ht="14.25" customHeight="1">
      <c r="A799" s="21"/>
      <c r="B799" s="21"/>
      <c r="C799" s="21"/>
      <c r="D799" s="21"/>
      <c r="E799" s="21"/>
      <c r="F799" s="21"/>
      <c r="G799" s="21"/>
      <c r="H799" s="8"/>
      <c r="I799" s="8"/>
      <c r="J799" s="8"/>
      <c r="K799" s="8"/>
      <c r="L799" s="8"/>
      <c r="M799" s="8"/>
      <c r="N799" s="8"/>
      <c r="O799" s="8"/>
      <c r="P799" s="8"/>
      <c r="Q799" s="8"/>
      <c r="R799" s="8"/>
      <c r="S799" s="8"/>
      <c r="T799" s="8"/>
      <c r="U799" s="8"/>
      <c r="V799" s="8"/>
      <c r="W799" s="8"/>
      <c r="X799" s="8"/>
      <c r="Y799" s="8"/>
      <c r="Z799" s="8"/>
    </row>
    <row r="800" spans="1:26" ht="14.25" customHeight="1">
      <c r="A800" s="21"/>
      <c r="B800" s="21"/>
      <c r="C800" s="21"/>
      <c r="D800" s="21"/>
      <c r="E800" s="21"/>
      <c r="F800" s="21"/>
      <c r="G800" s="21"/>
      <c r="H800" s="8"/>
      <c r="I800" s="8"/>
      <c r="J800" s="8"/>
      <c r="K800" s="8"/>
      <c r="L800" s="8"/>
      <c r="M800" s="8"/>
      <c r="N800" s="8"/>
      <c r="O800" s="8"/>
      <c r="P800" s="8"/>
      <c r="Q800" s="8"/>
      <c r="R800" s="8"/>
      <c r="S800" s="8"/>
      <c r="T800" s="8"/>
      <c r="U800" s="8"/>
      <c r="V800" s="8"/>
      <c r="W800" s="8"/>
      <c r="X800" s="8"/>
      <c r="Y800" s="8"/>
      <c r="Z800" s="8"/>
    </row>
    <row r="801" spans="1:26" ht="14.25" customHeight="1">
      <c r="A801" s="21"/>
      <c r="B801" s="21"/>
      <c r="C801" s="21"/>
      <c r="D801" s="21"/>
      <c r="E801" s="21"/>
      <c r="F801" s="21"/>
      <c r="G801" s="21"/>
      <c r="H801" s="8"/>
      <c r="I801" s="8"/>
      <c r="J801" s="8"/>
      <c r="K801" s="8"/>
      <c r="L801" s="8"/>
      <c r="M801" s="8"/>
      <c r="N801" s="8"/>
      <c r="O801" s="8"/>
      <c r="P801" s="8"/>
      <c r="Q801" s="8"/>
      <c r="R801" s="8"/>
      <c r="S801" s="8"/>
      <c r="T801" s="8"/>
      <c r="U801" s="8"/>
      <c r="V801" s="8"/>
      <c r="W801" s="8"/>
      <c r="X801" s="8"/>
      <c r="Y801" s="8"/>
      <c r="Z801" s="8"/>
    </row>
    <row r="802" spans="1:26" ht="14.25" customHeight="1">
      <c r="A802" s="21"/>
      <c r="B802" s="21"/>
      <c r="C802" s="21"/>
      <c r="D802" s="21"/>
      <c r="E802" s="21"/>
      <c r="F802" s="21"/>
      <c r="G802" s="21"/>
      <c r="H802" s="8"/>
      <c r="I802" s="8"/>
      <c r="J802" s="8"/>
      <c r="K802" s="8"/>
      <c r="L802" s="8"/>
      <c r="M802" s="8"/>
      <c r="N802" s="8"/>
      <c r="O802" s="8"/>
      <c r="P802" s="8"/>
      <c r="Q802" s="8"/>
      <c r="R802" s="8"/>
      <c r="S802" s="8"/>
      <c r="T802" s="8"/>
      <c r="U802" s="8"/>
      <c r="V802" s="8"/>
      <c r="W802" s="8"/>
      <c r="X802" s="8"/>
      <c r="Y802" s="8"/>
      <c r="Z802" s="8"/>
    </row>
    <row r="803" spans="1:26" ht="14.25" customHeight="1">
      <c r="A803" s="21"/>
      <c r="B803" s="21"/>
      <c r="C803" s="21"/>
      <c r="D803" s="21"/>
      <c r="E803" s="21"/>
      <c r="F803" s="21"/>
      <c r="G803" s="21"/>
      <c r="H803" s="8"/>
      <c r="I803" s="8"/>
      <c r="J803" s="8"/>
      <c r="K803" s="8"/>
      <c r="L803" s="8"/>
      <c r="M803" s="8"/>
      <c r="N803" s="8"/>
      <c r="O803" s="8"/>
      <c r="P803" s="8"/>
      <c r="Q803" s="8"/>
      <c r="R803" s="8"/>
      <c r="S803" s="8"/>
      <c r="T803" s="8"/>
      <c r="U803" s="8"/>
      <c r="V803" s="8"/>
      <c r="W803" s="8"/>
      <c r="X803" s="8"/>
      <c r="Y803" s="8"/>
      <c r="Z803" s="8"/>
    </row>
    <row r="804" spans="1:26" ht="14.25" customHeight="1">
      <c r="A804" s="21"/>
      <c r="B804" s="21"/>
      <c r="C804" s="21"/>
      <c r="D804" s="21"/>
      <c r="E804" s="21"/>
      <c r="F804" s="21"/>
      <c r="G804" s="21"/>
      <c r="H804" s="8"/>
      <c r="I804" s="8"/>
      <c r="J804" s="8"/>
      <c r="K804" s="8"/>
      <c r="L804" s="8"/>
      <c r="M804" s="8"/>
      <c r="N804" s="8"/>
      <c r="O804" s="8"/>
      <c r="P804" s="8"/>
      <c r="Q804" s="8"/>
      <c r="R804" s="8"/>
      <c r="S804" s="8"/>
      <c r="T804" s="8"/>
      <c r="U804" s="8"/>
      <c r="V804" s="8"/>
      <c r="W804" s="8"/>
      <c r="X804" s="8"/>
      <c r="Y804" s="8"/>
      <c r="Z804" s="8"/>
    </row>
    <row r="805" spans="1:26" ht="14.25" customHeight="1">
      <c r="A805" s="21"/>
      <c r="B805" s="21"/>
      <c r="C805" s="21"/>
      <c r="D805" s="21"/>
      <c r="E805" s="21"/>
      <c r="F805" s="21"/>
      <c r="G805" s="21"/>
      <c r="H805" s="8"/>
      <c r="I805" s="8"/>
      <c r="J805" s="8"/>
      <c r="K805" s="8"/>
      <c r="L805" s="8"/>
      <c r="M805" s="8"/>
      <c r="N805" s="8"/>
      <c r="O805" s="8"/>
      <c r="P805" s="8"/>
      <c r="Q805" s="8"/>
      <c r="R805" s="8"/>
      <c r="S805" s="8"/>
      <c r="T805" s="8"/>
      <c r="U805" s="8"/>
      <c r="V805" s="8"/>
      <c r="W805" s="8"/>
      <c r="X805" s="8"/>
      <c r="Y805" s="8"/>
      <c r="Z805" s="8"/>
    </row>
    <row r="806" spans="1:26" ht="14.25" customHeight="1">
      <c r="A806" s="21"/>
      <c r="B806" s="21"/>
      <c r="C806" s="21"/>
      <c r="D806" s="21"/>
      <c r="E806" s="21"/>
      <c r="F806" s="21"/>
      <c r="G806" s="21"/>
      <c r="H806" s="8"/>
      <c r="I806" s="8"/>
      <c r="J806" s="8"/>
      <c r="K806" s="8"/>
      <c r="L806" s="8"/>
      <c r="M806" s="8"/>
      <c r="N806" s="8"/>
      <c r="O806" s="8"/>
      <c r="P806" s="8"/>
      <c r="Q806" s="8"/>
      <c r="R806" s="8"/>
      <c r="S806" s="8"/>
      <c r="T806" s="8"/>
      <c r="U806" s="8"/>
      <c r="V806" s="8"/>
      <c r="W806" s="8"/>
      <c r="X806" s="8"/>
      <c r="Y806" s="8"/>
      <c r="Z806" s="8"/>
    </row>
    <row r="807" spans="1:26" ht="14.25" customHeight="1">
      <c r="A807" s="21"/>
      <c r="B807" s="21"/>
      <c r="C807" s="21"/>
      <c r="D807" s="21"/>
      <c r="E807" s="21"/>
      <c r="F807" s="21"/>
      <c r="G807" s="21"/>
      <c r="H807" s="8"/>
      <c r="I807" s="8"/>
      <c r="J807" s="8"/>
      <c r="K807" s="8"/>
      <c r="L807" s="8"/>
      <c r="M807" s="8"/>
      <c r="N807" s="8"/>
      <c r="O807" s="8"/>
      <c r="P807" s="8"/>
      <c r="Q807" s="8"/>
      <c r="R807" s="8"/>
      <c r="S807" s="8"/>
      <c r="T807" s="8"/>
      <c r="U807" s="8"/>
      <c r="V807" s="8"/>
      <c r="W807" s="8"/>
      <c r="X807" s="8"/>
      <c r="Y807" s="8"/>
      <c r="Z807" s="8"/>
    </row>
    <row r="808" spans="1:26" ht="14.25" customHeight="1">
      <c r="A808" s="21"/>
      <c r="B808" s="21"/>
      <c r="C808" s="21"/>
      <c r="D808" s="21"/>
      <c r="E808" s="21"/>
      <c r="F808" s="21"/>
      <c r="G808" s="21"/>
      <c r="H808" s="8"/>
      <c r="I808" s="8"/>
      <c r="J808" s="8"/>
      <c r="K808" s="8"/>
      <c r="L808" s="8"/>
      <c r="M808" s="8"/>
      <c r="N808" s="8"/>
      <c r="O808" s="8"/>
      <c r="P808" s="8"/>
      <c r="Q808" s="8"/>
      <c r="R808" s="8"/>
      <c r="S808" s="8"/>
      <c r="T808" s="8"/>
      <c r="U808" s="8"/>
      <c r="V808" s="8"/>
      <c r="W808" s="8"/>
      <c r="X808" s="8"/>
      <c r="Y808" s="8"/>
      <c r="Z808" s="8"/>
    </row>
    <row r="809" spans="1:26" ht="14.25" customHeight="1">
      <c r="A809" s="21"/>
      <c r="B809" s="21"/>
      <c r="C809" s="21"/>
      <c r="D809" s="21"/>
      <c r="E809" s="21"/>
      <c r="F809" s="21"/>
      <c r="G809" s="21"/>
      <c r="H809" s="8"/>
      <c r="I809" s="8"/>
      <c r="J809" s="8"/>
      <c r="K809" s="8"/>
      <c r="L809" s="8"/>
      <c r="M809" s="8"/>
      <c r="N809" s="8"/>
      <c r="O809" s="8"/>
      <c r="P809" s="8"/>
      <c r="Q809" s="8"/>
      <c r="R809" s="8"/>
      <c r="S809" s="8"/>
      <c r="T809" s="8"/>
      <c r="U809" s="8"/>
      <c r="V809" s="8"/>
      <c r="W809" s="8"/>
      <c r="X809" s="8"/>
      <c r="Y809" s="8"/>
      <c r="Z809" s="8"/>
    </row>
    <row r="810" spans="1:26" ht="14.25" customHeight="1">
      <c r="A810" s="21"/>
      <c r="B810" s="21"/>
      <c r="C810" s="21"/>
      <c r="D810" s="21"/>
      <c r="E810" s="21"/>
      <c r="F810" s="21"/>
      <c r="G810" s="21"/>
      <c r="H810" s="8"/>
      <c r="I810" s="8"/>
      <c r="J810" s="8"/>
      <c r="K810" s="8"/>
      <c r="L810" s="8"/>
      <c r="M810" s="8"/>
      <c r="N810" s="8"/>
      <c r="O810" s="8"/>
      <c r="P810" s="8"/>
      <c r="Q810" s="8"/>
      <c r="R810" s="8"/>
      <c r="S810" s="8"/>
      <c r="T810" s="8"/>
      <c r="U810" s="8"/>
      <c r="V810" s="8"/>
      <c r="W810" s="8"/>
      <c r="X810" s="8"/>
      <c r="Y810" s="8"/>
      <c r="Z810" s="8"/>
    </row>
    <row r="811" spans="1:26" ht="14.25" customHeight="1">
      <c r="A811" s="21"/>
      <c r="B811" s="21"/>
      <c r="C811" s="21"/>
      <c r="D811" s="21"/>
      <c r="E811" s="21"/>
      <c r="F811" s="21"/>
      <c r="G811" s="21"/>
      <c r="H811" s="8"/>
      <c r="I811" s="8"/>
      <c r="J811" s="8"/>
      <c r="K811" s="8"/>
      <c r="L811" s="8"/>
      <c r="M811" s="8"/>
      <c r="N811" s="8"/>
      <c r="O811" s="8"/>
      <c r="P811" s="8"/>
      <c r="Q811" s="8"/>
      <c r="R811" s="8"/>
      <c r="S811" s="8"/>
      <c r="T811" s="8"/>
      <c r="U811" s="8"/>
      <c r="V811" s="8"/>
      <c r="W811" s="8"/>
      <c r="X811" s="8"/>
      <c r="Y811" s="8"/>
      <c r="Z811" s="8"/>
    </row>
    <row r="812" spans="1:26" ht="14.25" customHeight="1">
      <c r="A812" s="21"/>
      <c r="B812" s="21"/>
      <c r="C812" s="21"/>
      <c r="D812" s="21"/>
      <c r="E812" s="21"/>
      <c r="F812" s="21"/>
      <c r="G812" s="21"/>
      <c r="H812" s="8"/>
      <c r="I812" s="8"/>
      <c r="J812" s="8"/>
      <c r="K812" s="8"/>
      <c r="L812" s="8"/>
      <c r="M812" s="8"/>
      <c r="N812" s="8"/>
      <c r="O812" s="8"/>
      <c r="P812" s="8"/>
      <c r="Q812" s="8"/>
      <c r="R812" s="8"/>
      <c r="S812" s="8"/>
      <c r="T812" s="8"/>
      <c r="U812" s="8"/>
      <c r="V812" s="8"/>
      <c r="W812" s="8"/>
      <c r="X812" s="8"/>
      <c r="Y812" s="8"/>
      <c r="Z812" s="8"/>
    </row>
    <row r="813" spans="1:26" ht="14.25" customHeight="1">
      <c r="A813" s="21"/>
      <c r="B813" s="21"/>
      <c r="C813" s="21"/>
      <c r="D813" s="21"/>
      <c r="E813" s="21"/>
      <c r="F813" s="21"/>
      <c r="G813" s="21"/>
      <c r="H813" s="8"/>
      <c r="I813" s="8"/>
      <c r="J813" s="8"/>
      <c r="K813" s="8"/>
      <c r="L813" s="8"/>
      <c r="M813" s="8"/>
      <c r="N813" s="8"/>
      <c r="O813" s="8"/>
      <c r="P813" s="8"/>
      <c r="Q813" s="8"/>
      <c r="R813" s="8"/>
      <c r="S813" s="8"/>
      <c r="T813" s="8"/>
      <c r="U813" s="8"/>
      <c r="V813" s="8"/>
      <c r="W813" s="8"/>
      <c r="X813" s="8"/>
      <c r="Y813" s="8"/>
      <c r="Z813" s="8"/>
    </row>
    <row r="814" spans="1:26" ht="14.25" customHeight="1">
      <c r="A814" s="21"/>
      <c r="B814" s="21"/>
      <c r="C814" s="21"/>
      <c r="D814" s="21"/>
      <c r="E814" s="21"/>
      <c r="F814" s="21"/>
      <c r="G814" s="21"/>
      <c r="H814" s="8"/>
      <c r="I814" s="8"/>
      <c r="J814" s="8"/>
      <c r="K814" s="8"/>
      <c r="L814" s="8"/>
      <c r="M814" s="8"/>
      <c r="N814" s="8"/>
      <c r="O814" s="8"/>
      <c r="P814" s="8"/>
      <c r="Q814" s="8"/>
      <c r="R814" s="8"/>
      <c r="S814" s="8"/>
      <c r="T814" s="8"/>
      <c r="U814" s="8"/>
      <c r="V814" s="8"/>
      <c r="W814" s="8"/>
      <c r="X814" s="8"/>
      <c r="Y814" s="8"/>
      <c r="Z814" s="8"/>
    </row>
    <row r="815" spans="1:26" ht="14.25" customHeight="1">
      <c r="A815" s="21"/>
      <c r="B815" s="21"/>
      <c r="C815" s="21"/>
      <c r="D815" s="21"/>
      <c r="E815" s="21"/>
      <c r="F815" s="21"/>
      <c r="G815" s="21"/>
      <c r="H815" s="8"/>
      <c r="I815" s="8"/>
      <c r="J815" s="8"/>
      <c r="K815" s="8"/>
      <c r="L815" s="8"/>
      <c r="M815" s="8"/>
      <c r="N815" s="8"/>
      <c r="O815" s="8"/>
      <c r="P815" s="8"/>
      <c r="Q815" s="8"/>
      <c r="R815" s="8"/>
      <c r="S815" s="8"/>
      <c r="T815" s="8"/>
      <c r="U815" s="8"/>
      <c r="V815" s="8"/>
      <c r="W815" s="8"/>
      <c r="X815" s="8"/>
      <c r="Y815" s="8"/>
      <c r="Z815" s="8"/>
    </row>
    <row r="816" spans="1:26" ht="14.25" customHeight="1">
      <c r="A816" s="21"/>
      <c r="B816" s="21"/>
      <c r="C816" s="21"/>
      <c r="D816" s="21"/>
      <c r="E816" s="21"/>
      <c r="F816" s="21"/>
      <c r="G816" s="21"/>
      <c r="H816" s="8"/>
      <c r="I816" s="8"/>
      <c r="J816" s="8"/>
      <c r="K816" s="8"/>
      <c r="L816" s="8"/>
      <c r="M816" s="8"/>
      <c r="N816" s="8"/>
      <c r="O816" s="8"/>
      <c r="P816" s="8"/>
      <c r="Q816" s="8"/>
      <c r="R816" s="8"/>
      <c r="S816" s="8"/>
      <c r="T816" s="8"/>
      <c r="U816" s="8"/>
      <c r="V816" s="8"/>
      <c r="W816" s="8"/>
      <c r="X816" s="8"/>
      <c r="Y816" s="8"/>
      <c r="Z816" s="8"/>
    </row>
    <row r="817" spans="1:26" ht="14.25" customHeight="1">
      <c r="A817" s="21"/>
      <c r="B817" s="21"/>
      <c r="C817" s="21"/>
      <c r="D817" s="21"/>
      <c r="E817" s="21"/>
      <c r="F817" s="21"/>
      <c r="G817" s="21"/>
      <c r="H817" s="8"/>
      <c r="I817" s="8"/>
      <c r="J817" s="8"/>
      <c r="K817" s="8"/>
      <c r="L817" s="8"/>
      <c r="M817" s="8"/>
      <c r="N817" s="8"/>
      <c r="O817" s="8"/>
      <c r="P817" s="8"/>
      <c r="Q817" s="8"/>
      <c r="R817" s="8"/>
      <c r="S817" s="8"/>
      <c r="T817" s="8"/>
      <c r="U817" s="8"/>
      <c r="V817" s="8"/>
      <c r="W817" s="8"/>
      <c r="X817" s="8"/>
      <c r="Y817" s="8"/>
      <c r="Z817" s="8"/>
    </row>
    <row r="818" spans="1:26" ht="14.25" customHeight="1">
      <c r="A818" s="21"/>
      <c r="B818" s="21"/>
      <c r="C818" s="21"/>
      <c r="D818" s="21"/>
      <c r="E818" s="21"/>
      <c r="F818" s="21"/>
      <c r="G818" s="21"/>
      <c r="H818" s="8"/>
      <c r="I818" s="8"/>
      <c r="J818" s="8"/>
      <c r="K818" s="8"/>
      <c r="L818" s="8"/>
      <c r="M818" s="8"/>
      <c r="N818" s="8"/>
      <c r="O818" s="8"/>
      <c r="P818" s="8"/>
      <c r="Q818" s="8"/>
      <c r="R818" s="8"/>
      <c r="S818" s="8"/>
      <c r="T818" s="8"/>
      <c r="U818" s="8"/>
      <c r="V818" s="8"/>
      <c r="W818" s="8"/>
      <c r="X818" s="8"/>
      <c r="Y818" s="8"/>
      <c r="Z818" s="8"/>
    </row>
    <row r="819" spans="1:26" ht="14.25" customHeight="1">
      <c r="A819" s="21"/>
      <c r="B819" s="21"/>
      <c r="C819" s="21"/>
      <c r="D819" s="21"/>
      <c r="E819" s="21"/>
      <c r="F819" s="21"/>
      <c r="G819" s="21"/>
      <c r="H819" s="8"/>
      <c r="I819" s="8"/>
      <c r="J819" s="8"/>
      <c r="K819" s="8"/>
      <c r="L819" s="8"/>
      <c r="M819" s="8"/>
      <c r="N819" s="8"/>
      <c r="O819" s="8"/>
      <c r="P819" s="8"/>
      <c r="Q819" s="8"/>
      <c r="R819" s="8"/>
      <c r="S819" s="8"/>
      <c r="T819" s="8"/>
      <c r="U819" s="8"/>
      <c r="V819" s="8"/>
      <c r="W819" s="8"/>
      <c r="X819" s="8"/>
      <c r="Y819" s="8"/>
      <c r="Z819" s="8"/>
    </row>
    <row r="820" spans="1:26" ht="14.25" customHeight="1">
      <c r="A820" s="21"/>
      <c r="B820" s="21"/>
      <c r="C820" s="21"/>
      <c r="D820" s="21"/>
      <c r="E820" s="21"/>
      <c r="F820" s="21"/>
      <c r="G820" s="21"/>
      <c r="H820" s="8"/>
      <c r="I820" s="8"/>
      <c r="J820" s="8"/>
      <c r="K820" s="8"/>
      <c r="L820" s="8"/>
      <c r="M820" s="8"/>
      <c r="N820" s="8"/>
      <c r="O820" s="8"/>
      <c r="P820" s="8"/>
      <c r="Q820" s="8"/>
      <c r="R820" s="8"/>
      <c r="S820" s="8"/>
      <c r="T820" s="8"/>
      <c r="U820" s="8"/>
      <c r="V820" s="8"/>
      <c r="W820" s="8"/>
      <c r="X820" s="8"/>
      <c r="Y820" s="8"/>
      <c r="Z820" s="8"/>
    </row>
    <row r="821" spans="1:26" ht="14.25" customHeight="1">
      <c r="A821" s="21"/>
      <c r="B821" s="21"/>
      <c r="C821" s="21"/>
      <c r="D821" s="21"/>
      <c r="E821" s="21"/>
      <c r="F821" s="21"/>
      <c r="G821" s="21"/>
      <c r="H821" s="8"/>
      <c r="I821" s="8"/>
      <c r="J821" s="8"/>
      <c r="K821" s="8"/>
      <c r="L821" s="8"/>
      <c r="M821" s="8"/>
      <c r="N821" s="8"/>
      <c r="O821" s="8"/>
      <c r="P821" s="8"/>
      <c r="Q821" s="8"/>
      <c r="R821" s="8"/>
      <c r="S821" s="8"/>
      <c r="T821" s="8"/>
      <c r="U821" s="8"/>
      <c r="V821" s="8"/>
      <c r="W821" s="8"/>
      <c r="X821" s="8"/>
      <c r="Y821" s="8"/>
      <c r="Z821" s="8"/>
    </row>
    <row r="822" spans="1:26" ht="14.25" customHeight="1">
      <c r="A822" s="21"/>
      <c r="B822" s="21"/>
      <c r="C822" s="21"/>
      <c r="D822" s="21"/>
      <c r="E822" s="21"/>
      <c r="F822" s="21"/>
      <c r="G822" s="21"/>
      <c r="H822" s="8"/>
      <c r="I822" s="8"/>
      <c r="J822" s="8"/>
      <c r="K822" s="8"/>
      <c r="L822" s="8"/>
      <c r="M822" s="8"/>
      <c r="N822" s="8"/>
      <c r="O822" s="8"/>
      <c r="P822" s="8"/>
      <c r="Q822" s="8"/>
      <c r="R822" s="8"/>
      <c r="S822" s="8"/>
      <c r="T822" s="8"/>
      <c r="U822" s="8"/>
      <c r="V822" s="8"/>
      <c r="W822" s="8"/>
      <c r="X822" s="8"/>
      <c r="Y822" s="8"/>
      <c r="Z822" s="8"/>
    </row>
    <row r="823" spans="1:26" ht="14.25" customHeight="1">
      <c r="A823" s="21"/>
      <c r="B823" s="21"/>
      <c r="C823" s="21"/>
      <c r="D823" s="21"/>
      <c r="E823" s="21"/>
      <c r="F823" s="21"/>
      <c r="G823" s="21"/>
      <c r="H823" s="8"/>
      <c r="I823" s="8"/>
      <c r="J823" s="8"/>
      <c r="K823" s="8"/>
      <c r="L823" s="8"/>
      <c r="M823" s="8"/>
      <c r="N823" s="8"/>
      <c r="O823" s="8"/>
      <c r="P823" s="8"/>
      <c r="Q823" s="8"/>
      <c r="R823" s="8"/>
      <c r="S823" s="8"/>
      <c r="T823" s="8"/>
      <c r="U823" s="8"/>
      <c r="V823" s="8"/>
      <c r="W823" s="8"/>
      <c r="X823" s="8"/>
      <c r="Y823" s="8"/>
      <c r="Z823" s="8"/>
    </row>
    <row r="824" spans="1:26" ht="14.25" customHeight="1">
      <c r="A824" s="21"/>
      <c r="B824" s="21"/>
      <c r="C824" s="21"/>
      <c r="D824" s="21"/>
      <c r="E824" s="21"/>
      <c r="F824" s="21"/>
      <c r="G824" s="21"/>
      <c r="H824" s="8"/>
      <c r="I824" s="8"/>
      <c r="J824" s="8"/>
      <c r="K824" s="8"/>
      <c r="L824" s="8"/>
      <c r="M824" s="8"/>
      <c r="N824" s="8"/>
      <c r="O824" s="8"/>
      <c r="P824" s="8"/>
      <c r="Q824" s="8"/>
      <c r="R824" s="8"/>
      <c r="S824" s="8"/>
      <c r="T824" s="8"/>
      <c r="U824" s="8"/>
      <c r="V824" s="8"/>
      <c r="W824" s="8"/>
      <c r="X824" s="8"/>
      <c r="Y824" s="8"/>
      <c r="Z824" s="8"/>
    </row>
    <row r="825" spans="1:26" ht="14.25" customHeight="1">
      <c r="A825" s="21"/>
      <c r="B825" s="21"/>
      <c r="C825" s="21"/>
      <c r="D825" s="21"/>
      <c r="E825" s="21"/>
      <c r="F825" s="21"/>
      <c r="G825" s="21"/>
      <c r="H825" s="8"/>
      <c r="I825" s="8"/>
      <c r="J825" s="8"/>
      <c r="K825" s="8"/>
      <c r="L825" s="8"/>
      <c r="M825" s="8"/>
      <c r="N825" s="8"/>
      <c r="O825" s="8"/>
      <c r="P825" s="8"/>
      <c r="Q825" s="8"/>
      <c r="R825" s="8"/>
      <c r="S825" s="8"/>
      <c r="T825" s="8"/>
      <c r="U825" s="8"/>
      <c r="V825" s="8"/>
      <c r="W825" s="8"/>
      <c r="X825" s="8"/>
      <c r="Y825" s="8"/>
      <c r="Z825" s="8"/>
    </row>
    <row r="826" spans="1:26" ht="14.25" customHeight="1">
      <c r="A826" s="21"/>
      <c r="B826" s="21"/>
      <c r="C826" s="21"/>
      <c r="D826" s="21"/>
      <c r="E826" s="21"/>
      <c r="F826" s="21"/>
      <c r="G826" s="21"/>
      <c r="H826" s="8"/>
      <c r="I826" s="8"/>
      <c r="J826" s="8"/>
      <c r="K826" s="8"/>
      <c r="L826" s="8"/>
      <c r="M826" s="8"/>
      <c r="N826" s="8"/>
      <c r="O826" s="8"/>
      <c r="P826" s="8"/>
      <c r="Q826" s="8"/>
      <c r="R826" s="8"/>
      <c r="S826" s="8"/>
      <c r="T826" s="8"/>
      <c r="U826" s="8"/>
      <c r="V826" s="8"/>
      <c r="W826" s="8"/>
      <c r="X826" s="8"/>
      <c r="Y826" s="8"/>
      <c r="Z826" s="8"/>
    </row>
    <row r="827" spans="1:26" ht="14.25" customHeight="1">
      <c r="A827" s="21"/>
      <c r="B827" s="21"/>
      <c r="C827" s="21"/>
      <c r="D827" s="21"/>
      <c r="E827" s="21"/>
      <c r="F827" s="21"/>
      <c r="G827" s="21"/>
      <c r="H827" s="8"/>
      <c r="I827" s="8"/>
      <c r="J827" s="8"/>
      <c r="K827" s="8"/>
      <c r="L827" s="8"/>
      <c r="M827" s="8"/>
      <c r="N827" s="8"/>
      <c r="O827" s="8"/>
      <c r="P827" s="8"/>
      <c r="Q827" s="8"/>
      <c r="R827" s="8"/>
      <c r="S827" s="8"/>
      <c r="T827" s="8"/>
      <c r="U827" s="8"/>
      <c r="V827" s="8"/>
      <c r="W827" s="8"/>
      <c r="X827" s="8"/>
      <c r="Y827" s="8"/>
      <c r="Z827" s="8"/>
    </row>
    <row r="828" spans="1:26" ht="14.25" customHeight="1">
      <c r="A828" s="21"/>
      <c r="B828" s="21"/>
      <c r="C828" s="21"/>
      <c r="D828" s="21"/>
      <c r="E828" s="21"/>
      <c r="F828" s="21"/>
      <c r="G828" s="21"/>
      <c r="H828" s="8"/>
      <c r="I828" s="8"/>
      <c r="J828" s="8"/>
      <c r="K828" s="8"/>
      <c r="L828" s="8"/>
      <c r="M828" s="8"/>
      <c r="N828" s="8"/>
      <c r="O828" s="8"/>
      <c r="P828" s="8"/>
      <c r="Q828" s="8"/>
      <c r="R828" s="8"/>
      <c r="S828" s="8"/>
      <c r="T828" s="8"/>
      <c r="U828" s="8"/>
      <c r="V828" s="8"/>
      <c r="W828" s="8"/>
      <c r="X828" s="8"/>
      <c r="Y828" s="8"/>
      <c r="Z828" s="8"/>
    </row>
    <row r="829" spans="1:26" ht="14.25" customHeight="1">
      <c r="A829" s="21"/>
      <c r="B829" s="21"/>
      <c r="C829" s="21"/>
      <c r="D829" s="21"/>
      <c r="E829" s="21"/>
      <c r="F829" s="21"/>
      <c r="G829" s="21"/>
      <c r="H829" s="8"/>
      <c r="I829" s="8"/>
      <c r="J829" s="8"/>
      <c r="K829" s="8"/>
      <c r="L829" s="8"/>
      <c r="M829" s="8"/>
      <c r="N829" s="8"/>
      <c r="O829" s="8"/>
      <c r="P829" s="8"/>
      <c r="Q829" s="8"/>
      <c r="R829" s="8"/>
      <c r="S829" s="8"/>
      <c r="T829" s="8"/>
      <c r="U829" s="8"/>
      <c r="V829" s="8"/>
      <c r="W829" s="8"/>
      <c r="X829" s="8"/>
      <c r="Y829" s="8"/>
      <c r="Z829" s="8"/>
    </row>
    <row r="830" spans="1:26" ht="14.25" customHeight="1">
      <c r="A830" s="21"/>
      <c r="B830" s="21"/>
      <c r="C830" s="21"/>
      <c r="D830" s="21"/>
      <c r="E830" s="21"/>
      <c r="F830" s="21"/>
      <c r="G830" s="21"/>
      <c r="H830" s="8"/>
      <c r="I830" s="8"/>
      <c r="J830" s="8"/>
      <c r="K830" s="8"/>
      <c r="L830" s="8"/>
      <c r="M830" s="8"/>
      <c r="N830" s="8"/>
      <c r="O830" s="8"/>
      <c r="P830" s="8"/>
      <c r="Q830" s="8"/>
      <c r="R830" s="8"/>
      <c r="S830" s="8"/>
      <c r="T830" s="8"/>
      <c r="U830" s="8"/>
      <c r="V830" s="8"/>
      <c r="W830" s="8"/>
      <c r="X830" s="8"/>
      <c r="Y830" s="8"/>
      <c r="Z830" s="8"/>
    </row>
    <row r="831" spans="1:26" ht="14.25" customHeight="1">
      <c r="A831" s="21"/>
      <c r="B831" s="21"/>
      <c r="C831" s="21"/>
      <c r="D831" s="21"/>
      <c r="E831" s="21"/>
      <c r="F831" s="21"/>
      <c r="G831" s="21"/>
      <c r="H831" s="8"/>
      <c r="I831" s="8"/>
      <c r="J831" s="8"/>
      <c r="K831" s="8"/>
      <c r="L831" s="8"/>
      <c r="M831" s="8"/>
      <c r="N831" s="8"/>
      <c r="O831" s="8"/>
      <c r="P831" s="8"/>
      <c r="Q831" s="8"/>
      <c r="R831" s="8"/>
      <c r="S831" s="8"/>
      <c r="T831" s="8"/>
      <c r="U831" s="8"/>
      <c r="V831" s="8"/>
      <c r="W831" s="8"/>
      <c r="X831" s="8"/>
      <c r="Y831" s="8"/>
      <c r="Z831" s="8"/>
    </row>
    <row r="832" spans="1:26" ht="14.25" customHeight="1">
      <c r="A832" s="21"/>
      <c r="B832" s="21"/>
      <c r="C832" s="21"/>
      <c r="D832" s="21"/>
      <c r="E832" s="21"/>
      <c r="F832" s="21"/>
      <c r="G832" s="21"/>
      <c r="H832" s="8"/>
      <c r="I832" s="8"/>
      <c r="J832" s="8"/>
      <c r="K832" s="8"/>
      <c r="L832" s="8"/>
      <c r="M832" s="8"/>
      <c r="N832" s="8"/>
      <c r="O832" s="8"/>
      <c r="P832" s="8"/>
      <c r="Q832" s="8"/>
      <c r="R832" s="8"/>
      <c r="S832" s="8"/>
      <c r="T832" s="8"/>
      <c r="U832" s="8"/>
      <c r="V832" s="8"/>
      <c r="W832" s="8"/>
      <c r="X832" s="8"/>
      <c r="Y832" s="8"/>
      <c r="Z832" s="8"/>
    </row>
    <row r="833" spans="1:26" ht="14.25" customHeight="1">
      <c r="A833" s="21"/>
      <c r="B833" s="21"/>
      <c r="C833" s="21"/>
      <c r="D833" s="21"/>
      <c r="E833" s="21"/>
      <c r="F833" s="21"/>
      <c r="G833" s="21"/>
      <c r="H833" s="8"/>
      <c r="I833" s="8"/>
      <c r="J833" s="8"/>
      <c r="K833" s="8"/>
      <c r="L833" s="8"/>
      <c r="M833" s="8"/>
      <c r="N833" s="8"/>
      <c r="O833" s="8"/>
      <c r="P833" s="8"/>
      <c r="Q833" s="8"/>
      <c r="R833" s="8"/>
      <c r="S833" s="8"/>
      <c r="T833" s="8"/>
      <c r="U833" s="8"/>
      <c r="V833" s="8"/>
      <c r="W833" s="8"/>
      <c r="X833" s="8"/>
      <c r="Y833" s="8"/>
      <c r="Z833" s="8"/>
    </row>
    <row r="834" spans="1:26" ht="14.25" customHeight="1">
      <c r="A834" s="21"/>
      <c r="B834" s="21"/>
      <c r="C834" s="21"/>
      <c r="D834" s="21"/>
      <c r="E834" s="21"/>
      <c r="F834" s="21"/>
      <c r="G834" s="21"/>
      <c r="H834" s="8"/>
      <c r="I834" s="8"/>
      <c r="J834" s="8"/>
      <c r="K834" s="8"/>
      <c r="L834" s="8"/>
      <c r="M834" s="8"/>
      <c r="N834" s="8"/>
      <c r="O834" s="8"/>
      <c r="P834" s="8"/>
      <c r="Q834" s="8"/>
      <c r="R834" s="8"/>
      <c r="S834" s="8"/>
      <c r="T834" s="8"/>
      <c r="U834" s="8"/>
      <c r="V834" s="8"/>
      <c r="W834" s="8"/>
      <c r="X834" s="8"/>
      <c r="Y834" s="8"/>
      <c r="Z834" s="8"/>
    </row>
    <row r="835" spans="1:26" ht="14.25" customHeight="1">
      <c r="A835" s="21"/>
      <c r="B835" s="21"/>
      <c r="C835" s="21"/>
      <c r="D835" s="21"/>
      <c r="E835" s="21"/>
      <c r="F835" s="21"/>
      <c r="G835" s="21"/>
      <c r="H835" s="8"/>
      <c r="I835" s="8"/>
      <c r="J835" s="8"/>
      <c r="K835" s="8"/>
      <c r="L835" s="8"/>
      <c r="M835" s="8"/>
      <c r="N835" s="8"/>
      <c r="O835" s="8"/>
      <c r="P835" s="8"/>
      <c r="Q835" s="8"/>
      <c r="R835" s="8"/>
      <c r="S835" s="8"/>
      <c r="T835" s="8"/>
      <c r="U835" s="8"/>
      <c r="V835" s="8"/>
      <c r="W835" s="8"/>
      <c r="X835" s="8"/>
      <c r="Y835" s="8"/>
      <c r="Z835" s="8"/>
    </row>
    <row r="836" spans="1:26" ht="14.25" customHeight="1">
      <c r="A836" s="21"/>
      <c r="B836" s="21"/>
      <c r="C836" s="21"/>
      <c r="D836" s="21"/>
      <c r="E836" s="21"/>
      <c r="F836" s="21"/>
      <c r="G836" s="21"/>
      <c r="H836" s="8"/>
      <c r="I836" s="8"/>
      <c r="J836" s="8"/>
      <c r="K836" s="8"/>
      <c r="L836" s="8"/>
      <c r="M836" s="8"/>
      <c r="N836" s="8"/>
      <c r="O836" s="8"/>
      <c r="P836" s="8"/>
      <c r="Q836" s="8"/>
      <c r="R836" s="8"/>
      <c r="S836" s="8"/>
      <c r="T836" s="8"/>
      <c r="U836" s="8"/>
      <c r="V836" s="8"/>
      <c r="W836" s="8"/>
      <c r="X836" s="8"/>
      <c r="Y836" s="8"/>
      <c r="Z836" s="8"/>
    </row>
    <row r="837" spans="1:26" ht="14.25" customHeight="1">
      <c r="A837" s="21"/>
      <c r="B837" s="21"/>
      <c r="C837" s="21"/>
      <c r="D837" s="21"/>
      <c r="E837" s="21"/>
      <c r="F837" s="21"/>
      <c r="G837" s="21"/>
      <c r="H837" s="8"/>
      <c r="I837" s="8"/>
      <c r="J837" s="8"/>
      <c r="K837" s="8"/>
      <c r="L837" s="8"/>
      <c r="M837" s="8"/>
      <c r="N837" s="8"/>
      <c r="O837" s="8"/>
      <c r="P837" s="8"/>
      <c r="Q837" s="8"/>
      <c r="R837" s="8"/>
      <c r="S837" s="8"/>
      <c r="T837" s="8"/>
      <c r="U837" s="8"/>
      <c r="V837" s="8"/>
      <c r="W837" s="8"/>
      <c r="X837" s="8"/>
      <c r="Y837" s="8"/>
      <c r="Z837" s="8"/>
    </row>
    <row r="838" spans="1:26" ht="14.25" customHeight="1">
      <c r="A838" s="21"/>
      <c r="B838" s="21"/>
      <c r="C838" s="21"/>
      <c r="D838" s="21"/>
      <c r="E838" s="21"/>
      <c r="F838" s="21"/>
      <c r="G838" s="21"/>
      <c r="H838" s="8"/>
      <c r="I838" s="8"/>
      <c r="J838" s="8"/>
      <c r="K838" s="8"/>
      <c r="L838" s="8"/>
      <c r="M838" s="8"/>
      <c r="N838" s="8"/>
      <c r="O838" s="8"/>
      <c r="P838" s="8"/>
      <c r="Q838" s="8"/>
      <c r="R838" s="8"/>
      <c r="S838" s="8"/>
      <c r="T838" s="8"/>
      <c r="U838" s="8"/>
      <c r="V838" s="8"/>
      <c r="W838" s="8"/>
      <c r="X838" s="8"/>
      <c r="Y838" s="8"/>
      <c r="Z838" s="8"/>
    </row>
    <row r="839" spans="1:26" ht="14.25" customHeight="1">
      <c r="A839" s="21"/>
      <c r="B839" s="21"/>
      <c r="C839" s="21"/>
      <c r="D839" s="21"/>
      <c r="E839" s="21"/>
      <c r="F839" s="21"/>
      <c r="G839" s="21"/>
      <c r="H839" s="8"/>
      <c r="I839" s="8"/>
      <c r="J839" s="8"/>
      <c r="K839" s="8"/>
      <c r="L839" s="8"/>
      <c r="M839" s="8"/>
      <c r="N839" s="8"/>
      <c r="O839" s="8"/>
      <c r="P839" s="8"/>
      <c r="Q839" s="8"/>
      <c r="R839" s="8"/>
      <c r="S839" s="8"/>
      <c r="T839" s="8"/>
      <c r="U839" s="8"/>
      <c r="V839" s="8"/>
      <c r="W839" s="8"/>
      <c r="X839" s="8"/>
      <c r="Y839" s="8"/>
      <c r="Z839" s="8"/>
    </row>
    <row r="840" spans="1:26" ht="14.25" customHeight="1">
      <c r="A840" s="21"/>
      <c r="B840" s="21"/>
      <c r="C840" s="21"/>
      <c r="D840" s="21"/>
      <c r="E840" s="21"/>
      <c r="F840" s="21"/>
      <c r="G840" s="21"/>
      <c r="H840" s="8"/>
      <c r="I840" s="8"/>
      <c r="J840" s="8"/>
      <c r="K840" s="8"/>
      <c r="L840" s="8"/>
      <c r="M840" s="8"/>
      <c r="N840" s="8"/>
      <c r="O840" s="8"/>
      <c r="P840" s="8"/>
      <c r="Q840" s="8"/>
      <c r="R840" s="8"/>
      <c r="S840" s="8"/>
      <c r="T840" s="8"/>
      <c r="U840" s="8"/>
      <c r="V840" s="8"/>
      <c r="W840" s="8"/>
      <c r="X840" s="8"/>
      <c r="Y840" s="8"/>
      <c r="Z840" s="8"/>
    </row>
    <row r="841" spans="1:26" ht="14.25" customHeight="1">
      <c r="A841" s="21"/>
      <c r="B841" s="21"/>
      <c r="C841" s="21"/>
      <c r="D841" s="21"/>
      <c r="E841" s="21"/>
      <c r="F841" s="21"/>
      <c r="G841" s="21"/>
      <c r="H841" s="8"/>
      <c r="I841" s="8"/>
      <c r="J841" s="8"/>
      <c r="K841" s="8"/>
      <c r="L841" s="8"/>
      <c r="M841" s="8"/>
      <c r="N841" s="8"/>
      <c r="O841" s="8"/>
      <c r="P841" s="8"/>
      <c r="Q841" s="8"/>
      <c r="R841" s="8"/>
      <c r="S841" s="8"/>
      <c r="T841" s="8"/>
      <c r="U841" s="8"/>
      <c r="V841" s="8"/>
      <c r="W841" s="8"/>
      <c r="X841" s="8"/>
      <c r="Y841" s="8"/>
      <c r="Z841" s="8"/>
    </row>
    <row r="842" spans="1:26" ht="14.25" customHeight="1">
      <c r="A842" s="21"/>
      <c r="B842" s="21"/>
      <c r="C842" s="21"/>
      <c r="D842" s="21"/>
      <c r="E842" s="21"/>
      <c r="F842" s="21"/>
      <c r="G842" s="21"/>
      <c r="H842" s="8"/>
      <c r="I842" s="8"/>
      <c r="J842" s="8"/>
      <c r="K842" s="8"/>
      <c r="L842" s="8"/>
      <c r="M842" s="8"/>
      <c r="N842" s="8"/>
      <c r="O842" s="8"/>
      <c r="P842" s="8"/>
      <c r="Q842" s="8"/>
      <c r="R842" s="8"/>
      <c r="S842" s="8"/>
      <c r="T842" s="8"/>
      <c r="U842" s="8"/>
      <c r="V842" s="8"/>
      <c r="W842" s="8"/>
      <c r="X842" s="8"/>
      <c r="Y842" s="8"/>
      <c r="Z842" s="8"/>
    </row>
    <row r="843" spans="1:26" ht="14.25" customHeight="1">
      <c r="A843" s="21"/>
      <c r="B843" s="21"/>
      <c r="C843" s="21"/>
      <c r="D843" s="21"/>
      <c r="E843" s="21"/>
      <c r="F843" s="21"/>
      <c r="G843" s="21"/>
      <c r="H843" s="8"/>
      <c r="I843" s="8"/>
      <c r="J843" s="8"/>
      <c r="K843" s="8"/>
      <c r="L843" s="8"/>
      <c r="M843" s="8"/>
      <c r="N843" s="8"/>
      <c r="O843" s="8"/>
      <c r="P843" s="8"/>
      <c r="Q843" s="8"/>
      <c r="R843" s="8"/>
      <c r="S843" s="8"/>
      <c r="T843" s="8"/>
      <c r="U843" s="8"/>
      <c r="V843" s="8"/>
      <c r="W843" s="8"/>
      <c r="X843" s="8"/>
      <c r="Y843" s="8"/>
      <c r="Z843" s="8"/>
    </row>
    <row r="844" spans="1:26" ht="14.25" customHeight="1">
      <c r="A844" s="21"/>
      <c r="B844" s="21"/>
      <c r="C844" s="21"/>
      <c r="D844" s="21"/>
      <c r="E844" s="21"/>
      <c r="F844" s="21"/>
      <c r="G844" s="21"/>
      <c r="H844" s="8"/>
      <c r="I844" s="8"/>
      <c r="J844" s="8"/>
      <c r="K844" s="8"/>
      <c r="L844" s="8"/>
      <c r="M844" s="8"/>
      <c r="N844" s="8"/>
      <c r="O844" s="8"/>
      <c r="P844" s="8"/>
      <c r="Q844" s="8"/>
      <c r="R844" s="8"/>
      <c r="S844" s="8"/>
      <c r="T844" s="8"/>
      <c r="U844" s="8"/>
      <c r="V844" s="8"/>
      <c r="W844" s="8"/>
      <c r="X844" s="8"/>
      <c r="Y844" s="8"/>
      <c r="Z844" s="8"/>
    </row>
    <row r="845" spans="1:26" ht="14.25" customHeight="1">
      <c r="A845" s="21"/>
      <c r="B845" s="21"/>
      <c r="C845" s="21"/>
      <c r="D845" s="21"/>
      <c r="E845" s="21"/>
      <c r="F845" s="21"/>
      <c r="G845" s="21"/>
      <c r="H845" s="8"/>
      <c r="I845" s="8"/>
      <c r="J845" s="8"/>
      <c r="K845" s="8"/>
      <c r="L845" s="8"/>
      <c r="M845" s="8"/>
      <c r="N845" s="8"/>
      <c r="O845" s="8"/>
      <c r="P845" s="8"/>
      <c r="Q845" s="8"/>
      <c r="R845" s="8"/>
      <c r="S845" s="8"/>
      <c r="T845" s="8"/>
      <c r="U845" s="8"/>
      <c r="V845" s="8"/>
      <c r="W845" s="8"/>
      <c r="X845" s="8"/>
      <c r="Y845" s="8"/>
      <c r="Z845" s="8"/>
    </row>
    <row r="846" spans="1:26" ht="14.25" customHeight="1">
      <c r="A846" s="21"/>
      <c r="B846" s="21"/>
      <c r="C846" s="21"/>
      <c r="D846" s="21"/>
      <c r="E846" s="21"/>
      <c r="F846" s="21"/>
      <c r="G846" s="21"/>
      <c r="H846" s="8"/>
      <c r="I846" s="8"/>
      <c r="J846" s="8"/>
      <c r="K846" s="8"/>
      <c r="L846" s="8"/>
      <c r="M846" s="8"/>
      <c r="N846" s="8"/>
      <c r="O846" s="8"/>
      <c r="P846" s="8"/>
      <c r="Q846" s="8"/>
      <c r="R846" s="8"/>
      <c r="S846" s="8"/>
      <c r="T846" s="8"/>
      <c r="U846" s="8"/>
      <c r="V846" s="8"/>
      <c r="W846" s="8"/>
      <c r="X846" s="8"/>
      <c r="Y846" s="8"/>
      <c r="Z846" s="8"/>
    </row>
    <row r="847" spans="1:26" ht="14.25" customHeight="1">
      <c r="A847" s="21"/>
      <c r="B847" s="21"/>
      <c r="C847" s="21"/>
      <c r="D847" s="21"/>
      <c r="E847" s="21"/>
      <c r="F847" s="21"/>
      <c r="G847" s="21"/>
      <c r="H847" s="8"/>
      <c r="I847" s="8"/>
      <c r="J847" s="8"/>
      <c r="K847" s="8"/>
      <c r="L847" s="8"/>
      <c r="M847" s="8"/>
      <c r="N847" s="8"/>
      <c r="O847" s="8"/>
      <c r="P847" s="8"/>
      <c r="Q847" s="8"/>
      <c r="R847" s="8"/>
      <c r="S847" s="8"/>
      <c r="T847" s="8"/>
      <c r="U847" s="8"/>
      <c r="V847" s="8"/>
      <c r="W847" s="8"/>
      <c r="X847" s="8"/>
      <c r="Y847" s="8"/>
      <c r="Z847" s="8"/>
    </row>
    <row r="848" spans="1:26" ht="14.25" customHeight="1">
      <c r="A848" s="21"/>
      <c r="B848" s="21"/>
      <c r="C848" s="21"/>
      <c r="D848" s="21"/>
      <c r="E848" s="21"/>
      <c r="F848" s="21"/>
      <c r="G848" s="21"/>
      <c r="H848" s="8"/>
      <c r="I848" s="8"/>
      <c r="J848" s="8"/>
      <c r="K848" s="8"/>
      <c r="L848" s="8"/>
      <c r="M848" s="8"/>
      <c r="N848" s="8"/>
      <c r="O848" s="8"/>
      <c r="P848" s="8"/>
      <c r="Q848" s="8"/>
      <c r="R848" s="8"/>
      <c r="S848" s="8"/>
      <c r="T848" s="8"/>
      <c r="U848" s="8"/>
      <c r="V848" s="8"/>
      <c r="W848" s="8"/>
      <c r="X848" s="8"/>
      <c r="Y848" s="8"/>
      <c r="Z848" s="8"/>
    </row>
    <row r="849" spans="1:26" ht="14.25" customHeight="1">
      <c r="A849" s="21"/>
      <c r="B849" s="21"/>
      <c r="C849" s="21"/>
      <c r="D849" s="21"/>
      <c r="E849" s="21"/>
      <c r="F849" s="21"/>
      <c r="G849" s="21"/>
      <c r="H849" s="8"/>
      <c r="I849" s="8"/>
      <c r="J849" s="8"/>
      <c r="K849" s="8"/>
      <c r="L849" s="8"/>
      <c r="M849" s="8"/>
      <c r="N849" s="8"/>
      <c r="O849" s="8"/>
      <c r="P849" s="8"/>
      <c r="Q849" s="8"/>
      <c r="R849" s="8"/>
      <c r="S849" s="8"/>
      <c r="T849" s="8"/>
      <c r="U849" s="8"/>
      <c r="V849" s="8"/>
      <c r="W849" s="8"/>
      <c r="X849" s="8"/>
      <c r="Y849" s="8"/>
      <c r="Z849" s="8"/>
    </row>
    <row r="850" spans="1:26" ht="14.25" customHeight="1">
      <c r="A850" s="21"/>
      <c r="B850" s="21"/>
      <c r="C850" s="21"/>
      <c r="D850" s="21"/>
      <c r="E850" s="21"/>
      <c r="F850" s="21"/>
      <c r="G850" s="21"/>
      <c r="H850" s="8"/>
      <c r="I850" s="8"/>
      <c r="J850" s="8"/>
      <c r="K850" s="8"/>
      <c r="L850" s="8"/>
      <c r="M850" s="8"/>
      <c r="N850" s="8"/>
      <c r="O850" s="8"/>
      <c r="P850" s="8"/>
      <c r="Q850" s="8"/>
      <c r="R850" s="8"/>
      <c r="S850" s="8"/>
      <c r="T850" s="8"/>
      <c r="U850" s="8"/>
      <c r="V850" s="8"/>
      <c r="W850" s="8"/>
      <c r="X850" s="8"/>
      <c r="Y850" s="8"/>
      <c r="Z850" s="8"/>
    </row>
    <row r="851" spans="1:26" ht="14.25" customHeight="1">
      <c r="A851" s="21"/>
      <c r="B851" s="21"/>
      <c r="C851" s="21"/>
      <c r="D851" s="21"/>
      <c r="E851" s="21"/>
      <c r="F851" s="21"/>
      <c r="G851" s="21"/>
      <c r="H851" s="8"/>
      <c r="I851" s="8"/>
      <c r="J851" s="8"/>
      <c r="K851" s="8"/>
      <c r="L851" s="8"/>
      <c r="M851" s="8"/>
      <c r="N851" s="8"/>
      <c r="O851" s="8"/>
      <c r="P851" s="8"/>
      <c r="Q851" s="8"/>
      <c r="R851" s="8"/>
      <c r="S851" s="8"/>
      <c r="T851" s="8"/>
      <c r="U851" s="8"/>
      <c r="V851" s="8"/>
      <c r="W851" s="8"/>
      <c r="X851" s="8"/>
      <c r="Y851" s="8"/>
      <c r="Z851" s="8"/>
    </row>
    <row r="852" spans="1:26" ht="14.25" customHeight="1">
      <c r="A852" s="21"/>
      <c r="B852" s="21"/>
      <c r="C852" s="21"/>
      <c r="D852" s="21"/>
      <c r="E852" s="21"/>
      <c r="F852" s="21"/>
      <c r="G852" s="21"/>
      <c r="H852" s="8"/>
      <c r="I852" s="8"/>
      <c r="J852" s="8"/>
      <c r="K852" s="8"/>
      <c r="L852" s="8"/>
      <c r="M852" s="8"/>
      <c r="N852" s="8"/>
      <c r="O852" s="8"/>
      <c r="P852" s="8"/>
      <c r="Q852" s="8"/>
      <c r="R852" s="8"/>
      <c r="S852" s="8"/>
      <c r="T852" s="8"/>
      <c r="U852" s="8"/>
      <c r="V852" s="8"/>
      <c r="W852" s="8"/>
      <c r="X852" s="8"/>
      <c r="Y852" s="8"/>
      <c r="Z852" s="8"/>
    </row>
    <row r="853" spans="1:26" ht="14.25" customHeight="1">
      <c r="A853" s="21"/>
      <c r="B853" s="21"/>
      <c r="C853" s="21"/>
      <c r="D853" s="21"/>
      <c r="E853" s="21"/>
      <c r="F853" s="21"/>
      <c r="G853" s="21"/>
      <c r="H853" s="8"/>
      <c r="I853" s="8"/>
      <c r="J853" s="8"/>
      <c r="K853" s="8"/>
      <c r="L853" s="8"/>
      <c r="M853" s="8"/>
      <c r="N853" s="8"/>
      <c r="O853" s="8"/>
      <c r="P853" s="8"/>
      <c r="Q853" s="8"/>
      <c r="R853" s="8"/>
      <c r="S853" s="8"/>
      <c r="T853" s="8"/>
      <c r="U853" s="8"/>
      <c r="V853" s="8"/>
      <c r="W853" s="8"/>
      <c r="X853" s="8"/>
      <c r="Y853" s="8"/>
      <c r="Z853" s="8"/>
    </row>
    <row r="854" spans="1:26" ht="14.25" customHeight="1">
      <c r="A854" s="21"/>
      <c r="B854" s="21"/>
      <c r="C854" s="21"/>
      <c r="D854" s="21"/>
      <c r="E854" s="21"/>
      <c r="F854" s="21"/>
      <c r="G854" s="21"/>
      <c r="H854" s="8"/>
      <c r="I854" s="8"/>
      <c r="J854" s="8"/>
      <c r="K854" s="8"/>
      <c r="L854" s="8"/>
      <c r="M854" s="8"/>
      <c r="N854" s="8"/>
      <c r="O854" s="8"/>
      <c r="P854" s="8"/>
      <c r="Q854" s="8"/>
      <c r="R854" s="8"/>
      <c r="S854" s="8"/>
      <c r="T854" s="8"/>
      <c r="U854" s="8"/>
      <c r="V854" s="8"/>
      <c r="W854" s="8"/>
      <c r="X854" s="8"/>
      <c r="Y854" s="8"/>
      <c r="Z854" s="8"/>
    </row>
    <row r="855" spans="1:26" ht="14.25" customHeight="1">
      <c r="A855" s="21"/>
      <c r="B855" s="21"/>
      <c r="C855" s="21"/>
      <c r="D855" s="21"/>
      <c r="E855" s="21"/>
      <c r="F855" s="21"/>
      <c r="G855" s="21"/>
      <c r="H855" s="8"/>
      <c r="I855" s="8"/>
      <c r="J855" s="8"/>
      <c r="K855" s="8"/>
      <c r="L855" s="8"/>
      <c r="M855" s="8"/>
      <c r="N855" s="8"/>
      <c r="O855" s="8"/>
      <c r="P855" s="8"/>
      <c r="Q855" s="8"/>
      <c r="R855" s="8"/>
      <c r="S855" s="8"/>
      <c r="T855" s="8"/>
      <c r="U855" s="8"/>
      <c r="V855" s="8"/>
      <c r="W855" s="8"/>
      <c r="X855" s="8"/>
      <c r="Y855" s="8"/>
      <c r="Z855" s="8"/>
    </row>
    <row r="856" spans="1:26" ht="14.25" customHeight="1">
      <c r="A856" s="21"/>
      <c r="B856" s="21"/>
      <c r="C856" s="21"/>
      <c r="D856" s="21"/>
      <c r="E856" s="21"/>
      <c r="F856" s="21"/>
      <c r="G856" s="21"/>
      <c r="H856" s="8"/>
      <c r="I856" s="8"/>
      <c r="J856" s="8"/>
      <c r="K856" s="8"/>
      <c r="L856" s="8"/>
      <c r="M856" s="8"/>
      <c r="N856" s="8"/>
      <c r="O856" s="8"/>
      <c r="P856" s="8"/>
      <c r="Q856" s="8"/>
      <c r="R856" s="8"/>
      <c r="S856" s="8"/>
      <c r="T856" s="8"/>
      <c r="U856" s="8"/>
      <c r="V856" s="8"/>
      <c r="W856" s="8"/>
      <c r="X856" s="8"/>
      <c r="Y856" s="8"/>
      <c r="Z856" s="8"/>
    </row>
    <row r="857" spans="1:26" ht="14.25" customHeight="1">
      <c r="A857" s="21"/>
      <c r="B857" s="21"/>
      <c r="C857" s="21"/>
      <c r="D857" s="21"/>
      <c r="E857" s="21"/>
      <c r="F857" s="21"/>
      <c r="G857" s="21"/>
      <c r="H857" s="8"/>
      <c r="I857" s="8"/>
      <c r="J857" s="8"/>
      <c r="K857" s="8"/>
      <c r="L857" s="8"/>
      <c r="M857" s="8"/>
      <c r="N857" s="8"/>
      <c r="O857" s="8"/>
      <c r="P857" s="8"/>
      <c r="Q857" s="8"/>
      <c r="R857" s="8"/>
      <c r="S857" s="8"/>
      <c r="T857" s="8"/>
      <c r="U857" s="8"/>
      <c r="V857" s="8"/>
      <c r="W857" s="8"/>
      <c r="X857" s="8"/>
      <c r="Y857" s="8"/>
      <c r="Z857" s="8"/>
    </row>
    <row r="858" spans="1:26" ht="14.25" customHeight="1">
      <c r="A858" s="21"/>
      <c r="B858" s="21"/>
      <c r="C858" s="21"/>
      <c r="D858" s="21"/>
      <c r="E858" s="21"/>
      <c r="F858" s="21"/>
      <c r="G858" s="21"/>
      <c r="H858" s="8"/>
      <c r="I858" s="8"/>
      <c r="J858" s="8"/>
      <c r="K858" s="8"/>
      <c r="L858" s="8"/>
      <c r="M858" s="8"/>
      <c r="N858" s="8"/>
      <c r="O858" s="8"/>
      <c r="P858" s="8"/>
      <c r="Q858" s="8"/>
      <c r="R858" s="8"/>
      <c r="S858" s="8"/>
      <c r="T858" s="8"/>
      <c r="U858" s="8"/>
      <c r="V858" s="8"/>
      <c r="W858" s="8"/>
      <c r="X858" s="8"/>
      <c r="Y858" s="8"/>
      <c r="Z858" s="8"/>
    </row>
    <row r="859" spans="1:26" ht="14.25" customHeight="1">
      <c r="A859" s="21"/>
      <c r="B859" s="21"/>
      <c r="C859" s="21"/>
      <c r="D859" s="21"/>
      <c r="E859" s="21"/>
      <c r="F859" s="21"/>
      <c r="G859" s="21"/>
      <c r="H859" s="8"/>
      <c r="I859" s="8"/>
      <c r="J859" s="8"/>
      <c r="K859" s="8"/>
      <c r="L859" s="8"/>
      <c r="M859" s="8"/>
      <c r="N859" s="8"/>
      <c r="O859" s="8"/>
      <c r="P859" s="8"/>
      <c r="Q859" s="8"/>
      <c r="R859" s="8"/>
      <c r="S859" s="8"/>
      <c r="T859" s="8"/>
      <c r="U859" s="8"/>
      <c r="V859" s="8"/>
      <c r="W859" s="8"/>
      <c r="X859" s="8"/>
      <c r="Y859" s="8"/>
      <c r="Z859" s="8"/>
    </row>
    <row r="860" spans="1:26" ht="14.25" customHeight="1">
      <c r="A860" s="21"/>
      <c r="B860" s="21"/>
      <c r="C860" s="21"/>
      <c r="D860" s="21"/>
      <c r="E860" s="21"/>
      <c r="F860" s="21"/>
      <c r="G860" s="21"/>
      <c r="H860" s="8"/>
      <c r="I860" s="8"/>
      <c r="J860" s="8"/>
      <c r="K860" s="8"/>
      <c r="L860" s="8"/>
      <c r="M860" s="8"/>
      <c r="N860" s="8"/>
      <c r="O860" s="8"/>
      <c r="P860" s="8"/>
      <c r="Q860" s="8"/>
      <c r="R860" s="8"/>
      <c r="S860" s="8"/>
      <c r="T860" s="8"/>
      <c r="U860" s="8"/>
      <c r="V860" s="8"/>
      <c r="W860" s="8"/>
      <c r="X860" s="8"/>
      <c r="Y860" s="8"/>
      <c r="Z860" s="8"/>
    </row>
    <row r="861" spans="1:26" ht="14.25" customHeight="1">
      <c r="A861" s="21"/>
      <c r="B861" s="21"/>
      <c r="C861" s="21"/>
      <c r="D861" s="21"/>
      <c r="E861" s="21"/>
      <c r="F861" s="21"/>
      <c r="G861" s="21"/>
      <c r="H861" s="8"/>
      <c r="I861" s="8"/>
      <c r="J861" s="8"/>
      <c r="K861" s="8"/>
      <c r="L861" s="8"/>
      <c r="M861" s="8"/>
      <c r="N861" s="8"/>
      <c r="O861" s="8"/>
      <c r="P861" s="8"/>
      <c r="Q861" s="8"/>
      <c r="R861" s="8"/>
      <c r="S861" s="8"/>
      <c r="T861" s="8"/>
      <c r="U861" s="8"/>
      <c r="V861" s="8"/>
      <c r="W861" s="8"/>
      <c r="X861" s="8"/>
      <c r="Y861" s="8"/>
      <c r="Z861" s="8"/>
    </row>
    <row r="862" spans="1:26" ht="14.25" customHeight="1">
      <c r="A862" s="21"/>
      <c r="B862" s="21"/>
      <c r="C862" s="21"/>
      <c r="D862" s="21"/>
      <c r="E862" s="21"/>
      <c r="F862" s="21"/>
      <c r="G862" s="21"/>
      <c r="H862" s="8"/>
      <c r="I862" s="8"/>
      <c r="J862" s="8"/>
      <c r="K862" s="8"/>
      <c r="L862" s="8"/>
      <c r="M862" s="8"/>
      <c r="N862" s="8"/>
      <c r="O862" s="8"/>
      <c r="P862" s="8"/>
      <c r="Q862" s="8"/>
      <c r="R862" s="8"/>
      <c r="S862" s="8"/>
      <c r="T862" s="8"/>
      <c r="U862" s="8"/>
      <c r="V862" s="8"/>
      <c r="W862" s="8"/>
      <c r="X862" s="8"/>
      <c r="Y862" s="8"/>
      <c r="Z862" s="8"/>
    </row>
    <row r="863" spans="1:26" ht="14.25" customHeight="1">
      <c r="A863" s="21"/>
      <c r="B863" s="21"/>
      <c r="C863" s="21"/>
      <c r="D863" s="21"/>
      <c r="E863" s="21"/>
      <c r="F863" s="21"/>
      <c r="G863" s="21"/>
      <c r="H863" s="8"/>
      <c r="I863" s="8"/>
      <c r="J863" s="8"/>
      <c r="K863" s="8"/>
      <c r="L863" s="8"/>
      <c r="M863" s="8"/>
      <c r="N863" s="8"/>
      <c r="O863" s="8"/>
      <c r="P863" s="8"/>
      <c r="Q863" s="8"/>
      <c r="R863" s="8"/>
      <c r="S863" s="8"/>
      <c r="T863" s="8"/>
      <c r="U863" s="8"/>
      <c r="V863" s="8"/>
      <c r="W863" s="8"/>
      <c r="X863" s="8"/>
      <c r="Y863" s="8"/>
      <c r="Z863" s="8"/>
    </row>
    <row r="864" spans="1:26" ht="14.25" customHeight="1">
      <c r="A864" s="21"/>
      <c r="B864" s="21"/>
      <c r="C864" s="21"/>
      <c r="D864" s="21"/>
      <c r="E864" s="21"/>
      <c r="F864" s="21"/>
      <c r="G864" s="21"/>
      <c r="H864" s="8"/>
      <c r="I864" s="8"/>
      <c r="J864" s="8"/>
      <c r="K864" s="8"/>
      <c r="L864" s="8"/>
      <c r="M864" s="8"/>
      <c r="N864" s="8"/>
      <c r="O864" s="8"/>
      <c r="P864" s="8"/>
      <c r="Q864" s="8"/>
      <c r="R864" s="8"/>
      <c r="S864" s="8"/>
      <c r="T864" s="8"/>
      <c r="U864" s="8"/>
      <c r="V864" s="8"/>
      <c r="W864" s="8"/>
      <c r="X864" s="8"/>
      <c r="Y864" s="8"/>
      <c r="Z864" s="8"/>
    </row>
    <row r="865" spans="1:26" ht="14.25" customHeight="1">
      <c r="A865" s="21"/>
      <c r="B865" s="21"/>
      <c r="C865" s="21"/>
      <c r="D865" s="21"/>
      <c r="E865" s="21"/>
      <c r="F865" s="21"/>
      <c r="G865" s="21"/>
      <c r="H865" s="8"/>
      <c r="I865" s="8"/>
      <c r="J865" s="8"/>
      <c r="K865" s="8"/>
      <c r="L865" s="8"/>
      <c r="M865" s="8"/>
      <c r="N865" s="8"/>
      <c r="O865" s="8"/>
      <c r="P865" s="8"/>
      <c r="Q865" s="8"/>
      <c r="R865" s="8"/>
      <c r="S865" s="8"/>
      <c r="T865" s="8"/>
      <c r="U865" s="8"/>
      <c r="V865" s="8"/>
      <c r="W865" s="8"/>
      <c r="X865" s="8"/>
      <c r="Y865" s="8"/>
      <c r="Z865" s="8"/>
    </row>
    <row r="866" spans="1:26" ht="14.25" customHeight="1">
      <c r="A866" s="21"/>
      <c r="B866" s="21"/>
      <c r="C866" s="21"/>
      <c r="D866" s="21"/>
      <c r="E866" s="21"/>
      <c r="F866" s="21"/>
      <c r="G866" s="21"/>
      <c r="H866" s="8"/>
      <c r="I866" s="8"/>
      <c r="J866" s="8"/>
      <c r="K866" s="8"/>
      <c r="L866" s="8"/>
      <c r="M866" s="8"/>
      <c r="N866" s="8"/>
      <c r="O866" s="8"/>
      <c r="P866" s="8"/>
      <c r="Q866" s="8"/>
      <c r="R866" s="8"/>
      <c r="S866" s="8"/>
      <c r="T866" s="8"/>
      <c r="U866" s="8"/>
      <c r="V866" s="8"/>
      <c r="W866" s="8"/>
      <c r="X866" s="8"/>
      <c r="Y866" s="8"/>
      <c r="Z866" s="8"/>
    </row>
    <row r="867" spans="1:26" ht="14.25" customHeight="1">
      <c r="A867" s="21"/>
      <c r="B867" s="21"/>
      <c r="C867" s="21"/>
      <c r="D867" s="21"/>
      <c r="E867" s="21"/>
      <c r="F867" s="21"/>
      <c r="G867" s="21"/>
      <c r="H867" s="8"/>
      <c r="I867" s="8"/>
      <c r="J867" s="8"/>
      <c r="K867" s="8"/>
      <c r="L867" s="8"/>
      <c r="M867" s="8"/>
      <c r="N867" s="8"/>
      <c r="O867" s="8"/>
      <c r="P867" s="8"/>
      <c r="Q867" s="8"/>
      <c r="R867" s="8"/>
      <c r="S867" s="8"/>
      <c r="T867" s="8"/>
      <c r="U867" s="8"/>
      <c r="V867" s="8"/>
      <c r="W867" s="8"/>
      <c r="X867" s="8"/>
      <c r="Y867" s="8"/>
      <c r="Z867" s="8"/>
    </row>
    <row r="868" spans="1:26" ht="14.25" customHeight="1">
      <c r="A868" s="21"/>
      <c r="B868" s="21"/>
      <c r="C868" s="21"/>
      <c r="D868" s="21"/>
      <c r="E868" s="21"/>
      <c r="F868" s="21"/>
      <c r="G868" s="21"/>
      <c r="H868" s="8"/>
      <c r="I868" s="8"/>
      <c r="J868" s="8"/>
      <c r="K868" s="8"/>
      <c r="L868" s="8"/>
      <c r="M868" s="8"/>
      <c r="N868" s="8"/>
      <c r="O868" s="8"/>
      <c r="P868" s="8"/>
      <c r="Q868" s="8"/>
      <c r="R868" s="8"/>
      <c r="S868" s="8"/>
      <c r="T868" s="8"/>
      <c r="U868" s="8"/>
      <c r="V868" s="8"/>
      <c r="W868" s="8"/>
      <c r="X868" s="8"/>
      <c r="Y868" s="8"/>
      <c r="Z868" s="8"/>
    </row>
    <row r="869" spans="1:26" ht="14.25" customHeight="1">
      <c r="A869" s="21"/>
      <c r="B869" s="21"/>
      <c r="C869" s="21"/>
      <c r="D869" s="21"/>
      <c r="E869" s="21"/>
      <c r="F869" s="21"/>
      <c r="G869" s="21"/>
      <c r="H869" s="8"/>
      <c r="I869" s="8"/>
      <c r="J869" s="8"/>
      <c r="K869" s="8"/>
      <c r="L869" s="8"/>
      <c r="M869" s="8"/>
      <c r="N869" s="8"/>
      <c r="O869" s="8"/>
      <c r="P869" s="8"/>
      <c r="Q869" s="8"/>
      <c r="R869" s="8"/>
      <c r="S869" s="8"/>
      <c r="T869" s="8"/>
      <c r="U869" s="8"/>
      <c r="V869" s="8"/>
      <c r="W869" s="8"/>
      <c r="X869" s="8"/>
      <c r="Y869" s="8"/>
      <c r="Z869" s="8"/>
    </row>
    <row r="870" spans="1:26" ht="14.25" customHeight="1">
      <c r="A870" s="21"/>
      <c r="B870" s="21"/>
      <c r="C870" s="21"/>
      <c r="D870" s="21"/>
      <c r="E870" s="21"/>
      <c r="F870" s="21"/>
      <c r="G870" s="21"/>
      <c r="H870" s="8"/>
      <c r="I870" s="8"/>
      <c r="J870" s="8"/>
      <c r="K870" s="8"/>
      <c r="L870" s="8"/>
      <c r="M870" s="8"/>
      <c r="N870" s="8"/>
      <c r="O870" s="8"/>
      <c r="P870" s="8"/>
      <c r="Q870" s="8"/>
      <c r="R870" s="8"/>
      <c r="S870" s="8"/>
      <c r="T870" s="8"/>
      <c r="U870" s="8"/>
      <c r="V870" s="8"/>
      <c r="W870" s="8"/>
      <c r="X870" s="8"/>
      <c r="Y870" s="8"/>
      <c r="Z870" s="8"/>
    </row>
    <row r="871" spans="1:26" ht="14.25" customHeight="1">
      <c r="A871" s="21"/>
      <c r="B871" s="21"/>
      <c r="C871" s="21"/>
      <c r="D871" s="21"/>
      <c r="E871" s="21"/>
      <c r="F871" s="21"/>
      <c r="G871" s="21"/>
      <c r="H871" s="8"/>
      <c r="I871" s="8"/>
      <c r="J871" s="8"/>
      <c r="K871" s="8"/>
      <c r="L871" s="8"/>
      <c r="M871" s="8"/>
      <c r="N871" s="8"/>
      <c r="O871" s="8"/>
      <c r="P871" s="8"/>
      <c r="Q871" s="8"/>
      <c r="R871" s="8"/>
      <c r="S871" s="8"/>
      <c r="T871" s="8"/>
      <c r="U871" s="8"/>
      <c r="V871" s="8"/>
      <c r="W871" s="8"/>
      <c r="X871" s="8"/>
      <c r="Y871" s="8"/>
      <c r="Z871" s="8"/>
    </row>
    <row r="872" spans="1:26" ht="14.25" customHeight="1">
      <c r="A872" s="21"/>
      <c r="B872" s="21"/>
      <c r="C872" s="21"/>
      <c r="D872" s="21"/>
      <c r="E872" s="21"/>
      <c r="F872" s="21"/>
      <c r="G872" s="21"/>
      <c r="H872" s="8"/>
      <c r="I872" s="8"/>
      <c r="J872" s="8"/>
      <c r="K872" s="8"/>
      <c r="L872" s="8"/>
      <c r="M872" s="8"/>
      <c r="N872" s="8"/>
      <c r="O872" s="8"/>
      <c r="P872" s="8"/>
      <c r="Q872" s="8"/>
      <c r="R872" s="8"/>
      <c r="S872" s="8"/>
      <c r="T872" s="8"/>
      <c r="U872" s="8"/>
      <c r="V872" s="8"/>
      <c r="W872" s="8"/>
      <c r="X872" s="8"/>
      <c r="Y872" s="8"/>
      <c r="Z872" s="8"/>
    </row>
    <row r="873" spans="1:26" ht="14.25" customHeight="1">
      <c r="A873" s="21"/>
      <c r="B873" s="21"/>
      <c r="C873" s="21"/>
      <c r="D873" s="21"/>
      <c r="E873" s="21"/>
      <c r="F873" s="21"/>
      <c r="G873" s="21"/>
      <c r="H873" s="8"/>
      <c r="I873" s="8"/>
      <c r="J873" s="8"/>
      <c r="K873" s="8"/>
      <c r="L873" s="8"/>
      <c r="M873" s="8"/>
      <c r="N873" s="8"/>
      <c r="O873" s="8"/>
      <c r="P873" s="8"/>
      <c r="Q873" s="8"/>
      <c r="R873" s="8"/>
      <c r="S873" s="8"/>
      <c r="T873" s="8"/>
      <c r="U873" s="8"/>
      <c r="V873" s="8"/>
      <c r="W873" s="8"/>
      <c r="X873" s="8"/>
      <c r="Y873" s="8"/>
      <c r="Z873" s="8"/>
    </row>
    <row r="874" spans="1:26" ht="14.25" customHeight="1">
      <c r="A874" s="21"/>
      <c r="B874" s="21"/>
      <c r="C874" s="21"/>
      <c r="D874" s="21"/>
      <c r="E874" s="21"/>
      <c r="F874" s="21"/>
      <c r="G874" s="21"/>
      <c r="H874" s="8"/>
      <c r="I874" s="8"/>
      <c r="J874" s="8"/>
      <c r="K874" s="8"/>
      <c r="L874" s="8"/>
      <c r="M874" s="8"/>
      <c r="N874" s="8"/>
      <c r="O874" s="8"/>
      <c r="P874" s="8"/>
      <c r="Q874" s="8"/>
      <c r="R874" s="8"/>
      <c r="S874" s="8"/>
      <c r="T874" s="8"/>
      <c r="U874" s="8"/>
      <c r="V874" s="8"/>
      <c r="W874" s="8"/>
      <c r="X874" s="8"/>
      <c r="Y874" s="8"/>
      <c r="Z874" s="8"/>
    </row>
    <row r="875" spans="1:26" ht="14.25" customHeight="1">
      <c r="A875" s="21"/>
      <c r="B875" s="21"/>
      <c r="C875" s="21"/>
      <c r="D875" s="21"/>
      <c r="E875" s="21"/>
      <c r="F875" s="21"/>
      <c r="G875" s="21"/>
      <c r="H875" s="8"/>
      <c r="I875" s="8"/>
      <c r="J875" s="8"/>
      <c r="K875" s="8"/>
      <c r="L875" s="8"/>
      <c r="M875" s="8"/>
      <c r="N875" s="8"/>
      <c r="O875" s="8"/>
      <c r="P875" s="8"/>
      <c r="Q875" s="8"/>
      <c r="R875" s="8"/>
      <c r="S875" s="8"/>
      <c r="T875" s="8"/>
      <c r="U875" s="8"/>
      <c r="V875" s="8"/>
      <c r="W875" s="8"/>
      <c r="X875" s="8"/>
      <c r="Y875" s="8"/>
      <c r="Z875" s="8"/>
    </row>
    <row r="876" spans="1:26" ht="14.25" customHeight="1">
      <c r="A876" s="21"/>
      <c r="B876" s="21"/>
      <c r="C876" s="21"/>
      <c r="D876" s="21"/>
      <c r="E876" s="21"/>
      <c r="F876" s="21"/>
      <c r="G876" s="21"/>
      <c r="H876" s="8"/>
      <c r="I876" s="8"/>
      <c r="J876" s="8"/>
      <c r="K876" s="8"/>
      <c r="L876" s="8"/>
      <c r="M876" s="8"/>
      <c r="N876" s="8"/>
      <c r="O876" s="8"/>
      <c r="P876" s="8"/>
      <c r="Q876" s="8"/>
      <c r="R876" s="8"/>
      <c r="S876" s="8"/>
      <c r="T876" s="8"/>
      <c r="U876" s="8"/>
      <c r="V876" s="8"/>
      <c r="W876" s="8"/>
      <c r="X876" s="8"/>
      <c r="Y876" s="8"/>
      <c r="Z876" s="8"/>
    </row>
    <row r="877" spans="1:26" ht="14.25" customHeight="1">
      <c r="A877" s="21"/>
      <c r="B877" s="21"/>
      <c r="C877" s="21"/>
      <c r="D877" s="21"/>
      <c r="E877" s="21"/>
      <c r="F877" s="21"/>
      <c r="G877" s="21"/>
      <c r="H877" s="8"/>
      <c r="I877" s="8"/>
      <c r="J877" s="8"/>
      <c r="K877" s="8"/>
      <c r="L877" s="8"/>
      <c r="M877" s="8"/>
      <c r="N877" s="8"/>
      <c r="O877" s="8"/>
      <c r="P877" s="8"/>
      <c r="Q877" s="8"/>
      <c r="R877" s="8"/>
      <c r="S877" s="8"/>
      <c r="T877" s="8"/>
      <c r="U877" s="8"/>
      <c r="V877" s="8"/>
      <c r="W877" s="8"/>
      <c r="X877" s="8"/>
      <c r="Y877" s="8"/>
      <c r="Z877" s="8"/>
    </row>
    <row r="878" spans="1:26" ht="14.25" customHeight="1">
      <c r="A878" s="21"/>
      <c r="B878" s="21"/>
      <c r="C878" s="21"/>
      <c r="D878" s="21"/>
      <c r="E878" s="21"/>
      <c r="F878" s="21"/>
      <c r="G878" s="21"/>
      <c r="H878" s="8"/>
      <c r="I878" s="8"/>
      <c r="J878" s="8"/>
      <c r="K878" s="8"/>
      <c r="L878" s="8"/>
      <c r="M878" s="8"/>
      <c r="N878" s="8"/>
      <c r="O878" s="8"/>
      <c r="P878" s="8"/>
      <c r="Q878" s="8"/>
      <c r="R878" s="8"/>
      <c r="S878" s="8"/>
      <c r="T878" s="8"/>
      <c r="U878" s="8"/>
      <c r="V878" s="8"/>
      <c r="W878" s="8"/>
      <c r="X878" s="8"/>
      <c r="Y878" s="8"/>
      <c r="Z878" s="8"/>
    </row>
    <row r="879" spans="1:26" ht="14.25" customHeight="1">
      <c r="A879" s="21"/>
      <c r="B879" s="21"/>
      <c r="C879" s="21"/>
      <c r="D879" s="21"/>
      <c r="E879" s="21"/>
      <c r="F879" s="21"/>
      <c r="G879" s="21"/>
      <c r="H879" s="8"/>
      <c r="I879" s="8"/>
      <c r="J879" s="8"/>
      <c r="K879" s="8"/>
      <c r="L879" s="8"/>
      <c r="M879" s="8"/>
      <c r="N879" s="8"/>
      <c r="O879" s="8"/>
      <c r="P879" s="8"/>
      <c r="Q879" s="8"/>
      <c r="R879" s="8"/>
      <c r="S879" s="8"/>
      <c r="T879" s="8"/>
      <c r="U879" s="8"/>
      <c r="V879" s="8"/>
      <c r="W879" s="8"/>
      <c r="X879" s="8"/>
      <c r="Y879" s="8"/>
      <c r="Z879" s="8"/>
    </row>
    <row r="880" spans="1:26" ht="14.25" customHeight="1">
      <c r="A880" s="21"/>
      <c r="B880" s="21"/>
      <c r="C880" s="21"/>
      <c r="D880" s="21"/>
      <c r="E880" s="21"/>
      <c r="F880" s="21"/>
      <c r="G880" s="21"/>
      <c r="H880" s="8"/>
      <c r="I880" s="8"/>
      <c r="J880" s="8"/>
      <c r="K880" s="8"/>
      <c r="L880" s="8"/>
      <c r="M880" s="8"/>
      <c r="N880" s="8"/>
      <c r="O880" s="8"/>
      <c r="P880" s="8"/>
      <c r="Q880" s="8"/>
      <c r="R880" s="8"/>
      <c r="S880" s="8"/>
      <c r="T880" s="8"/>
      <c r="U880" s="8"/>
      <c r="V880" s="8"/>
      <c r="W880" s="8"/>
      <c r="X880" s="8"/>
      <c r="Y880" s="8"/>
      <c r="Z880" s="8"/>
    </row>
    <row r="881" spans="1:26" ht="14.25" customHeight="1">
      <c r="A881" s="21"/>
      <c r="B881" s="21"/>
      <c r="C881" s="21"/>
      <c r="D881" s="21"/>
      <c r="E881" s="21"/>
      <c r="F881" s="21"/>
      <c r="G881" s="21"/>
      <c r="H881" s="8"/>
      <c r="I881" s="8"/>
      <c r="J881" s="8"/>
      <c r="K881" s="8"/>
      <c r="L881" s="8"/>
      <c r="M881" s="8"/>
      <c r="N881" s="8"/>
      <c r="O881" s="8"/>
      <c r="P881" s="8"/>
      <c r="Q881" s="8"/>
      <c r="R881" s="8"/>
      <c r="S881" s="8"/>
      <c r="T881" s="8"/>
      <c r="U881" s="8"/>
      <c r="V881" s="8"/>
      <c r="W881" s="8"/>
      <c r="X881" s="8"/>
      <c r="Y881" s="8"/>
      <c r="Z881" s="8"/>
    </row>
    <row r="882" spans="1:26" ht="14.25" customHeight="1">
      <c r="A882" s="21"/>
      <c r="B882" s="21"/>
      <c r="C882" s="21"/>
      <c r="D882" s="21"/>
      <c r="E882" s="21"/>
      <c r="F882" s="21"/>
      <c r="G882" s="21"/>
      <c r="H882" s="8"/>
      <c r="I882" s="8"/>
      <c r="J882" s="8"/>
      <c r="K882" s="8"/>
      <c r="L882" s="8"/>
      <c r="M882" s="8"/>
      <c r="N882" s="8"/>
      <c r="O882" s="8"/>
      <c r="P882" s="8"/>
      <c r="Q882" s="8"/>
      <c r="R882" s="8"/>
      <c r="S882" s="8"/>
      <c r="T882" s="8"/>
      <c r="U882" s="8"/>
      <c r="V882" s="8"/>
      <c r="W882" s="8"/>
      <c r="X882" s="8"/>
      <c r="Y882" s="8"/>
      <c r="Z882" s="8"/>
    </row>
    <row r="883" spans="1:26" ht="14.25" customHeight="1">
      <c r="A883" s="21"/>
      <c r="B883" s="21"/>
      <c r="C883" s="21"/>
      <c r="D883" s="21"/>
      <c r="E883" s="21"/>
      <c r="F883" s="21"/>
      <c r="G883" s="21"/>
      <c r="H883" s="8"/>
      <c r="I883" s="8"/>
      <c r="J883" s="8"/>
      <c r="K883" s="8"/>
      <c r="L883" s="8"/>
      <c r="M883" s="8"/>
      <c r="N883" s="8"/>
      <c r="O883" s="8"/>
      <c r="P883" s="8"/>
      <c r="Q883" s="8"/>
      <c r="R883" s="8"/>
      <c r="S883" s="8"/>
      <c r="T883" s="8"/>
      <c r="U883" s="8"/>
      <c r="V883" s="8"/>
      <c r="W883" s="8"/>
      <c r="X883" s="8"/>
      <c r="Y883" s="8"/>
      <c r="Z883" s="8"/>
    </row>
    <row r="884" spans="1:26" ht="14.25" customHeight="1">
      <c r="A884" s="21"/>
      <c r="B884" s="21"/>
      <c r="C884" s="21"/>
      <c r="D884" s="21"/>
      <c r="E884" s="21"/>
      <c r="F884" s="21"/>
      <c r="G884" s="21"/>
      <c r="H884" s="8"/>
      <c r="I884" s="8"/>
      <c r="J884" s="8"/>
      <c r="K884" s="8"/>
      <c r="L884" s="8"/>
      <c r="M884" s="8"/>
      <c r="N884" s="8"/>
      <c r="O884" s="8"/>
      <c r="P884" s="8"/>
      <c r="Q884" s="8"/>
      <c r="R884" s="8"/>
      <c r="S884" s="8"/>
      <c r="T884" s="8"/>
      <c r="U884" s="8"/>
      <c r="V884" s="8"/>
      <c r="W884" s="8"/>
      <c r="X884" s="8"/>
      <c r="Y884" s="8"/>
      <c r="Z884" s="8"/>
    </row>
    <row r="885" spans="1:26" ht="14.25" customHeight="1">
      <c r="A885" s="21"/>
      <c r="B885" s="21"/>
      <c r="C885" s="21"/>
      <c r="D885" s="21"/>
      <c r="E885" s="21"/>
      <c r="F885" s="21"/>
      <c r="G885" s="21"/>
      <c r="H885" s="8"/>
      <c r="I885" s="8"/>
      <c r="J885" s="8"/>
      <c r="K885" s="8"/>
      <c r="L885" s="8"/>
      <c r="M885" s="8"/>
      <c r="N885" s="8"/>
      <c r="O885" s="8"/>
      <c r="P885" s="8"/>
      <c r="Q885" s="8"/>
      <c r="R885" s="8"/>
      <c r="S885" s="8"/>
      <c r="T885" s="8"/>
      <c r="U885" s="8"/>
      <c r="V885" s="8"/>
      <c r="W885" s="8"/>
      <c r="X885" s="8"/>
      <c r="Y885" s="8"/>
      <c r="Z885" s="8"/>
    </row>
    <row r="886" spans="1:26" ht="14.25" customHeight="1">
      <c r="A886" s="21"/>
      <c r="B886" s="21"/>
      <c r="C886" s="21"/>
      <c r="D886" s="21"/>
      <c r="E886" s="21"/>
      <c r="F886" s="21"/>
      <c r="G886" s="21"/>
      <c r="H886" s="8"/>
      <c r="I886" s="8"/>
      <c r="J886" s="8"/>
      <c r="K886" s="8"/>
      <c r="L886" s="8"/>
      <c r="M886" s="8"/>
      <c r="N886" s="8"/>
      <c r="O886" s="8"/>
      <c r="P886" s="8"/>
      <c r="Q886" s="8"/>
      <c r="R886" s="8"/>
      <c r="S886" s="8"/>
      <c r="T886" s="8"/>
      <c r="U886" s="8"/>
      <c r="V886" s="8"/>
      <c r="W886" s="8"/>
      <c r="X886" s="8"/>
      <c r="Y886" s="8"/>
      <c r="Z886" s="8"/>
    </row>
    <row r="887" spans="1:26" ht="14.25" customHeight="1">
      <c r="A887" s="21"/>
      <c r="B887" s="21"/>
      <c r="C887" s="21"/>
      <c r="D887" s="21"/>
      <c r="E887" s="21"/>
      <c r="F887" s="21"/>
      <c r="G887" s="21"/>
      <c r="H887" s="8"/>
      <c r="I887" s="8"/>
      <c r="J887" s="8"/>
      <c r="K887" s="8"/>
      <c r="L887" s="8"/>
      <c r="M887" s="8"/>
      <c r="N887" s="8"/>
      <c r="O887" s="8"/>
      <c r="P887" s="8"/>
      <c r="Q887" s="8"/>
      <c r="R887" s="8"/>
      <c r="S887" s="8"/>
      <c r="T887" s="8"/>
      <c r="U887" s="8"/>
      <c r="V887" s="8"/>
      <c r="W887" s="8"/>
      <c r="X887" s="8"/>
      <c r="Y887" s="8"/>
      <c r="Z887" s="8"/>
    </row>
    <row r="888" spans="1:26" ht="14.25" customHeight="1">
      <c r="A888" s="21"/>
      <c r="B888" s="21"/>
      <c r="C888" s="21"/>
      <c r="D888" s="21"/>
      <c r="E888" s="21"/>
      <c r="F888" s="21"/>
      <c r="G888" s="21"/>
      <c r="H888" s="8"/>
      <c r="I888" s="8"/>
      <c r="J888" s="8"/>
      <c r="K888" s="8"/>
      <c r="L888" s="8"/>
      <c r="M888" s="8"/>
      <c r="N888" s="8"/>
      <c r="O888" s="8"/>
      <c r="P888" s="8"/>
      <c r="Q888" s="8"/>
      <c r="R888" s="8"/>
      <c r="S888" s="8"/>
      <c r="T888" s="8"/>
      <c r="U888" s="8"/>
      <c r="V888" s="8"/>
      <c r="W888" s="8"/>
      <c r="X888" s="8"/>
      <c r="Y888" s="8"/>
      <c r="Z888" s="8"/>
    </row>
    <row r="889" spans="1:26" ht="14.25" customHeight="1">
      <c r="A889" s="21"/>
      <c r="B889" s="21"/>
      <c r="C889" s="21"/>
      <c r="D889" s="21"/>
      <c r="E889" s="21"/>
      <c r="F889" s="21"/>
      <c r="G889" s="21"/>
      <c r="H889" s="8"/>
      <c r="I889" s="8"/>
      <c r="J889" s="8"/>
      <c r="K889" s="8"/>
      <c r="L889" s="8"/>
      <c r="M889" s="8"/>
      <c r="N889" s="8"/>
      <c r="O889" s="8"/>
      <c r="P889" s="8"/>
      <c r="Q889" s="8"/>
      <c r="R889" s="8"/>
      <c r="S889" s="8"/>
      <c r="T889" s="8"/>
      <c r="U889" s="8"/>
      <c r="V889" s="8"/>
      <c r="W889" s="8"/>
      <c r="X889" s="8"/>
      <c r="Y889" s="8"/>
      <c r="Z889" s="8"/>
    </row>
    <row r="890" spans="1:26" ht="14.25" customHeight="1">
      <c r="A890" s="21"/>
      <c r="B890" s="21"/>
      <c r="C890" s="21"/>
      <c r="D890" s="21"/>
      <c r="E890" s="21"/>
      <c r="F890" s="21"/>
      <c r="G890" s="21"/>
      <c r="H890" s="8"/>
      <c r="I890" s="8"/>
      <c r="J890" s="8"/>
      <c r="K890" s="8"/>
      <c r="L890" s="8"/>
      <c r="M890" s="8"/>
      <c r="N890" s="8"/>
      <c r="O890" s="8"/>
      <c r="P890" s="8"/>
      <c r="Q890" s="8"/>
      <c r="R890" s="8"/>
      <c r="S890" s="8"/>
      <c r="T890" s="8"/>
      <c r="U890" s="8"/>
      <c r="V890" s="8"/>
      <c r="W890" s="8"/>
      <c r="X890" s="8"/>
      <c r="Y890" s="8"/>
      <c r="Z890" s="8"/>
    </row>
    <row r="891" spans="1:26" ht="14.25" customHeight="1">
      <c r="A891" s="21"/>
      <c r="B891" s="21"/>
      <c r="C891" s="21"/>
      <c r="D891" s="21"/>
      <c r="E891" s="21"/>
      <c r="F891" s="21"/>
      <c r="G891" s="21"/>
      <c r="H891" s="8"/>
      <c r="I891" s="8"/>
      <c r="J891" s="8"/>
      <c r="K891" s="8"/>
      <c r="L891" s="8"/>
      <c r="M891" s="8"/>
      <c r="N891" s="8"/>
      <c r="O891" s="8"/>
      <c r="P891" s="8"/>
      <c r="Q891" s="8"/>
      <c r="R891" s="8"/>
      <c r="S891" s="8"/>
      <c r="T891" s="8"/>
      <c r="U891" s="8"/>
      <c r="V891" s="8"/>
      <c r="W891" s="8"/>
      <c r="X891" s="8"/>
      <c r="Y891" s="8"/>
      <c r="Z891" s="8"/>
    </row>
    <row r="892" spans="1:26" ht="14.25" customHeight="1">
      <c r="A892" s="21"/>
      <c r="B892" s="21"/>
      <c r="C892" s="21"/>
      <c r="D892" s="21"/>
      <c r="E892" s="21"/>
      <c r="F892" s="21"/>
      <c r="G892" s="21"/>
      <c r="H892" s="8"/>
      <c r="I892" s="8"/>
      <c r="J892" s="8"/>
      <c r="K892" s="8"/>
      <c r="L892" s="8"/>
      <c r="M892" s="8"/>
      <c r="N892" s="8"/>
      <c r="O892" s="8"/>
      <c r="P892" s="8"/>
      <c r="Q892" s="8"/>
      <c r="R892" s="8"/>
      <c r="S892" s="8"/>
      <c r="T892" s="8"/>
      <c r="U892" s="8"/>
      <c r="V892" s="8"/>
      <c r="W892" s="8"/>
      <c r="X892" s="8"/>
      <c r="Y892" s="8"/>
      <c r="Z892" s="8"/>
    </row>
    <row r="893" spans="1:26" ht="14.25" customHeight="1">
      <c r="A893" s="21"/>
      <c r="B893" s="21"/>
      <c r="C893" s="21"/>
      <c r="D893" s="21"/>
      <c r="E893" s="21"/>
      <c r="F893" s="21"/>
      <c r="G893" s="21"/>
      <c r="H893" s="8"/>
      <c r="I893" s="8"/>
      <c r="J893" s="8"/>
      <c r="K893" s="8"/>
      <c r="L893" s="8"/>
      <c r="M893" s="8"/>
      <c r="N893" s="8"/>
      <c r="O893" s="8"/>
      <c r="P893" s="8"/>
      <c r="Q893" s="8"/>
      <c r="R893" s="8"/>
      <c r="S893" s="8"/>
      <c r="T893" s="8"/>
      <c r="U893" s="8"/>
      <c r="V893" s="8"/>
      <c r="W893" s="8"/>
      <c r="X893" s="8"/>
      <c r="Y893" s="8"/>
      <c r="Z893" s="8"/>
    </row>
    <row r="894" spans="1:26" ht="14.25" customHeight="1">
      <c r="A894" s="21"/>
      <c r="B894" s="21"/>
      <c r="C894" s="21"/>
      <c r="D894" s="21"/>
      <c r="E894" s="21"/>
      <c r="F894" s="21"/>
      <c r="G894" s="21"/>
      <c r="H894" s="8"/>
      <c r="I894" s="8"/>
      <c r="J894" s="8"/>
      <c r="K894" s="8"/>
      <c r="L894" s="8"/>
      <c r="M894" s="8"/>
      <c r="N894" s="8"/>
      <c r="O894" s="8"/>
      <c r="P894" s="8"/>
      <c r="Q894" s="8"/>
      <c r="R894" s="8"/>
      <c r="S894" s="8"/>
      <c r="T894" s="8"/>
      <c r="U894" s="8"/>
      <c r="V894" s="8"/>
      <c r="W894" s="8"/>
      <c r="X894" s="8"/>
      <c r="Y894" s="8"/>
      <c r="Z894" s="8"/>
    </row>
    <row r="895" spans="1:26" ht="14.25" customHeight="1">
      <c r="A895" s="21"/>
      <c r="B895" s="21"/>
      <c r="C895" s="21"/>
      <c r="D895" s="21"/>
      <c r="E895" s="21"/>
      <c r="F895" s="21"/>
      <c r="G895" s="21"/>
      <c r="H895" s="8"/>
      <c r="I895" s="8"/>
      <c r="J895" s="8"/>
      <c r="K895" s="8"/>
      <c r="L895" s="8"/>
      <c r="M895" s="8"/>
      <c r="N895" s="8"/>
      <c r="O895" s="8"/>
      <c r="P895" s="8"/>
      <c r="Q895" s="8"/>
      <c r="R895" s="8"/>
      <c r="S895" s="8"/>
      <c r="T895" s="8"/>
      <c r="U895" s="8"/>
      <c r="V895" s="8"/>
      <c r="W895" s="8"/>
      <c r="X895" s="8"/>
      <c r="Y895" s="8"/>
      <c r="Z895" s="8"/>
    </row>
    <row r="896" spans="1:26" ht="14.25" customHeight="1">
      <c r="A896" s="21"/>
      <c r="B896" s="21"/>
      <c r="C896" s="21"/>
      <c r="D896" s="21"/>
      <c r="E896" s="21"/>
      <c r="F896" s="21"/>
      <c r="G896" s="21"/>
      <c r="H896" s="8"/>
      <c r="I896" s="8"/>
      <c r="J896" s="8"/>
      <c r="K896" s="8"/>
      <c r="L896" s="8"/>
      <c r="M896" s="8"/>
      <c r="N896" s="8"/>
      <c r="O896" s="8"/>
      <c r="P896" s="8"/>
      <c r="Q896" s="8"/>
      <c r="R896" s="8"/>
      <c r="S896" s="8"/>
      <c r="T896" s="8"/>
      <c r="U896" s="8"/>
      <c r="V896" s="8"/>
      <c r="W896" s="8"/>
      <c r="X896" s="8"/>
      <c r="Y896" s="8"/>
      <c r="Z896" s="8"/>
    </row>
    <row r="897" spans="1:26" ht="14.25" customHeight="1">
      <c r="A897" s="21"/>
      <c r="B897" s="21"/>
      <c r="C897" s="21"/>
      <c r="D897" s="21"/>
      <c r="E897" s="21"/>
      <c r="F897" s="21"/>
      <c r="G897" s="21"/>
      <c r="H897" s="8"/>
      <c r="I897" s="8"/>
      <c r="J897" s="8"/>
      <c r="K897" s="8"/>
      <c r="L897" s="8"/>
      <c r="M897" s="8"/>
      <c r="N897" s="8"/>
      <c r="O897" s="8"/>
      <c r="P897" s="8"/>
      <c r="Q897" s="8"/>
      <c r="R897" s="8"/>
      <c r="S897" s="8"/>
      <c r="T897" s="8"/>
      <c r="U897" s="8"/>
      <c r="V897" s="8"/>
      <c r="W897" s="8"/>
      <c r="X897" s="8"/>
      <c r="Y897" s="8"/>
      <c r="Z897" s="8"/>
    </row>
    <row r="898" spans="1:26" ht="14.25" customHeight="1">
      <c r="A898" s="21"/>
      <c r="B898" s="21"/>
      <c r="C898" s="21"/>
      <c r="D898" s="21"/>
      <c r="E898" s="21"/>
      <c r="F898" s="21"/>
      <c r="G898" s="21"/>
      <c r="H898" s="8"/>
      <c r="I898" s="8"/>
      <c r="J898" s="8"/>
      <c r="K898" s="8"/>
      <c r="L898" s="8"/>
      <c r="M898" s="8"/>
      <c r="N898" s="8"/>
      <c r="O898" s="8"/>
      <c r="P898" s="8"/>
      <c r="Q898" s="8"/>
      <c r="R898" s="8"/>
      <c r="S898" s="8"/>
      <c r="T898" s="8"/>
      <c r="U898" s="8"/>
      <c r="V898" s="8"/>
      <c r="W898" s="8"/>
      <c r="X898" s="8"/>
      <c r="Y898" s="8"/>
      <c r="Z898" s="8"/>
    </row>
    <row r="899" spans="1:26" ht="14.25" customHeight="1">
      <c r="A899" s="21"/>
      <c r="B899" s="21"/>
      <c r="C899" s="21"/>
      <c r="D899" s="21"/>
      <c r="E899" s="21"/>
      <c r="F899" s="21"/>
      <c r="G899" s="21"/>
      <c r="H899" s="8"/>
      <c r="I899" s="8"/>
      <c r="J899" s="8"/>
      <c r="K899" s="8"/>
      <c r="L899" s="8"/>
      <c r="M899" s="8"/>
      <c r="N899" s="8"/>
      <c r="O899" s="8"/>
      <c r="P899" s="8"/>
      <c r="Q899" s="8"/>
      <c r="R899" s="8"/>
      <c r="S899" s="8"/>
      <c r="T899" s="8"/>
      <c r="U899" s="8"/>
      <c r="V899" s="8"/>
      <c r="W899" s="8"/>
      <c r="X899" s="8"/>
      <c r="Y899" s="8"/>
      <c r="Z899" s="8"/>
    </row>
    <row r="900" spans="1:26" ht="14.25" customHeight="1">
      <c r="A900" s="21"/>
      <c r="B900" s="21"/>
      <c r="C900" s="21"/>
      <c r="D900" s="21"/>
      <c r="E900" s="21"/>
      <c r="F900" s="21"/>
      <c r="G900" s="21"/>
      <c r="H900" s="8"/>
      <c r="I900" s="8"/>
      <c r="J900" s="8"/>
      <c r="K900" s="8"/>
      <c r="L900" s="8"/>
      <c r="M900" s="8"/>
      <c r="N900" s="8"/>
      <c r="O900" s="8"/>
      <c r="P900" s="8"/>
      <c r="Q900" s="8"/>
      <c r="R900" s="8"/>
      <c r="S900" s="8"/>
      <c r="T900" s="8"/>
      <c r="U900" s="8"/>
      <c r="V900" s="8"/>
      <c r="W900" s="8"/>
      <c r="X900" s="8"/>
      <c r="Y900" s="8"/>
      <c r="Z900" s="8"/>
    </row>
    <row r="901" spans="1:26" ht="14.25" customHeight="1">
      <c r="A901" s="21"/>
      <c r="B901" s="21"/>
      <c r="C901" s="21"/>
      <c r="D901" s="21"/>
      <c r="E901" s="21"/>
      <c r="F901" s="21"/>
      <c r="G901" s="21"/>
      <c r="H901" s="8"/>
      <c r="I901" s="8"/>
      <c r="J901" s="8"/>
      <c r="K901" s="8"/>
      <c r="L901" s="8"/>
      <c r="M901" s="8"/>
      <c r="N901" s="8"/>
      <c r="O901" s="8"/>
      <c r="P901" s="8"/>
      <c r="Q901" s="8"/>
      <c r="R901" s="8"/>
      <c r="S901" s="8"/>
      <c r="T901" s="8"/>
      <c r="U901" s="8"/>
      <c r="V901" s="8"/>
      <c r="W901" s="8"/>
      <c r="X901" s="8"/>
      <c r="Y901" s="8"/>
      <c r="Z901" s="8"/>
    </row>
    <row r="902" spans="1:26" ht="14.25" customHeight="1">
      <c r="A902" s="21"/>
      <c r="B902" s="21"/>
      <c r="C902" s="21"/>
      <c r="D902" s="21"/>
      <c r="E902" s="21"/>
      <c r="F902" s="21"/>
      <c r="G902" s="21"/>
      <c r="H902" s="8"/>
      <c r="I902" s="8"/>
      <c r="J902" s="8"/>
      <c r="K902" s="8"/>
      <c r="L902" s="8"/>
      <c r="M902" s="8"/>
      <c r="N902" s="8"/>
      <c r="O902" s="8"/>
      <c r="P902" s="8"/>
      <c r="Q902" s="8"/>
      <c r="R902" s="8"/>
      <c r="S902" s="8"/>
      <c r="T902" s="8"/>
      <c r="U902" s="8"/>
      <c r="V902" s="8"/>
      <c r="W902" s="8"/>
      <c r="X902" s="8"/>
      <c r="Y902" s="8"/>
      <c r="Z902" s="8"/>
    </row>
    <row r="903" spans="1:26" ht="14.25" customHeight="1">
      <c r="A903" s="21"/>
      <c r="B903" s="21"/>
      <c r="C903" s="21"/>
      <c r="D903" s="21"/>
      <c r="E903" s="21"/>
      <c r="F903" s="21"/>
      <c r="G903" s="21"/>
      <c r="H903" s="8"/>
      <c r="I903" s="8"/>
      <c r="J903" s="8"/>
      <c r="K903" s="8"/>
      <c r="L903" s="8"/>
      <c r="M903" s="8"/>
      <c r="N903" s="8"/>
      <c r="O903" s="8"/>
      <c r="P903" s="8"/>
      <c r="Q903" s="8"/>
      <c r="R903" s="8"/>
      <c r="S903" s="8"/>
      <c r="T903" s="8"/>
      <c r="U903" s="8"/>
      <c r="V903" s="8"/>
      <c r="W903" s="8"/>
      <c r="X903" s="8"/>
      <c r="Y903" s="8"/>
      <c r="Z903" s="8"/>
    </row>
    <row r="904" spans="1:26" ht="14.25" customHeight="1">
      <c r="A904" s="21"/>
      <c r="B904" s="21"/>
      <c r="C904" s="21"/>
      <c r="D904" s="21"/>
      <c r="E904" s="21"/>
      <c r="F904" s="21"/>
      <c r="G904" s="21"/>
      <c r="H904" s="8"/>
      <c r="I904" s="8"/>
      <c r="J904" s="8"/>
      <c r="K904" s="8"/>
      <c r="L904" s="8"/>
      <c r="M904" s="8"/>
      <c r="N904" s="8"/>
      <c r="O904" s="8"/>
      <c r="P904" s="8"/>
      <c r="Q904" s="8"/>
      <c r="R904" s="8"/>
      <c r="S904" s="8"/>
      <c r="T904" s="8"/>
      <c r="U904" s="8"/>
      <c r="V904" s="8"/>
      <c r="W904" s="8"/>
      <c r="X904" s="8"/>
      <c r="Y904" s="8"/>
      <c r="Z904" s="8"/>
    </row>
    <row r="905" spans="1:26" ht="14.25" customHeight="1">
      <c r="A905" s="21"/>
      <c r="B905" s="21"/>
      <c r="C905" s="21"/>
      <c r="D905" s="21"/>
      <c r="E905" s="21"/>
      <c r="F905" s="21"/>
      <c r="G905" s="21"/>
      <c r="H905" s="8"/>
      <c r="I905" s="8"/>
      <c r="J905" s="8"/>
      <c r="K905" s="8"/>
      <c r="L905" s="8"/>
      <c r="M905" s="8"/>
      <c r="N905" s="8"/>
      <c r="O905" s="8"/>
      <c r="P905" s="8"/>
      <c r="Q905" s="8"/>
      <c r="R905" s="8"/>
      <c r="S905" s="8"/>
      <c r="T905" s="8"/>
      <c r="U905" s="8"/>
      <c r="V905" s="8"/>
      <c r="W905" s="8"/>
      <c r="X905" s="8"/>
      <c r="Y905" s="8"/>
      <c r="Z905" s="8"/>
    </row>
    <row r="906" spans="1:26" ht="14.25" customHeight="1">
      <c r="A906" s="21"/>
      <c r="B906" s="21"/>
      <c r="C906" s="21"/>
      <c r="D906" s="21"/>
      <c r="E906" s="21"/>
      <c r="F906" s="21"/>
      <c r="G906" s="21"/>
      <c r="H906" s="8"/>
      <c r="I906" s="8"/>
      <c r="J906" s="8"/>
      <c r="K906" s="8"/>
      <c r="L906" s="8"/>
      <c r="M906" s="8"/>
      <c r="N906" s="8"/>
      <c r="O906" s="8"/>
      <c r="P906" s="8"/>
      <c r="Q906" s="8"/>
      <c r="R906" s="8"/>
      <c r="S906" s="8"/>
      <c r="T906" s="8"/>
      <c r="U906" s="8"/>
      <c r="V906" s="8"/>
      <c r="W906" s="8"/>
      <c r="X906" s="8"/>
      <c r="Y906" s="8"/>
      <c r="Z906" s="8"/>
    </row>
    <row r="907" spans="1:26" ht="14.25" customHeight="1">
      <c r="A907" s="21"/>
      <c r="B907" s="21"/>
      <c r="C907" s="21"/>
      <c r="D907" s="21"/>
      <c r="E907" s="21"/>
      <c r="F907" s="21"/>
      <c r="G907" s="21"/>
      <c r="H907" s="8"/>
      <c r="I907" s="8"/>
      <c r="J907" s="8"/>
      <c r="K907" s="8"/>
      <c r="L907" s="8"/>
      <c r="M907" s="8"/>
      <c r="N907" s="8"/>
      <c r="O907" s="8"/>
      <c r="P907" s="8"/>
      <c r="Q907" s="8"/>
      <c r="R907" s="8"/>
      <c r="S907" s="8"/>
      <c r="T907" s="8"/>
      <c r="U907" s="8"/>
      <c r="V907" s="8"/>
      <c r="W907" s="8"/>
      <c r="X907" s="8"/>
      <c r="Y907" s="8"/>
      <c r="Z907" s="8"/>
    </row>
    <row r="908" spans="1:26" ht="14.25" customHeight="1">
      <c r="A908" s="21"/>
      <c r="B908" s="21"/>
      <c r="C908" s="21"/>
      <c r="D908" s="21"/>
      <c r="E908" s="21"/>
      <c r="F908" s="21"/>
      <c r="G908" s="21"/>
      <c r="H908" s="8"/>
      <c r="I908" s="8"/>
      <c r="J908" s="8"/>
      <c r="K908" s="8"/>
      <c r="L908" s="8"/>
      <c r="M908" s="8"/>
      <c r="N908" s="8"/>
      <c r="O908" s="8"/>
      <c r="P908" s="8"/>
      <c r="Q908" s="8"/>
      <c r="R908" s="8"/>
      <c r="S908" s="8"/>
      <c r="T908" s="8"/>
      <c r="U908" s="8"/>
      <c r="V908" s="8"/>
      <c r="W908" s="8"/>
      <c r="X908" s="8"/>
      <c r="Y908" s="8"/>
      <c r="Z908" s="8"/>
    </row>
    <row r="909" spans="1:26" ht="14.25" customHeight="1">
      <c r="A909" s="21"/>
      <c r="B909" s="21"/>
      <c r="C909" s="21"/>
      <c r="D909" s="21"/>
      <c r="E909" s="21"/>
      <c r="F909" s="21"/>
      <c r="G909" s="21"/>
      <c r="H909" s="8"/>
      <c r="I909" s="8"/>
      <c r="J909" s="8"/>
      <c r="K909" s="8"/>
      <c r="L909" s="8"/>
      <c r="M909" s="8"/>
      <c r="N909" s="8"/>
      <c r="O909" s="8"/>
      <c r="P909" s="8"/>
      <c r="Q909" s="8"/>
      <c r="R909" s="8"/>
      <c r="S909" s="8"/>
      <c r="T909" s="8"/>
      <c r="U909" s="8"/>
      <c r="V909" s="8"/>
      <c r="W909" s="8"/>
      <c r="X909" s="8"/>
      <c r="Y909" s="8"/>
      <c r="Z909" s="8"/>
    </row>
    <row r="910" spans="1:26" ht="14.25" customHeight="1">
      <c r="A910" s="21"/>
      <c r="B910" s="21"/>
      <c r="C910" s="21"/>
      <c r="D910" s="21"/>
      <c r="E910" s="21"/>
      <c r="F910" s="21"/>
      <c r="G910" s="21"/>
      <c r="H910" s="8"/>
      <c r="I910" s="8"/>
      <c r="J910" s="8"/>
      <c r="K910" s="8"/>
      <c r="L910" s="8"/>
      <c r="M910" s="8"/>
      <c r="N910" s="8"/>
      <c r="O910" s="8"/>
      <c r="P910" s="8"/>
      <c r="Q910" s="8"/>
      <c r="R910" s="8"/>
      <c r="S910" s="8"/>
      <c r="T910" s="8"/>
      <c r="U910" s="8"/>
      <c r="V910" s="8"/>
      <c r="W910" s="8"/>
      <c r="X910" s="8"/>
      <c r="Y910" s="8"/>
      <c r="Z910" s="8"/>
    </row>
    <row r="911" spans="1:26" ht="14.25" customHeight="1">
      <c r="A911" s="21"/>
      <c r="B911" s="21"/>
      <c r="C911" s="21"/>
      <c r="D911" s="21"/>
      <c r="E911" s="21"/>
      <c r="F911" s="21"/>
      <c r="G911" s="21"/>
      <c r="H911" s="8"/>
      <c r="I911" s="8"/>
      <c r="J911" s="8"/>
      <c r="K911" s="8"/>
      <c r="L911" s="8"/>
      <c r="M911" s="8"/>
      <c r="N911" s="8"/>
      <c r="O911" s="8"/>
      <c r="P911" s="8"/>
      <c r="Q911" s="8"/>
      <c r="R911" s="8"/>
      <c r="S911" s="8"/>
      <c r="T911" s="8"/>
      <c r="U911" s="8"/>
      <c r="V911" s="8"/>
      <c r="W911" s="8"/>
      <c r="X911" s="8"/>
      <c r="Y911" s="8"/>
      <c r="Z911" s="8"/>
    </row>
    <row r="912" spans="1:26" ht="14.25" customHeight="1">
      <c r="A912" s="21"/>
      <c r="B912" s="21"/>
      <c r="C912" s="21"/>
      <c r="D912" s="21"/>
      <c r="E912" s="21"/>
      <c r="F912" s="21"/>
      <c r="G912" s="21"/>
      <c r="H912" s="8"/>
      <c r="I912" s="8"/>
      <c r="J912" s="8"/>
      <c r="K912" s="8"/>
      <c r="L912" s="8"/>
      <c r="M912" s="8"/>
      <c r="N912" s="8"/>
      <c r="O912" s="8"/>
      <c r="P912" s="8"/>
      <c r="Q912" s="8"/>
      <c r="R912" s="8"/>
      <c r="S912" s="8"/>
      <c r="T912" s="8"/>
      <c r="U912" s="8"/>
      <c r="V912" s="8"/>
      <c r="W912" s="8"/>
      <c r="X912" s="8"/>
      <c r="Y912" s="8"/>
      <c r="Z912" s="8"/>
    </row>
    <row r="913" spans="1:26" ht="14.25" customHeight="1">
      <c r="A913" s="21"/>
      <c r="B913" s="21"/>
      <c r="C913" s="21"/>
      <c r="D913" s="21"/>
      <c r="E913" s="21"/>
      <c r="F913" s="21"/>
      <c r="G913" s="21"/>
      <c r="H913" s="8"/>
      <c r="I913" s="8"/>
      <c r="J913" s="8"/>
      <c r="K913" s="8"/>
      <c r="L913" s="8"/>
      <c r="M913" s="8"/>
      <c r="N913" s="8"/>
      <c r="O913" s="8"/>
      <c r="P913" s="8"/>
      <c r="Q913" s="8"/>
      <c r="R913" s="8"/>
      <c r="S913" s="8"/>
      <c r="T913" s="8"/>
      <c r="U913" s="8"/>
      <c r="V913" s="8"/>
      <c r="W913" s="8"/>
      <c r="X913" s="8"/>
      <c r="Y913" s="8"/>
      <c r="Z913" s="8"/>
    </row>
    <row r="914" spans="1:26" ht="14.25" customHeight="1">
      <c r="A914" s="21"/>
      <c r="B914" s="21"/>
      <c r="C914" s="21"/>
      <c r="D914" s="21"/>
      <c r="E914" s="21"/>
      <c r="F914" s="21"/>
      <c r="G914" s="21"/>
      <c r="H914" s="8"/>
      <c r="I914" s="8"/>
      <c r="J914" s="8"/>
      <c r="K914" s="8"/>
      <c r="L914" s="8"/>
      <c r="M914" s="8"/>
      <c r="N914" s="8"/>
      <c r="O914" s="8"/>
      <c r="P914" s="8"/>
      <c r="Q914" s="8"/>
      <c r="R914" s="8"/>
      <c r="S914" s="8"/>
      <c r="T914" s="8"/>
      <c r="U914" s="8"/>
      <c r="V914" s="8"/>
      <c r="W914" s="8"/>
      <c r="X914" s="8"/>
      <c r="Y914" s="8"/>
      <c r="Z914" s="8"/>
    </row>
    <row r="915" spans="1:26" ht="14.25" customHeight="1">
      <c r="A915" s="21"/>
      <c r="B915" s="21"/>
      <c r="C915" s="21"/>
      <c r="D915" s="21"/>
      <c r="E915" s="21"/>
      <c r="F915" s="21"/>
      <c r="G915" s="21"/>
      <c r="H915" s="8"/>
      <c r="I915" s="8"/>
      <c r="J915" s="8"/>
      <c r="K915" s="8"/>
      <c r="L915" s="8"/>
      <c r="M915" s="8"/>
      <c r="N915" s="8"/>
      <c r="O915" s="8"/>
      <c r="P915" s="8"/>
      <c r="Q915" s="8"/>
      <c r="R915" s="8"/>
      <c r="S915" s="8"/>
      <c r="T915" s="8"/>
      <c r="U915" s="8"/>
      <c r="V915" s="8"/>
      <c r="W915" s="8"/>
      <c r="X915" s="8"/>
      <c r="Y915" s="8"/>
      <c r="Z915" s="8"/>
    </row>
    <row r="916" spans="1:26" ht="14.25" customHeight="1">
      <c r="A916" s="21"/>
      <c r="B916" s="21"/>
      <c r="C916" s="21"/>
      <c r="D916" s="21"/>
      <c r="E916" s="21"/>
      <c r="F916" s="21"/>
      <c r="G916" s="21"/>
      <c r="H916" s="8"/>
      <c r="I916" s="8"/>
      <c r="J916" s="8"/>
      <c r="K916" s="8"/>
      <c r="L916" s="8"/>
      <c r="M916" s="8"/>
      <c r="N916" s="8"/>
      <c r="O916" s="8"/>
      <c r="P916" s="8"/>
      <c r="Q916" s="8"/>
      <c r="R916" s="8"/>
      <c r="S916" s="8"/>
      <c r="T916" s="8"/>
      <c r="U916" s="8"/>
      <c r="V916" s="8"/>
      <c r="W916" s="8"/>
      <c r="X916" s="8"/>
      <c r="Y916" s="8"/>
      <c r="Z916" s="8"/>
    </row>
    <row r="917" spans="1:26" ht="14.25" customHeight="1">
      <c r="A917" s="21"/>
      <c r="B917" s="21"/>
      <c r="C917" s="21"/>
      <c r="D917" s="21"/>
      <c r="E917" s="21"/>
      <c r="F917" s="21"/>
      <c r="G917" s="21"/>
      <c r="H917" s="8"/>
      <c r="I917" s="8"/>
      <c r="J917" s="8"/>
      <c r="K917" s="8"/>
      <c r="L917" s="8"/>
      <c r="M917" s="8"/>
      <c r="N917" s="8"/>
      <c r="O917" s="8"/>
      <c r="P917" s="8"/>
      <c r="Q917" s="8"/>
      <c r="R917" s="8"/>
      <c r="S917" s="8"/>
      <c r="T917" s="8"/>
      <c r="U917" s="8"/>
      <c r="V917" s="8"/>
      <c r="W917" s="8"/>
      <c r="X917" s="8"/>
      <c r="Y917" s="8"/>
      <c r="Z917" s="8"/>
    </row>
    <row r="918" spans="1:26" ht="14.25" customHeight="1">
      <c r="A918" s="21"/>
      <c r="B918" s="21"/>
      <c r="C918" s="21"/>
      <c r="D918" s="21"/>
      <c r="E918" s="21"/>
      <c r="F918" s="21"/>
      <c r="G918" s="21"/>
      <c r="H918" s="8"/>
      <c r="I918" s="8"/>
      <c r="J918" s="8"/>
      <c r="K918" s="8"/>
      <c r="L918" s="8"/>
      <c r="M918" s="8"/>
      <c r="N918" s="8"/>
      <c r="O918" s="8"/>
      <c r="P918" s="8"/>
      <c r="Q918" s="8"/>
      <c r="R918" s="8"/>
      <c r="S918" s="8"/>
      <c r="T918" s="8"/>
      <c r="U918" s="8"/>
      <c r="V918" s="8"/>
      <c r="W918" s="8"/>
      <c r="X918" s="8"/>
      <c r="Y918" s="8"/>
      <c r="Z918" s="8"/>
    </row>
    <row r="919" spans="1:26" ht="14.25" customHeight="1">
      <c r="A919" s="21"/>
      <c r="B919" s="21"/>
      <c r="C919" s="21"/>
      <c r="D919" s="21"/>
      <c r="E919" s="21"/>
      <c r="F919" s="21"/>
      <c r="G919" s="21"/>
      <c r="H919" s="8"/>
      <c r="I919" s="8"/>
      <c r="J919" s="8"/>
      <c r="K919" s="8"/>
      <c r="L919" s="8"/>
      <c r="M919" s="8"/>
      <c r="N919" s="8"/>
      <c r="O919" s="8"/>
      <c r="P919" s="8"/>
      <c r="Q919" s="8"/>
      <c r="R919" s="8"/>
      <c r="S919" s="8"/>
      <c r="T919" s="8"/>
      <c r="U919" s="8"/>
      <c r="V919" s="8"/>
      <c r="W919" s="8"/>
      <c r="X919" s="8"/>
      <c r="Y919" s="8"/>
      <c r="Z919" s="8"/>
    </row>
    <row r="920" spans="1:26" ht="14.25" customHeight="1">
      <c r="A920" s="21"/>
      <c r="B920" s="21"/>
      <c r="C920" s="21"/>
      <c r="D920" s="21"/>
      <c r="E920" s="21"/>
      <c r="F920" s="21"/>
      <c r="G920" s="21"/>
      <c r="H920" s="8"/>
      <c r="I920" s="8"/>
      <c r="J920" s="8"/>
      <c r="K920" s="8"/>
      <c r="L920" s="8"/>
      <c r="M920" s="8"/>
      <c r="N920" s="8"/>
      <c r="O920" s="8"/>
      <c r="P920" s="8"/>
      <c r="Q920" s="8"/>
      <c r="R920" s="8"/>
      <c r="S920" s="8"/>
      <c r="T920" s="8"/>
      <c r="U920" s="8"/>
      <c r="V920" s="8"/>
      <c r="W920" s="8"/>
      <c r="X920" s="8"/>
      <c r="Y920" s="8"/>
      <c r="Z920" s="8"/>
    </row>
    <row r="921" spans="1:26" ht="14.25" customHeight="1">
      <c r="A921" s="21"/>
      <c r="B921" s="21"/>
      <c r="C921" s="21"/>
      <c r="D921" s="21"/>
      <c r="E921" s="21"/>
      <c r="F921" s="21"/>
      <c r="G921" s="21"/>
      <c r="H921" s="8"/>
      <c r="I921" s="8"/>
      <c r="J921" s="8"/>
      <c r="K921" s="8"/>
      <c r="L921" s="8"/>
      <c r="M921" s="8"/>
      <c r="N921" s="8"/>
      <c r="O921" s="8"/>
      <c r="P921" s="8"/>
      <c r="Q921" s="8"/>
      <c r="R921" s="8"/>
      <c r="S921" s="8"/>
      <c r="T921" s="8"/>
      <c r="U921" s="8"/>
      <c r="V921" s="8"/>
      <c r="W921" s="8"/>
      <c r="X921" s="8"/>
      <c r="Y921" s="8"/>
      <c r="Z921" s="8"/>
    </row>
    <row r="922" spans="1:26" ht="14.25" customHeight="1">
      <c r="A922" s="21"/>
      <c r="B922" s="21"/>
      <c r="C922" s="21"/>
      <c r="D922" s="21"/>
      <c r="E922" s="21"/>
      <c r="F922" s="21"/>
      <c r="G922" s="21"/>
      <c r="H922" s="8"/>
      <c r="I922" s="8"/>
      <c r="J922" s="8"/>
      <c r="K922" s="8"/>
      <c r="L922" s="8"/>
      <c r="M922" s="8"/>
      <c r="N922" s="8"/>
      <c r="O922" s="8"/>
      <c r="P922" s="8"/>
      <c r="Q922" s="8"/>
      <c r="R922" s="8"/>
      <c r="S922" s="8"/>
      <c r="T922" s="8"/>
      <c r="U922" s="8"/>
      <c r="V922" s="8"/>
      <c r="W922" s="8"/>
      <c r="X922" s="8"/>
      <c r="Y922" s="8"/>
      <c r="Z922" s="8"/>
    </row>
    <row r="923" spans="1:26" ht="14.25" customHeight="1">
      <c r="A923" s="21"/>
      <c r="B923" s="21"/>
      <c r="C923" s="21"/>
      <c r="D923" s="21"/>
      <c r="E923" s="21"/>
      <c r="F923" s="21"/>
      <c r="G923" s="21"/>
      <c r="H923" s="8"/>
      <c r="I923" s="8"/>
      <c r="J923" s="8"/>
      <c r="K923" s="8"/>
      <c r="L923" s="8"/>
      <c r="M923" s="8"/>
      <c r="N923" s="8"/>
      <c r="O923" s="8"/>
      <c r="P923" s="8"/>
      <c r="Q923" s="8"/>
      <c r="R923" s="8"/>
      <c r="S923" s="8"/>
      <c r="T923" s="8"/>
      <c r="U923" s="8"/>
      <c r="V923" s="8"/>
      <c r="W923" s="8"/>
      <c r="X923" s="8"/>
      <c r="Y923" s="8"/>
      <c r="Z923" s="8"/>
    </row>
    <row r="924" spans="1:26" ht="14.25" customHeight="1">
      <c r="A924" s="21"/>
      <c r="B924" s="21"/>
      <c r="C924" s="21"/>
      <c r="D924" s="21"/>
      <c r="E924" s="21"/>
      <c r="F924" s="21"/>
      <c r="G924" s="21"/>
      <c r="H924" s="8"/>
      <c r="I924" s="8"/>
      <c r="J924" s="8"/>
      <c r="K924" s="8"/>
      <c r="L924" s="8"/>
      <c r="M924" s="8"/>
      <c r="N924" s="8"/>
      <c r="O924" s="8"/>
      <c r="P924" s="8"/>
      <c r="Q924" s="8"/>
      <c r="R924" s="8"/>
      <c r="S924" s="8"/>
      <c r="T924" s="8"/>
      <c r="U924" s="8"/>
      <c r="V924" s="8"/>
      <c r="W924" s="8"/>
      <c r="X924" s="8"/>
      <c r="Y924" s="8"/>
      <c r="Z924" s="8"/>
    </row>
    <row r="925" spans="1:26" ht="14.25" customHeight="1">
      <c r="A925" s="21"/>
      <c r="B925" s="21"/>
      <c r="C925" s="21"/>
      <c r="D925" s="21"/>
      <c r="E925" s="21"/>
      <c r="F925" s="21"/>
      <c r="G925" s="21"/>
      <c r="H925" s="8"/>
      <c r="I925" s="8"/>
      <c r="J925" s="8"/>
      <c r="K925" s="8"/>
      <c r="L925" s="8"/>
      <c r="M925" s="8"/>
      <c r="N925" s="8"/>
      <c r="O925" s="8"/>
      <c r="P925" s="8"/>
      <c r="Q925" s="8"/>
      <c r="R925" s="8"/>
      <c r="S925" s="8"/>
      <c r="T925" s="8"/>
      <c r="U925" s="8"/>
      <c r="V925" s="8"/>
      <c r="W925" s="8"/>
      <c r="X925" s="8"/>
      <c r="Y925" s="8"/>
      <c r="Z925" s="8"/>
    </row>
    <row r="926" spans="1:26" ht="14.25" customHeight="1">
      <c r="A926" s="21"/>
      <c r="B926" s="21"/>
      <c r="C926" s="21"/>
      <c r="D926" s="21"/>
      <c r="E926" s="21"/>
      <c r="F926" s="21"/>
      <c r="G926" s="21"/>
      <c r="H926" s="8"/>
      <c r="I926" s="8"/>
      <c r="J926" s="8"/>
      <c r="K926" s="8"/>
      <c r="L926" s="8"/>
      <c r="M926" s="8"/>
      <c r="N926" s="8"/>
      <c r="O926" s="8"/>
      <c r="P926" s="8"/>
      <c r="Q926" s="8"/>
      <c r="R926" s="8"/>
      <c r="S926" s="8"/>
      <c r="T926" s="8"/>
      <c r="U926" s="8"/>
      <c r="V926" s="8"/>
      <c r="W926" s="8"/>
      <c r="X926" s="8"/>
      <c r="Y926" s="8"/>
      <c r="Z926" s="8"/>
    </row>
    <row r="927" spans="1:26" ht="14.25" customHeight="1">
      <c r="A927" s="21"/>
      <c r="B927" s="21"/>
      <c r="C927" s="21"/>
      <c r="D927" s="21"/>
      <c r="E927" s="21"/>
      <c r="F927" s="21"/>
      <c r="G927" s="21"/>
      <c r="H927" s="8"/>
      <c r="I927" s="8"/>
      <c r="J927" s="8"/>
      <c r="K927" s="8"/>
      <c r="L927" s="8"/>
      <c r="M927" s="8"/>
      <c r="N927" s="8"/>
      <c r="O927" s="8"/>
      <c r="P927" s="8"/>
      <c r="Q927" s="8"/>
      <c r="R927" s="8"/>
      <c r="S927" s="8"/>
      <c r="T927" s="8"/>
      <c r="U927" s="8"/>
      <c r="V927" s="8"/>
      <c r="W927" s="8"/>
      <c r="X927" s="8"/>
      <c r="Y927" s="8"/>
      <c r="Z927" s="8"/>
    </row>
    <row r="928" spans="1:26" ht="14.25" customHeight="1">
      <c r="A928" s="21"/>
      <c r="B928" s="21"/>
      <c r="C928" s="21"/>
      <c r="D928" s="21"/>
      <c r="E928" s="21"/>
      <c r="F928" s="21"/>
      <c r="G928" s="21"/>
      <c r="H928" s="8"/>
      <c r="I928" s="8"/>
      <c r="J928" s="8"/>
      <c r="K928" s="8"/>
      <c r="L928" s="8"/>
      <c r="M928" s="8"/>
      <c r="N928" s="8"/>
      <c r="O928" s="8"/>
      <c r="P928" s="8"/>
      <c r="Q928" s="8"/>
      <c r="R928" s="8"/>
      <c r="S928" s="8"/>
      <c r="T928" s="8"/>
      <c r="U928" s="8"/>
      <c r="V928" s="8"/>
      <c r="W928" s="8"/>
      <c r="X928" s="8"/>
      <c r="Y928" s="8"/>
      <c r="Z928" s="8"/>
    </row>
    <row r="929" spans="1:26" ht="14.25" customHeight="1">
      <c r="A929" s="21"/>
      <c r="B929" s="21"/>
      <c r="C929" s="21"/>
      <c r="D929" s="21"/>
      <c r="E929" s="21"/>
      <c r="F929" s="21"/>
      <c r="G929" s="21"/>
      <c r="H929" s="8"/>
      <c r="I929" s="8"/>
      <c r="J929" s="8"/>
      <c r="K929" s="8"/>
      <c r="L929" s="8"/>
      <c r="M929" s="8"/>
      <c r="N929" s="8"/>
      <c r="O929" s="8"/>
      <c r="P929" s="8"/>
      <c r="Q929" s="8"/>
      <c r="R929" s="8"/>
      <c r="S929" s="8"/>
      <c r="T929" s="8"/>
      <c r="U929" s="8"/>
      <c r="V929" s="8"/>
      <c r="W929" s="8"/>
      <c r="X929" s="8"/>
      <c r="Y929" s="8"/>
      <c r="Z929" s="8"/>
    </row>
    <row r="930" spans="1:26" ht="14.25" customHeight="1">
      <c r="A930" s="21"/>
      <c r="B930" s="21"/>
      <c r="C930" s="21"/>
      <c r="D930" s="21"/>
      <c r="E930" s="21"/>
      <c r="F930" s="21"/>
      <c r="G930" s="21"/>
      <c r="H930" s="8"/>
      <c r="I930" s="8"/>
      <c r="J930" s="8"/>
      <c r="K930" s="8"/>
      <c r="L930" s="8"/>
      <c r="M930" s="8"/>
      <c r="N930" s="8"/>
      <c r="O930" s="8"/>
      <c r="P930" s="8"/>
      <c r="Q930" s="8"/>
      <c r="R930" s="8"/>
      <c r="S930" s="8"/>
      <c r="T930" s="8"/>
      <c r="U930" s="8"/>
      <c r="V930" s="8"/>
      <c r="W930" s="8"/>
      <c r="X930" s="8"/>
      <c r="Y930" s="8"/>
      <c r="Z930" s="8"/>
    </row>
    <row r="931" spans="1:26" ht="14.25" customHeight="1">
      <c r="A931" s="21"/>
      <c r="B931" s="21"/>
      <c r="C931" s="21"/>
      <c r="D931" s="21"/>
      <c r="E931" s="21"/>
      <c r="F931" s="21"/>
      <c r="G931" s="21"/>
      <c r="H931" s="8"/>
      <c r="I931" s="8"/>
      <c r="J931" s="8"/>
      <c r="K931" s="8"/>
      <c r="L931" s="8"/>
      <c r="M931" s="8"/>
      <c r="N931" s="8"/>
      <c r="O931" s="8"/>
      <c r="P931" s="8"/>
      <c r="Q931" s="8"/>
      <c r="R931" s="8"/>
      <c r="S931" s="8"/>
      <c r="T931" s="8"/>
      <c r="U931" s="8"/>
      <c r="V931" s="8"/>
      <c r="W931" s="8"/>
      <c r="X931" s="8"/>
      <c r="Y931" s="8"/>
      <c r="Z931" s="8"/>
    </row>
    <row r="932" spans="1:26" ht="14.25" customHeight="1">
      <c r="A932" s="21"/>
      <c r="B932" s="21"/>
      <c r="C932" s="21"/>
      <c r="D932" s="21"/>
      <c r="E932" s="21"/>
      <c r="F932" s="21"/>
      <c r="G932" s="21"/>
      <c r="H932" s="8"/>
      <c r="I932" s="8"/>
      <c r="J932" s="8"/>
      <c r="K932" s="8"/>
      <c r="L932" s="8"/>
      <c r="M932" s="8"/>
      <c r="N932" s="8"/>
      <c r="O932" s="8"/>
      <c r="P932" s="8"/>
      <c r="Q932" s="8"/>
      <c r="R932" s="8"/>
      <c r="S932" s="8"/>
      <c r="T932" s="8"/>
      <c r="U932" s="8"/>
      <c r="V932" s="8"/>
      <c r="W932" s="8"/>
      <c r="X932" s="8"/>
      <c r="Y932" s="8"/>
      <c r="Z932" s="8"/>
    </row>
    <row r="933" spans="1:26" ht="14.25" customHeight="1">
      <c r="A933" s="21"/>
      <c r="B933" s="21"/>
      <c r="C933" s="21"/>
      <c r="D933" s="21"/>
      <c r="E933" s="21"/>
      <c r="F933" s="21"/>
      <c r="G933" s="21"/>
      <c r="H933" s="8"/>
      <c r="I933" s="8"/>
      <c r="J933" s="8"/>
      <c r="K933" s="8"/>
      <c r="L933" s="8"/>
      <c r="M933" s="8"/>
      <c r="N933" s="8"/>
      <c r="O933" s="8"/>
      <c r="P933" s="8"/>
      <c r="Q933" s="8"/>
      <c r="R933" s="8"/>
      <c r="S933" s="8"/>
      <c r="T933" s="8"/>
      <c r="U933" s="8"/>
      <c r="V933" s="8"/>
      <c r="W933" s="8"/>
      <c r="X933" s="8"/>
      <c r="Y933" s="8"/>
      <c r="Z933" s="8"/>
    </row>
    <row r="934" spans="1:26" ht="14.25" customHeight="1">
      <c r="A934" s="21"/>
      <c r="B934" s="21"/>
      <c r="C934" s="21"/>
      <c r="D934" s="21"/>
      <c r="E934" s="21"/>
      <c r="F934" s="21"/>
      <c r="G934" s="21"/>
      <c r="H934" s="8"/>
      <c r="I934" s="8"/>
      <c r="J934" s="8"/>
      <c r="K934" s="8"/>
      <c r="L934" s="8"/>
      <c r="M934" s="8"/>
      <c r="N934" s="8"/>
      <c r="O934" s="8"/>
      <c r="P934" s="8"/>
      <c r="Q934" s="8"/>
      <c r="R934" s="8"/>
      <c r="S934" s="8"/>
      <c r="T934" s="8"/>
      <c r="U934" s="8"/>
      <c r="V934" s="8"/>
      <c r="W934" s="8"/>
      <c r="X934" s="8"/>
      <c r="Y934" s="8"/>
      <c r="Z934" s="8"/>
    </row>
    <row r="935" spans="1:26" ht="14.25" customHeight="1">
      <c r="A935" s="21"/>
      <c r="B935" s="21"/>
      <c r="C935" s="21"/>
      <c r="D935" s="21"/>
      <c r="E935" s="21"/>
      <c r="F935" s="21"/>
      <c r="G935" s="21"/>
      <c r="H935" s="8"/>
      <c r="I935" s="8"/>
      <c r="J935" s="8"/>
      <c r="K935" s="8"/>
      <c r="L935" s="8"/>
      <c r="M935" s="8"/>
      <c r="N935" s="8"/>
      <c r="O935" s="8"/>
      <c r="P935" s="8"/>
      <c r="Q935" s="8"/>
      <c r="R935" s="8"/>
      <c r="S935" s="8"/>
      <c r="T935" s="8"/>
      <c r="U935" s="8"/>
      <c r="V935" s="8"/>
      <c r="W935" s="8"/>
      <c r="X935" s="8"/>
      <c r="Y935" s="8"/>
      <c r="Z935" s="8"/>
    </row>
    <row r="936" spans="1:26" ht="14.25" customHeight="1">
      <c r="A936" s="21"/>
      <c r="B936" s="21"/>
      <c r="C936" s="21"/>
      <c r="D936" s="21"/>
      <c r="E936" s="21"/>
      <c r="F936" s="21"/>
      <c r="G936" s="21"/>
      <c r="H936" s="8"/>
      <c r="I936" s="8"/>
      <c r="J936" s="8"/>
      <c r="K936" s="8"/>
      <c r="L936" s="8"/>
      <c r="M936" s="8"/>
      <c r="N936" s="8"/>
      <c r="O936" s="8"/>
      <c r="P936" s="8"/>
      <c r="Q936" s="8"/>
      <c r="R936" s="8"/>
      <c r="S936" s="8"/>
      <c r="T936" s="8"/>
      <c r="U936" s="8"/>
      <c r="V936" s="8"/>
      <c r="W936" s="8"/>
      <c r="X936" s="8"/>
      <c r="Y936" s="8"/>
      <c r="Z936" s="8"/>
    </row>
    <row r="937" spans="1:26" ht="14.25" customHeight="1">
      <c r="A937" s="21"/>
      <c r="B937" s="21"/>
      <c r="C937" s="21"/>
      <c r="D937" s="21"/>
      <c r="E937" s="21"/>
      <c r="F937" s="21"/>
      <c r="G937" s="21"/>
      <c r="H937" s="8"/>
      <c r="I937" s="8"/>
      <c r="J937" s="8"/>
      <c r="K937" s="8"/>
      <c r="L937" s="8"/>
      <c r="M937" s="8"/>
      <c r="N937" s="8"/>
      <c r="O937" s="8"/>
      <c r="P937" s="8"/>
      <c r="Q937" s="8"/>
      <c r="R937" s="8"/>
      <c r="S937" s="8"/>
      <c r="T937" s="8"/>
      <c r="U937" s="8"/>
      <c r="V937" s="8"/>
      <c r="W937" s="8"/>
      <c r="X937" s="8"/>
      <c r="Y937" s="8"/>
      <c r="Z937" s="8"/>
    </row>
    <row r="938" spans="1:26" ht="14.25" customHeight="1">
      <c r="A938" s="21"/>
      <c r="B938" s="21"/>
      <c r="C938" s="21"/>
      <c r="D938" s="21"/>
      <c r="E938" s="21"/>
      <c r="F938" s="21"/>
      <c r="G938" s="21"/>
      <c r="H938" s="8"/>
      <c r="I938" s="8"/>
      <c r="J938" s="8"/>
      <c r="K938" s="8"/>
      <c r="L938" s="8"/>
      <c r="M938" s="8"/>
      <c r="N938" s="8"/>
      <c r="O938" s="8"/>
      <c r="P938" s="8"/>
      <c r="Q938" s="8"/>
      <c r="R938" s="8"/>
      <c r="S938" s="8"/>
      <c r="T938" s="8"/>
      <c r="U938" s="8"/>
      <c r="V938" s="8"/>
      <c r="W938" s="8"/>
      <c r="X938" s="8"/>
      <c r="Y938" s="8"/>
      <c r="Z938" s="8"/>
    </row>
    <row r="939" spans="1:26" ht="14.25" customHeight="1">
      <c r="A939" s="21"/>
      <c r="B939" s="21"/>
      <c r="C939" s="21"/>
      <c r="D939" s="21"/>
      <c r="E939" s="21"/>
      <c r="F939" s="21"/>
      <c r="G939" s="21"/>
      <c r="H939" s="8"/>
      <c r="I939" s="8"/>
      <c r="J939" s="8"/>
      <c r="K939" s="8"/>
      <c r="L939" s="8"/>
      <c r="M939" s="8"/>
      <c r="N939" s="8"/>
      <c r="O939" s="8"/>
      <c r="P939" s="8"/>
      <c r="Q939" s="8"/>
      <c r="R939" s="8"/>
      <c r="S939" s="8"/>
      <c r="T939" s="8"/>
      <c r="U939" s="8"/>
      <c r="V939" s="8"/>
      <c r="W939" s="8"/>
      <c r="X939" s="8"/>
      <c r="Y939" s="8"/>
      <c r="Z939" s="8"/>
    </row>
    <row r="940" spans="1:26" ht="14.25" customHeight="1">
      <c r="A940" s="21"/>
      <c r="B940" s="21"/>
      <c r="C940" s="21"/>
      <c r="D940" s="21"/>
      <c r="E940" s="21"/>
      <c r="F940" s="21"/>
      <c r="G940" s="21"/>
      <c r="H940" s="8"/>
      <c r="I940" s="8"/>
      <c r="J940" s="8"/>
      <c r="K940" s="8"/>
      <c r="L940" s="8"/>
      <c r="M940" s="8"/>
      <c r="N940" s="8"/>
      <c r="O940" s="8"/>
      <c r="P940" s="8"/>
      <c r="Q940" s="8"/>
      <c r="R940" s="8"/>
      <c r="S940" s="8"/>
      <c r="T940" s="8"/>
      <c r="U940" s="8"/>
      <c r="V940" s="8"/>
      <c r="W940" s="8"/>
      <c r="X940" s="8"/>
      <c r="Y940" s="8"/>
      <c r="Z940" s="8"/>
    </row>
    <row r="941" spans="1:26" ht="14.25" customHeight="1">
      <c r="A941" s="21"/>
      <c r="B941" s="21"/>
      <c r="C941" s="21"/>
      <c r="D941" s="21"/>
      <c r="E941" s="21"/>
      <c r="F941" s="21"/>
      <c r="G941" s="21"/>
      <c r="H941" s="8"/>
      <c r="I941" s="8"/>
      <c r="J941" s="8"/>
      <c r="K941" s="8"/>
      <c r="L941" s="8"/>
      <c r="M941" s="8"/>
      <c r="N941" s="8"/>
      <c r="O941" s="8"/>
      <c r="P941" s="8"/>
      <c r="Q941" s="8"/>
      <c r="R941" s="8"/>
      <c r="S941" s="8"/>
      <c r="T941" s="8"/>
      <c r="U941" s="8"/>
      <c r="V941" s="8"/>
      <c r="W941" s="8"/>
      <c r="X941" s="8"/>
      <c r="Y941" s="8"/>
      <c r="Z941" s="8"/>
    </row>
    <row r="942" spans="1:26" ht="14.25" customHeight="1">
      <c r="A942" s="21"/>
      <c r="B942" s="21"/>
      <c r="C942" s="21"/>
      <c r="D942" s="21"/>
      <c r="E942" s="21"/>
      <c r="F942" s="21"/>
      <c r="G942" s="21"/>
      <c r="H942" s="8"/>
      <c r="I942" s="8"/>
      <c r="J942" s="8"/>
      <c r="K942" s="8"/>
      <c r="L942" s="8"/>
      <c r="M942" s="8"/>
      <c r="N942" s="8"/>
      <c r="O942" s="8"/>
      <c r="P942" s="8"/>
      <c r="Q942" s="8"/>
      <c r="R942" s="8"/>
      <c r="S942" s="8"/>
      <c r="T942" s="8"/>
      <c r="U942" s="8"/>
      <c r="V942" s="8"/>
      <c r="W942" s="8"/>
      <c r="X942" s="8"/>
      <c r="Y942" s="8"/>
      <c r="Z942" s="8"/>
    </row>
    <row r="943" spans="1:26" ht="14.25" customHeight="1">
      <c r="A943" s="21"/>
      <c r="B943" s="21"/>
      <c r="C943" s="21"/>
      <c r="D943" s="21"/>
      <c r="E943" s="21"/>
      <c r="F943" s="21"/>
      <c r="G943" s="21"/>
      <c r="H943" s="8"/>
      <c r="I943" s="8"/>
      <c r="J943" s="8"/>
      <c r="K943" s="8"/>
      <c r="L943" s="8"/>
      <c r="M943" s="8"/>
      <c r="N943" s="8"/>
      <c r="O943" s="8"/>
      <c r="P943" s="8"/>
      <c r="Q943" s="8"/>
      <c r="R943" s="8"/>
      <c r="S943" s="8"/>
      <c r="T943" s="8"/>
      <c r="U943" s="8"/>
      <c r="V943" s="8"/>
      <c r="W943" s="8"/>
      <c r="X943" s="8"/>
      <c r="Y943" s="8"/>
      <c r="Z943" s="8"/>
    </row>
    <row r="944" spans="1:26" ht="14.25" customHeight="1">
      <c r="A944" s="21"/>
      <c r="B944" s="21"/>
      <c r="C944" s="21"/>
      <c r="D944" s="21"/>
      <c r="E944" s="21"/>
      <c r="F944" s="21"/>
      <c r="G944" s="21"/>
      <c r="H944" s="8"/>
      <c r="I944" s="8"/>
      <c r="J944" s="8"/>
      <c r="K944" s="8"/>
      <c r="L944" s="8"/>
      <c r="M944" s="8"/>
      <c r="N944" s="8"/>
      <c r="O944" s="8"/>
      <c r="P944" s="8"/>
      <c r="Q944" s="8"/>
      <c r="R944" s="8"/>
      <c r="S944" s="8"/>
      <c r="T944" s="8"/>
      <c r="U944" s="8"/>
      <c r="V944" s="8"/>
      <c r="W944" s="8"/>
      <c r="X944" s="8"/>
      <c r="Y944" s="8"/>
      <c r="Z944" s="8"/>
    </row>
    <row r="945" spans="1:26" ht="14.25" customHeight="1">
      <c r="A945" s="21"/>
      <c r="B945" s="21"/>
      <c r="C945" s="21"/>
      <c r="D945" s="21"/>
      <c r="E945" s="21"/>
      <c r="F945" s="21"/>
      <c r="G945" s="21"/>
      <c r="H945" s="8"/>
      <c r="I945" s="8"/>
      <c r="J945" s="8"/>
      <c r="K945" s="8"/>
      <c r="L945" s="8"/>
      <c r="M945" s="8"/>
      <c r="N945" s="8"/>
      <c r="O945" s="8"/>
      <c r="P945" s="8"/>
      <c r="Q945" s="8"/>
      <c r="R945" s="8"/>
      <c r="S945" s="8"/>
      <c r="T945" s="8"/>
      <c r="U945" s="8"/>
      <c r="V945" s="8"/>
      <c r="W945" s="8"/>
      <c r="X945" s="8"/>
      <c r="Y945" s="8"/>
      <c r="Z945" s="8"/>
    </row>
    <row r="946" spans="1:26" ht="14.25" customHeight="1">
      <c r="A946" s="21"/>
      <c r="B946" s="21"/>
      <c r="C946" s="21"/>
      <c r="D946" s="21"/>
      <c r="E946" s="21"/>
      <c r="F946" s="21"/>
      <c r="G946" s="21"/>
      <c r="H946" s="8"/>
      <c r="I946" s="8"/>
      <c r="J946" s="8"/>
      <c r="K946" s="8"/>
      <c r="L946" s="8"/>
      <c r="M946" s="8"/>
      <c r="N946" s="8"/>
      <c r="O946" s="8"/>
      <c r="P946" s="8"/>
      <c r="Q946" s="8"/>
      <c r="R946" s="8"/>
      <c r="S946" s="8"/>
      <c r="T946" s="8"/>
      <c r="U946" s="8"/>
      <c r="V946" s="8"/>
      <c r="W946" s="8"/>
      <c r="X946" s="8"/>
      <c r="Y946" s="8"/>
      <c r="Z946" s="8"/>
    </row>
    <row r="947" spans="1:26" ht="14.25" customHeight="1">
      <c r="A947" s="21"/>
      <c r="B947" s="21"/>
      <c r="C947" s="21"/>
      <c r="D947" s="21"/>
      <c r="E947" s="21"/>
      <c r="F947" s="21"/>
      <c r="G947" s="21"/>
      <c r="H947" s="8"/>
      <c r="I947" s="8"/>
      <c r="J947" s="8"/>
      <c r="K947" s="8"/>
      <c r="L947" s="8"/>
      <c r="M947" s="8"/>
      <c r="N947" s="8"/>
      <c r="O947" s="8"/>
      <c r="P947" s="8"/>
      <c r="Q947" s="8"/>
      <c r="R947" s="8"/>
      <c r="S947" s="8"/>
      <c r="T947" s="8"/>
      <c r="U947" s="8"/>
      <c r="V947" s="8"/>
      <c r="W947" s="8"/>
      <c r="X947" s="8"/>
      <c r="Y947" s="8"/>
      <c r="Z947" s="8"/>
    </row>
    <row r="948" spans="1:26" ht="14.25" customHeight="1">
      <c r="A948" s="21"/>
      <c r="B948" s="21"/>
      <c r="C948" s="21"/>
      <c r="D948" s="21"/>
      <c r="E948" s="21"/>
      <c r="F948" s="21"/>
      <c r="G948" s="21"/>
      <c r="H948" s="8"/>
      <c r="I948" s="8"/>
      <c r="J948" s="8"/>
      <c r="K948" s="8"/>
      <c r="L948" s="8"/>
      <c r="M948" s="8"/>
      <c r="N948" s="8"/>
      <c r="O948" s="8"/>
      <c r="P948" s="8"/>
      <c r="Q948" s="8"/>
      <c r="R948" s="8"/>
      <c r="S948" s="8"/>
      <c r="T948" s="8"/>
      <c r="U948" s="8"/>
      <c r="V948" s="8"/>
      <c r="W948" s="8"/>
      <c r="X948" s="8"/>
      <c r="Y948" s="8"/>
      <c r="Z948" s="8"/>
    </row>
    <row r="949" spans="1:26" ht="14.25" customHeight="1">
      <c r="A949" s="21"/>
      <c r="B949" s="21"/>
      <c r="C949" s="21"/>
      <c r="D949" s="21"/>
      <c r="E949" s="21"/>
      <c r="F949" s="21"/>
      <c r="G949" s="21"/>
      <c r="H949" s="8"/>
      <c r="I949" s="8"/>
      <c r="J949" s="8"/>
      <c r="K949" s="8"/>
      <c r="L949" s="8"/>
      <c r="M949" s="8"/>
      <c r="N949" s="8"/>
      <c r="O949" s="8"/>
      <c r="P949" s="8"/>
      <c r="Q949" s="8"/>
      <c r="R949" s="8"/>
      <c r="S949" s="8"/>
      <c r="T949" s="8"/>
      <c r="U949" s="8"/>
      <c r="V949" s="8"/>
      <c r="W949" s="8"/>
      <c r="X949" s="8"/>
      <c r="Y949" s="8"/>
      <c r="Z949" s="8"/>
    </row>
    <row r="950" spans="1:26" ht="14.25" customHeight="1">
      <c r="A950" s="21"/>
      <c r="B950" s="21"/>
      <c r="C950" s="21"/>
      <c r="D950" s="21"/>
      <c r="E950" s="21"/>
      <c r="F950" s="21"/>
      <c r="G950" s="21"/>
      <c r="H950" s="8"/>
      <c r="I950" s="8"/>
      <c r="J950" s="8"/>
      <c r="K950" s="8"/>
      <c r="L950" s="8"/>
      <c r="M950" s="8"/>
      <c r="N950" s="8"/>
      <c r="O950" s="8"/>
      <c r="P950" s="8"/>
      <c r="Q950" s="8"/>
      <c r="R950" s="8"/>
      <c r="S950" s="8"/>
      <c r="T950" s="8"/>
      <c r="U950" s="8"/>
      <c r="V950" s="8"/>
      <c r="W950" s="8"/>
      <c r="X950" s="8"/>
      <c r="Y950" s="8"/>
      <c r="Z950" s="8"/>
    </row>
    <row r="951" spans="1:26" ht="14.25" customHeight="1">
      <c r="A951" s="21"/>
      <c r="B951" s="21"/>
      <c r="C951" s="21"/>
      <c r="D951" s="21"/>
      <c r="E951" s="21"/>
      <c r="F951" s="21"/>
      <c r="G951" s="21"/>
      <c r="H951" s="8"/>
      <c r="I951" s="8"/>
      <c r="J951" s="8"/>
      <c r="K951" s="8"/>
      <c r="L951" s="8"/>
      <c r="M951" s="8"/>
      <c r="N951" s="8"/>
      <c r="O951" s="8"/>
      <c r="P951" s="8"/>
      <c r="Q951" s="8"/>
      <c r="R951" s="8"/>
      <c r="S951" s="8"/>
      <c r="T951" s="8"/>
      <c r="U951" s="8"/>
      <c r="V951" s="8"/>
      <c r="W951" s="8"/>
      <c r="X951" s="8"/>
      <c r="Y951" s="8"/>
      <c r="Z951" s="8"/>
    </row>
    <row r="952" spans="1:26" ht="14.25" customHeight="1">
      <c r="A952" s="21"/>
      <c r="B952" s="21"/>
      <c r="C952" s="21"/>
      <c r="D952" s="21"/>
      <c r="E952" s="21"/>
      <c r="F952" s="21"/>
      <c r="G952" s="21"/>
      <c r="H952" s="8"/>
      <c r="I952" s="8"/>
      <c r="J952" s="8"/>
      <c r="K952" s="8"/>
      <c r="L952" s="8"/>
      <c r="M952" s="8"/>
      <c r="N952" s="8"/>
      <c r="O952" s="8"/>
      <c r="P952" s="8"/>
      <c r="Q952" s="8"/>
      <c r="R952" s="8"/>
      <c r="S952" s="8"/>
      <c r="T952" s="8"/>
      <c r="U952" s="8"/>
      <c r="V952" s="8"/>
      <c r="W952" s="8"/>
      <c r="X952" s="8"/>
      <c r="Y952" s="8"/>
      <c r="Z952" s="8"/>
    </row>
    <row r="953" spans="1:26" ht="14.25" customHeight="1">
      <c r="A953" s="21"/>
      <c r="B953" s="21"/>
      <c r="C953" s="21"/>
      <c r="D953" s="21"/>
      <c r="E953" s="21"/>
      <c r="F953" s="21"/>
      <c r="G953" s="21"/>
      <c r="H953" s="8"/>
      <c r="I953" s="8"/>
      <c r="J953" s="8"/>
      <c r="K953" s="8"/>
      <c r="L953" s="8"/>
      <c r="M953" s="8"/>
      <c r="N953" s="8"/>
      <c r="O953" s="8"/>
      <c r="P953" s="8"/>
      <c r="Q953" s="8"/>
      <c r="R953" s="8"/>
      <c r="S953" s="8"/>
      <c r="T953" s="8"/>
      <c r="U953" s="8"/>
      <c r="V953" s="8"/>
      <c r="W953" s="8"/>
      <c r="X953" s="8"/>
      <c r="Y953" s="8"/>
      <c r="Z953" s="8"/>
    </row>
    <row r="954" spans="1:26" ht="14.25" customHeight="1">
      <c r="A954" s="21"/>
      <c r="B954" s="21"/>
      <c r="C954" s="21"/>
      <c r="D954" s="21"/>
      <c r="E954" s="21"/>
      <c r="F954" s="21"/>
      <c r="G954" s="21"/>
      <c r="H954" s="8"/>
      <c r="I954" s="8"/>
      <c r="J954" s="8"/>
      <c r="K954" s="8"/>
      <c r="L954" s="8"/>
      <c r="M954" s="8"/>
      <c r="N954" s="8"/>
      <c r="O954" s="8"/>
      <c r="P954" s="8"/>
      <c r="Q954" s="8"/>
      <c r="R954" s="8"/>
      <c r="S954" s="8"/>
      <c r="T954" s="8"/>
      <c r="U954" s="8"/>
      <c r="V954" s="8"/>
      <c r="W954" s="8"/>
      <c r="X954" s="8"/>
      <c r="Y954" s="8"/>
      <c r="Z954" s="8"/>
    </row>
    <row r="955" spans="1:26" ht="14.25" customHeight="1">
      <c r="A955" s="21"/>
      <c r="B955" s="21"/>
      <c r="C955" s="21"/>
      <c r="D955" s="21"/>
      <c r="E955" s="21"/>
      <c r="F955" s="21"/>
      <c r="G955" s="21"/>
      <c r="H955" s="8"/>
      <c r="I955" s="8"/>
      <c r="J955" s="8"/>
      <c r="K955" s="8"/>
      <c r="L955" s="8"/>
      <c r="M955" s="8"/>
      <c r="N955" s="8"/>
      <c r="O955" s="8"/>
      <c r="P955" s="8"/>
      <c r="Q955" s="8"/>
      <c r="R955" s="8"/>
      <c r="S955" s="8"/>
      <c r="T955" s="8"/>
      <c r="U955" s="8"/>
      <c r="V955" s="8"/>
      <c r="W955" s="8"/>
      <c r="X955" s="8"/>
      <c r="Y955" s="8"/>
      <c r="Z955" s="8"/>
    </row>
    <row r="956" spans="1:26" ht="14.25" customHeight="1">
      <c r="A956" s="21"/>
      <c r="B956" s="21"/>
      <c r="C956" s="21"/>
      <c r="D956" s="21"/>
      <c r="E956" s="21"/>
      <c r="F956" s="21"/>
      <c r="G956" s="21"/>
      <c r="H956" s="8"/>
      <c r="I956" s="8"/>
      <c r="J956" s="8"/>
      <c r="K956" s="8"/>
      <c r="L956" s="8"/>
      <c r="M956" s="8"/>
      <c r="N956" s="8"/>
      <c r="O956" s="8"/>
      <c r="P956" s="8"/>
      <c r="Q956" s="8"/>
      <c r="R956" s="8"/>
      <c r="S956" s="8"/>
      <c r="T956" s="8"/>
      <c r="U956" s="8"/>
      <c r="V956" s="8"/>
      <c r="W956" s="8"/>
      <c r="X956" s="8"/>
      <c r="Y956" s="8"/>
      <c r="Z956" s="8"/>
    </row>
    <row r="957" spans="1:26" ht="14.25" customHeight="1">
      <c r="A957" s="21"/>
      <c r="B957" s="21"/>
      <c r="C957" s="21"/>
      <c r="D957" s="21"/>
      <c r="E957" s="21"/>
      <c r="F957" s="21"/>
      <c r="G957" s="21"/>
      <c r="H957" s="8"/>
      <c r="I957" s="8"/>
      <c r="J957" s="8"/>
      <c r="K957" s="8"/>
      <c r="L957" s="8"/>
      <c r="M957" s="8"/>
      <c r="N957" s="8"/>
      <c r="O957" s="8"/>
      <c r="P957" s="8"/>
      <c r="Q957" s="8"/>
      <c r="R957" s="8"/>
      <c r="S957" s="8"/>
      <c r="T957" s="8"/>
      <c r="U957" s="8"/>
      <c r="V957" s="8"/>
      <c r="W957" s="8"/>
      <c r="X957" s="8"/>
      <c r="Y957" s="8"/>
      <c r="Z957" s="8"/>
    </row>
    <row r="958" spans="1:26" ht="14.25" customHeight="1">
      <c r="A958" s="21"/>
      <c r="B958" s="21"/>
      <c r="C958" s="21"/>
      <c r="D958" s="21"/>
      <c r="E958" s="21"/>
      <c r="F958" s="21"/>
      <c r="G958" s="21"/>
      <c r="H958" s="8"/>
      <c r="I958" s="8"/>
      <c r="J958" s="8"/>
      <c r="K958" s="8"/>
      <c r="L958" s="8"/>
      <c r="M958" s="8"/>
      <c r="N958" s="8"/>
      <c r="O958" s="8"/>
      <c r="P958" s="8"/>
      <c r="Q958" s="8"/>
      <c r="R958" s="8"/>
      <c r="S958" s="8"/>
      <c r="T958" s="8"/>
      <c r="U958" s="8"/>
      <c r="V958" s="8"/>
      <c r="W958" s="8"/>
      <c r="X958" s="8"/>
      <c r="Y958" s="8"/>
      <c r="Z958" s="8"/>
    </row>
    <row r="959" spans="1:26" ht="14.25" customHeight="1">
      <c r="A959" s="21"/>
      <c r="B959" s="21"/>
      <c r="C959" s="21"/>
      <c r="D959" s="21"/>
      <c r="E959" s="21"/>
      <c r="F959" s="21"/>
      <c r="G959" s="21"/>
      <c r="H959" s="8"/>
      <c r="I959" s="8"/>
      <c r="J959" s="8"/>
      <c r="K959" s="8"/>
      <c r="L959" s="8"/>
      <c r="M959" s="8"/>
      <c r="N959" s="8"/>
      <c r="O959" s="8"/>
      <c r="P959" s="8"/>
      <c r="Q959" s="8"/>
      <c r="R959" s="8"/>
      <c r="S959" s="8"/>
      <c r="T959" s="8"/>
      <c r="U959" s="8"/>
      <c r="V959" s="8"/>
      <c r="W959" s="8"/>
      <c r="X959" s="8"/>
      <c r="Y959" s="8"/>
      <c r="Z959" s="8"/>
    </row>
    <row r="960" spans="1:26" ht="14.25" customHeight="1">
      <c r="A960" s="21"/>
      <c r="B960" s="21"/>
      <c r="C960" s="21"/>
      <c r="D960" s="21"/>
      <c r="E960" s="21"/>
      <c r="F960" s="21"/>
      <c r="G960" s="21"/>
      <c r="H960" s="8"/>
      <c r="I960" s="8"/>
      <c r="J960" s="8"/>
      <c r="K960" s="8"/>
      <c r="L960" s="8"/>
      <c r="M960" s="8"/>
      <c r="N960" s="8"/>
      <c r="O960" s="8"/>
      <c r="P960" s="8"/>
      <c r="Q960" s="8"/>
      <c r="R960" s="8"/>
      <c r="S960" s="8"/>
      <c r="T960" s="8"/>
      <c r="U960" s="8"/>
      <c r="V960" s="8"/>
      <c r="W960" s="8"/>
      <c r="X960" s="8"/>
      <c r="Y960" s="8"/>
      <c r="Z960" s="8"/>
    </row>
    <row r="961" spans="1:26" ht="14.25" customHeight="1">
      <c r="A961" s="21"/>
      <c r="B961" s="21"/>
      <c r="C961" s="21"/>
      <c r="D961" s="21"/>
      <c r="E961" s="21"/>
      <c r="F961" s="21"/>
      <c r="G961" s="21"/>
      <c r="H961" s="8"/>
      <c r="I961" s="8"/>
      <c r="J961" s="8"/>
      <c r="K961" s="8"/>
      <c r="L961" s="8"/>
      <c r="M961" s="8"/>
      <c r="N961" s="8"/>
      <c r="O961" s="8"/>
      <c r="P961" s="8"/>
      <c r="Q961" s="8"/>
      <c r="R961" s="8"/>
      <c r="S961" s="8"/>
      <c r="T961" s="8"/>
      <c r="U961" s="8"/>
      <c r="V961" s="8"/>
      <c r="W961" s="8"/>
      <c r="X961" s="8"/>
      <c r="Y961" s="8"/>
      <c r="Z961" s="8"/>
    </row>
    <row r="962" spans="1:26" ht="14.25" customHeight="1">
      <c r="A962" s="21"/>
      <c r="B962" s="21"/>
      <c r="C962" s="21"/>
      <c r="D962" s="21"/>
      <c r="E962" s="21"/>
      <c r="F962" s="21"/>
      <c r="G962" s="21"/>
      <c r="H962" s="8"/>
      <c r="I962" s="8"/>
      <c r="J962" s="8"/>
      <c r="K962" s="8"/>
      <c r="L962" s="8"/>
      <c r="M962" s="8"/>
      <c r="N962" s="8"/>
      <c r="O962" s="8"/>
      <c r="P962" s="8"/>
      <c r="Q962" s="8"/>
      <c r="R962" s="8"/>
      <c r="S962" s="8"/>
      <c r="T962" s="8"/>
      <c r="U962" s="8"/>
      <c r="V962" s="8"/>
      <c r="W962" s="8"/>
      <c r="X962" s="8"/>
      <c r="Y962" s="8"/>
      <c r="Z962" s="8"/>
    </row>
    <row r="963" spans="1:26" ht="14.25" customHeight="1">
      <c r="A963" s="21"/>
      <c r="B963" s="21"/>
      <c r="C963" s="21"/>
      <c r="D963" s="21"/>
      <c r="E963" s="21"/>
      <c r="F963" s="21"/>
      <c r="G963" s="21"/>
      <c r="H963" s="8"/>
      <c r="I963" s="8"/>
      <c r="J963" s="8"/>
      <c r="K963" s="8"/>
      <c r="L963" s="8"/>
      <c r="M963" s="8"/>
      <c r="N963" s="8"/>
      <c r="O963" s="8"/>
      <c r="P963" s="8"/>
      <c r="Q963" s="8"/>
      <c r="R963" s="8"/>
      <c r="S963" s="8"/>
      <c r="T963" s="8"/>
      <c r="U963" s="8"/>
      <c r="V963" s="8"/>
      <c r="W963" s="8"/>
      <c r="X963" s="8"/>
      <c r="Y963" s="8"/>
      <c r="Z963" s="8"/>
    </row>
    <row r="964" spans="1:26" ht="14.25" customHeight="1">
      <c r="A964" s="21"/>
      <c r="B964" s="21"/>
      <c r="C964" s="21"/>
      <c r="D964" s="21"/>
      <c r="E964" s="21"/>
      <c r="F964" s="21"/>
      <c r="G964" s="21"/>
      <c r="H964" s="8"/>
      <c r="I964" s="8"/>
      <c r="J964" s="8"/>
      <c r="K964" s="8"/>
      <c r="L964" s="8"/>
      <c r="M964" s="8"/>
      <c r="N964" s="8"/>
      <c r="O964" s="8"/>
      <c r="P964" s="8"/>
      <c r="Q964" s="8"/>
      <c r="R964" s="8"/>
      <c r="S964" s="8"/>
      <c r="T964" s="8"/>
      <c r="U964" s="8"/>
      <c r="V964" s="8"/>
      <c r="W964" s="8"/>
      <c r="X964" s="8"/>
      <c r="Y964" s="8"/>
      <c r="Z964" s="8"/>
    </row>
    <row r="965" spans="1:26" ht="14.25" customHeight="1">
      <c r="A965" s="21"/>
      <c r="B965" s="21"/>
      <c r="C965" s="21"/>
      <c r="D965" s="21"/>
      <c r="E965" s="21"/>
      <c r="F965" s="21"/>
      <c r="G965" s="21"/>
      <c r="H965" s="8"/>
      <c r="I965" s="8"/>
      <c r="J965" s="8"/>
      <c r="K965" s="8"/>
      <c r="L965" s="8"/>
      <c r="M965" s="8"/>
      <c r="N965" s="8"/>
      <c r="O965" s="8"/>
      <c r="P965" s="8"/>
      <c r="Q965" s="8"/>
      <c r="R965" s="8"/>
      <c r="S965" s="8"/>
      <c r="T965" s="8"/>
      <c r="U965" s="8"/>
      <c r="V965" s="8"/>
      <c r="W965" s="8"/>
      <c r="X965" s="8"/>
      <c r="Y965" s="8"/>
      <c r="Z965" s="8"/>
    </row>
    <row r="966" spans="1:26" ht="14.25" customHeight="1">
      <c r="A966" s="21"/>
      <c r="B966" s="21"/>
      <c r="C966" s="21"/>
      <c r="D966" s="21"/>
      <c r="E966" s="21"/>
      <c r="F966" s="21"/>
      <c r="G966" s="21"/>
      <c r="H966" s="8"/>
      <c r="I966" s="8"/>
      <c r="J966" s="8"/>
      <c r="K966" s="8"/>
      <c r="L966" s="8"/>
      <c r="M966" s="8"/>
      <c r="N966" s="8"/>
      <c r="O966" s="8"/>
      <c r="P966" s="8"/>
      <c r="Q966" s="8"/>
      <c r="R966" s="8"/>
      <c r="S966" s="8"/>
      <c r="T966" s="8"/>
      <c r="U966" s="8"/>
      <c r="V966" s="8"/>
      <c r="W966" s="8"/>
      <c r="X966" s="8"/>
      <c r="Y966" s="8"/>
      <c r="Z966" s="8"/>
    </row>
    <row r="967" spans="1:26" ht="14.25" customHeight="1">
      <c r="A967" s="21"/>
      <c r="B967" s="21"/>
      <c r="C967" s="21"/>
      <c r="D967" s="21"/>
      <c r="E967" s="21"/>
      <c r="F967" s="21"/>
      <c r="G967" s="21"/>
      <c r="H967" s="8"/>
      <c r="I967" s="8"/>
      <c r="J967" s="8"/>
      <c r="K967" s="8"/>
      <c r="L967" s="8"/>
      <c r="M967" s="8"/>
      <c r="N967" s="8"/>
      <c r="O967" s="8"/>
      <c r="P967" s="8"/>
      <c r="Q967" s="8"/>
      <c r="R967" s="8"/>
      <c r="S967" s="8"/>
      <c r="T967" s="8"/>
      <c r="U967" s="8"/>
      <c r="V967" s="8"/>
      <c r="W967" s="8"/>
      <c r="X967" s="8"/>
      <c r="Y967" s="8"/>
      <c r="Z967" s="8"/>
    </row>
    <row r="968" spans="1:26" ht="14.25" customHeight="1">
      <c r="A968" s="21"/>
      <c r="B968" s="21"/>
      <c r="C968" s="21"/>
      <c r="D968" s="21"/>
      <c r="E968" s="21"/>
      <c r="F968" s="21"/>
      <c r="G968" s="21"/>
      <c r="H968" s="8"/>
      <c r="I968" s="8"/>
      <c r="J968" s="8"/>
      <c r="K968" s="8"/>
      <c r="L968" s="8"/>
      <c r="M968" s="8"/>
      <c r="N968" s="8"/>
      <c r="O968" s="8"/>
      <c r="P968" s="8"/>
      <c r="Q968" s="8"/>
      <c r="R968" s="8"/>
      <c r="S968" s="8"/>
      <c r="T968" s="8"/>
      <c r="U968" s="8"/>
      <c r="V968" s="8"/>
      <c r="W968" s="8"/>
      <c r="X968" s="8"/>
      <c r="Y968" s="8"/>
      <c r="Z968" s="8"/>
    </row>
    <row r="969" spans="1:26" ht="14.25" customHeight="1">
      <c r="A969" s="21"/>
      <c r="B969" s="21"/>
      <c r="C969" s="21"/>
      <c r="D969" s="21"/>
      <c r="E969" s="21"/>
      <c r="F969" s="21"/>
      <c r="G969" s="21"/>
      <c r="H969" s="8"/>
      <c r="I969" s="8"/>
      <c r="J969" s="8"/>
      <c r="K969" s="8"/>
      <c r="L969" s="8"/>
      <c r="M969" s="8"/>
      <c r="N969" s="8"/>
      <c r="O969" s="8"/>
      <c r="P969" s="8"/>
      <c r="Q969" s="8"/>
      <c r="R969" s="8"/>
      <c r="S969" s="8"/>
      <c r="T969" s="8"/>
      <c r="U969" s="8"/>
      <c r="V969" s="8"/>
      <c r="W969" s="8"/>
      <c r="X969" s="8"/>
      <c r="Y969" s="8"/>
      <c r="Z969" s="8"/>
    </row>
    <row r="970" spans="1:26" ht="14.25" customHeight="1">
      <c r="A970" s="21"/>
      <c r="B970" s="21"/>
      <c r="C970" s="21"/>
      <c r="D970" s="21"/>
      <c r="E970" s="21"/>
      <c r="F970" s="21"/>
      <c r="G970" s="21"/>
      <c r="H970" s="8"/>
      <c r="I970" s="8"/>
      <c r="J970" s="8"/>
      <c r="K970" s="8"/>
      <c r="L970" s="8"/>
      <c r="M970" s="8"/>
      <c r="N970" s="8"/>
      <c r="O970" s="8"/>
      <c r="P970" s="8"/>
      <c r="Q970" s="8"/>
      <c r="R970" s="8"/>
      <c r="S970" s="8"/>
      <c r="T970" s="8"/>
      <c r="U970" s="8"/>
      <c r="V970" s="8"/>
      <c r="W970" s="8"/>
      <c r="X970" s="8"/>
      <c r="Y970" s="8"/>
      <c r="Z970" s="8"/>
    </row>
    <row r="971" spans="1:26" ht="14.25" customHeight="1">
      <c r="A971" s="21"/>
      <c r="B971" s="21"/>
      <c r="C971" s="21"/>
      <c r="D971" s="21"/>
      <c r="E971" s="21"/>
      <c r="F971" s="21"/>
      <c r="G971" s="21"/>
      <c r="H971" s="8"/>
      <c r="I971" s="8"/>
      <c r="J971" s="8"/>
      <c r="K971" s="8"/>
      <c r="L971" s="8"/>
      <c r="M971" s="8"/>
      <c r="N971" s="8"/>
      <c r="O971" s="8"/>
      <c r="P971" s="8"/>
      <c r="Q971" s="8"/>
      <c r="R971" s="8"/>
      <c r="S971" s="8"/>
      <c r="T971" s="8"/>
      <c r="U971" s="8"/>
      <c r="V971" s="8"/>
      <c r="W971" s="8"/>
      <c r="X971" s="8"/>
      <c r="Y971" s="8"/>
      <c r="Z971" s="8"/>
    </row>
    <row r="972" spans="1:26" ht="14.25" customHeight="1">
      <c r="A972" s="21"/>
      <c r="B972" s="21"/>
      <c r="C972" s="21"/>
      <c r="D972" s="21"/>
      <c r="E972" s="21"/>
      <c r="F972" s="21"/>
      <c r="G972" s="21"/>
      <c r="H972" s="8"/>
      <c r="I972" s="8"/>
      <c r="J972" s="8"/>
      <c r="K972" s="8"/>
      <c r="L972" s="8"/>
      <c r="M972" s="8"/>
      <c r="N972" s="8"/>
      <c r="O972" s="8"/>
      <c r="P972" s="8"/>
      <c r="Q972" s="8"/>
      <c r="R972" s="8"/>
      <c r="S972" s="8"/>
      <c r="T972" s="8"/>
      <c r="U972" s="8"/>
      <c r="V972" s="8"/>
      <c r="W972" s="8"/>
      <c r="X972" s="8"/>
      <c r="Y972" s="8"/>
      <c r="Z972" s="8"/>
    </row>
    <row r="973" spans="1:26" ht="14.25" customHeight="1">
      <c r="A973" s="21"/>
      <c r="B973" s="21"/>
      <c r="C973" s="21"/>
      <c r="D973" s="21"/>
      <c r="E973" s="21"/>
      <c r="F973" s="21"/>
      <c r="G973" s="21"/>
      <c r="H973" s="8"/>
      <c r="I973" s="8"/>
      <c r="J973" s="8"/>
      <c r="K973" s="8"/>
      <c r="L973" s="8"/>
      <c r="M973" s="8"/>
      <c r="N973" s="8"/>
      <c r="O973" s="8"/>
      <c r="P973" s="8"/>
      <c r="Q973" s="8"/>
      <c r="R973" s="8"/>
      <c r="S973" s="8"/>
      <c r="T973" s="8"/>
      <c r="U973" s="8"/>
      <c r="V973" s="8"/>
      <c r="W973" s="8"/>
      <c r="X973" s="8"/>
      <c r="Y973" s="8"/>
      <c r="Z973" s="8"/>
    </row>
    <row r="974" spans="1:26" ht="14.25" customHeight="1">
      <c r="A974" s="21"/>
      <c r="B974" s="21"/>
      <c r="C974" s="21"/>
      <c r="D974" s="21"/>
      <c r="E974" s="21"/>
      <c r="F974" s="21"/>
      <c r="G974" s="21"/>
      <c r="H974" s="8"/>
      <c r="I974" s="8"/>
      <c r="J974" s="8"/>
      <c r="K974" s="8"/>
      <c r="L974" s="8"/>
      <c r="M974" s="8"/>
      <c r="N974" s="8"/>
      <c r="O974" s="8"/>
      <c r="P974" s="8"/>
      <c r="Q974" s="8"/>
      <c r="R974" s="8"/>
      <c r="S974" s="8"/>
      <c r="T974" s="8"/>
      <c r="U974" s="8"/>
      <c r="V974" s="8"/>
      <c r="W974" s="8"/>
      <c r="X974" s="8"/>
      <c r="Y974" s="8"/>
      <c r="Z974" s="8"/>
    </row>
    <row r="975" spans="1:26" ht="14.25" customHeight="1">
      <c r="A975" s="21"/>
      <c r="B975" s="21"/>
      <c r="C975" s="21"/>
      <c r="D975" s="21"/>
      <c r="E975" s="21"/>
      <c r="F975" s="21"/>
      <c r="G975" s="21"/>
      <c r="H975" s="8"/>
      <c r="I975" s="8"/>
      <c r="J975" s="8"/>
      <c r="K975" s="8"/>
      <c r="L975" s="8"/>
      <c r="M975" s="8"/>
      <c r="N975" s="8"/>
      <c r="O975" s="8"/>
      <c r="P975" s="8"/>
      <c r="Q975" s="8"/>
      <c r="R975" s="8"/>
      <c r="S975" s="8"/>
      <c r="T975" s="8"/>
      <c r="U975" s="8"/>
      <c r="V975" s="8"/>
      <c r="W975" s="8"/>
      <c r="X975" s="8"/>
      <c r="Y975" s="8"/>
      <c r="Z975" s="8"/>
    </row>
    <row r="976" spans="1:26" ht="14.25" customHeight="1">
      <c r="A976" s="21"/>
      <c r="B976" s="21"/>
      <c r="C976" s="21"/>
      <c r="D976" s="21"/>
      <c r="E976" s="21"/>
      <c r="F976" s="21"/>
      <c r="G976" s="21"/>
      <c r="H976" s="8"/>
      <c r="I976" s="8"/>
      <c r="J976" s="8"/>
      <c r="K976" s="8"/>
      <c r="L976" s="8"/>
      <c r="M976" s="8"/>
      <c r="N976" s="8"/>
      <c r="O976" s="8"/>
      <c r="P976" s="8"/>
      <c r="Q976" s="8"/>
      <c r="R976" s="8"/>
      <c r="S976" s="8"/>
      <c r="T976" s="8"/>
      <c r="U976" s="8"/>
      <c r="V976" s="8"/>
      <c r="W976" s="8"/>
      <c r="X976" s="8"/>
      <c r="Y976" s="8"/>
      <c r="Z976" s="8"/>
    </row>
    <row r="977" spans="1:26" ht="14.25" customHeight="1">
      <c r="A977" s="21"/>
      <c r="B977" s="21"/>
      <c r="C977" s="21"/>
      <c r="D977" s="21"/>
      <c r="E977" s="21"/>
      <c r="F977" s="21"/>
      <c r="G977" s="21"/>
      <c r="H977" s="8"/>
      <c r="I977" s="8"/>
      <c r="J977" s="8"/>
      <c r="K977" s="8"/>
      <c r="L977" s="8"/>
      <c r="M977" s="8"/>
      <c r="N977" s="8"/>
      <c r="O977" s="8"/>
      <c r="P977" s="8"/>
      <c r="Q977" s="8"/>
      <c r="R977" s="8"/>
      <c r="S977" s="8"/>
      <c r="T977" s="8"/>
      <c r="U977" s="8"/>
      <c r="V977" s="8"/>
      <c r="W977" s="8"/>
      <c r="X977" s="8"/>
      <c r="Y977" s="8"/>
      <c r="Z977" s="8"/>
    </row>
    <row r="978" spans="1:26" ht="14.25" customHeight="1">
      <c r="A978" s="21"/>
      <c r="B978" s="21"/>
      <c r="C978" s="21"/>
      <c r="D978" s="21"/>
      <c r="E978" s="21"/>
      <c r="F978" s="21"/>
      <c r="G978" s="21"/>
      <c r="H978" s="8"/>
      <c r="I978" s="8"/>
      <c r="J978" s="8"/>
      <c r="K978" s="8"/>
      <c r="L978" s="8"/>
      <c r="M978" s="8"/>
      <c r="N978" s="8"/>
      <c r="O978" s="8"/>
      <c r="P978" s="8"/>
      <c r="Q978" s="8"/>
      <c r="R978" s="8"/>
      <c r="S978" s="8"/>
      <c r="T978" s="8"/>
      <c r="U978" s="8"/>
      <c r="V978" s="8"/>
      <c r="W978" s="8"/>
      <c r="X978" s="8"/>
      <c r="Y978" s="8"/>
      <c r="Z978" s="8"/>
    </row>
    <row r="979" spans="1:26" ht="14.25" customHeight="1">
      <c r="A979" s="21"/>
      <c r="B979" s="21"/>
      <c r="C979" s="21"/>
      <c r="D979" s="21"/>
      <c r="E979" s="21"/>
      <c r="F979" s="21"/>
      <c r="G979" s="21"/>
      <c r="H979" s="8"/>
      <c r="I979" s="8"/>
      <c r="J979" s="8"/>
      <c r="K979" s="8"/>
      <c r="L979" s="8"/>
      <c r="M979" s="8"/>
      <c r="N979" s="8"/>
      <c r="O979" s="8"/>
      <c r="P979" s="8"/>
      <c r="Q979" s="8"/>
      <c r="R979" s="8"/>
      <c r="S979" s="8"/>
      <c r="T979" s="8"/>
      <c r="U979" s="8"/>
      <c r="V979" s="8"/>
      <c r="W979" s="8"/>
      <c r="X979" s="8"/>
      <c r="Y979" s="8"/>
      <c r="Z979" s="8"/>
    </row>
    <row r="980" spans="1:26" ht="14.25" customHeight="1">
      <c r="A980" s="21"/>
      <c r="B980" s="21"/>
      <c r="C980" s="21"/>
      <c r="D980" s="21"/>
      <c r="E980" s="21"/>
      <c r="F980" s="21"/>
      <c r="G980" s="21"/>
      <c r="H980" s="8"/>
      <c r="I980" s="8"/>
      <c r="J980" s="8"/>
      <c r="K980" s="8"/>
      <c r="L980" s="8"/>
      <c r="M980" s="8"/>
      <c r="N980" s="8"/>
      <c r="O980" s="8"/>
      <c r="P980" s="8"/>
      <c r="Q980" s="8"/>
      <c r="R980" s="8"/>
      <c r="S980" s="8"/>
      <c r="T980" s="8"/>
      <c r="U980" s="8"/>
      <c r="V980" s="8"/>
      <c r="W980" s="8"/>
      <c r="X980" s="8"/>
      <c r="Y980" s="8"/>
      <c r="Z980" s="8"/>
    </row>
    <row r="981" spans="1:26" ht="14.25" customHeight="1">
      <c r="A981" s="21"/>
      <c r="B981" s="21"/>
      <c r="C981" s="21"/>
      <c r="D981" s="21"/>
      <c r="E981" s="21"/>
      <c r="F981" s="21"/>
      <c r="G981" s="21"/>
      <c r="H981" s="8"/>
      <c r="I981" s="8"/>
      <c r="J981" s="8"/>
      <c r="K981" s="8"/>
      <c r="L981" s="8"/>
      <c r="M981" s="8"/>
      <c r="N981" s="8"/>
      <c r="O981" s="8"/>
      <c r="P981" s="8"/>
      <c r="Q981" s="8"/>
      <c r="R981" s="8"/>
      <c r="S981" s="8"/>
      <c r="T981" s="8"/>
      <c r="U981" s="8"/>
      <c r="V981" s="8"/>
      <c r="W981" s="8"/>
      <c r="X981" s="8"/>
      <c r="Y981" s="8"/>
      <c r="Z981" s="8"/>
    </row>
    <row r="982" spans="1:26" ht="14.25" customHeight="1">
      <c r="A982" s="21"/>
      <c r="B982" s="21"/>
      <c r="C982" s="21"/>
      <c r="D982" s="21"/>
      <c r="E982" s="21"/>
      <c r="F982" s="21"/>
      <c r="G982" s="21"/>
      <c r="H982" s="8"/>
      <c r="I982" s="8"/>
      <c r="J982" s="8"/>
      <c r="K982" s="8"/>
      <c r="L982" s="8"/>
      <c r="M982" s="8"/>
      <c r="N982" s="8"/>
      <c r="O982" s="8"/>
      <c r="P982" s="8"/>
      <c r="Q982" s="8"/>
      <c r="R982" s="8"/>
      <c r="S982" s="8"/>
      <c r="T982" s="8"/>
      <c r="U982" s="8"/>
      <c r="V982" s="8"/>
      <c r="W982" s="8"/>
      <c r="X982" s="8"/>
      <c r="Y982" s="8"/>
      <c r="Z982" s="8"/>
    </row>
    <row r="983" spans="1:26" ht="14.25" customHeight="1">
      <c r="A983" s="21"/>
      <c r="B983" s="21"/>
      <c r="C983" s="21"/>
      <c r="D983" s="21"/>
      <c r="E983" s="21"/>
      <c r="F983" s="21"/>
      <c r="G983" s="21"/>
      <c r="H983" s="8"/>
      <c r="I983" s="8"/>
      <c r="J983" s="8"/>
      <c r="K983" s="8"/>
      <c r="L983" s="8"/>
      <c r="M983" s="8"/>
      <c r="N983" s="8"/>
      <c r="O983" s="8"/>
      <c r="P983" s="8"/>
      <c r="Q983" s="8"/>
      <c r="R983" s="8"/>
      <c r="S983" s="8"/>
      <c r="T983" s="8"/>
      <c r="U983" s="8"/>
      <c r="V983" s="8"/>
      <c r="W983" s="8"/>
      <c r="X983" s="8"/>
      <c r="Y983" s="8"/>
      <c r="Z983" s="8"/>
    </row>
    <row r="984" spans="1:26" ht="14.25" customHeight="1">
      <c r="A984" s="21"/>
      <c r="B984" s="21"/>
      <c r="C984" s="21"/>
      <c r="D984" s="21"/>
      <c r="E984" s="21"/>
      <c r="F984" s="21"/>
      <c r="G984" s="21"/>
      <c r="H984" s="8"/>
      <c r="I984" s="8"/>
      <c r="J984" s="8"/>
      <c r="K984" s="8"/>
      <c r="L984" s="8"/>
      <c r="M984" s="8"/>
      <c r="N984" s="8"/>
      <c r="O984" s="8"/>
      <c r="P984" s="8"/>
      <c r="Q984" s="8"/>
      <c r="R984" s="8"/>
      <c r="S984" s="8"/>
      <c r="T984" s="8"/>
      <c r="U984" s="8"/>
      <c r="V984" s="8"/>
      <c r="W984" s="8"/>
      <c r="X984" s="8"/>
      <c r="Y984" s="8"/>
      <c r="Z984" s="8"/>
    </row>
    <row r="985" spans="1:26" ht="14.25" customHeight="1">
      <c r="A985" s="21"/>
      <c r="B985" s="21"/>
      <c r="C985" s="21"/>
      <c r="D985" s="21"/>
      <c r="E985" s="21"/>
      <c r="F985" s="21"/>
      <c r="G985" s="21"/>
      <c r="H985" s="8"/>
      <c r="I985" s="8"/>
      <c r="J985" s="8"/>
      <c r="K985" s="8"/>
      <c r="L985" s="8"/>
      <c r="M985" s="8"/>
      <c r="N985" s="8"/>
      <c r="O985" s="8"/>
      <c r="P985" s="8"/>
      <c r="Q985" s="8"/>
      <c r="R985" s="8"/>
      <c r="S985" s="8"/>
      <c r="T985" s="8"/>
      <c r="U985" s="8"/>
      <c r="V985" s="8"/>
      <c r="W985" s="8"/>
      <c r="X985" s="8"/>
      <c r="Y985" s="8"/>
      <c r="Z985" s="8"/>
    </row>
    <row r="986" spans="1:26" ht="14.25" customHeight="1">
      <c r="A986" s="21"/>
      <c r="B986" s="21"/>
      <c r="C986" s="21"/>
      <c r="D986" s="21"/>
      <c r="E986" s="21"/>
      <c r="F986" s="21"/>
      <c r="G986" s="21"/>
      <c r="H986" s="8"/>
      <c r="I986" s="8"/>
      <c r="J986" s="8"/>
      <c r="K986" s="8"/>
      <c r="L986" s="8"/>
      <c r="M986" s="8"/>
      <c r="N986" s="8"/>
      <c r="O986" s="8"/>
      <c r="P986" s="8"/>
      <c r="Q986" s="8"/>
      <c r="R986" s="8"/>
      <c r="S986" s="8"/>
      <c r="T986" s="8"/>
      <c r="U986" s="8"/>
      <c r="V986" s="8"/>
      <c r="W986" s="8"/>
      <c r="X986" s="8"/>
      <c r="Y986" s="8"/>
      <c r="Z986" s="8"/>
    </row>
    <row r="987" spans="1:26" ht="14.25" customHeight="1">
      <c r="A987" s="21"/>
      <c r="B987" s="21"/>
      <c r="C987" s="21"/>
      <c r="D987" s="21"/>
      <c r="E987" s="21"/>
      <c r="F987" s="21"/>
      <c r="G987" s="21"/>
      <c r="H987" s="8"/>
      <c r="I987" s="8"/>
      <c r="J987" s="8"/>
      <c r="K987" s="8"/>
      <c r="L987" s="8"/>
      <c r="M987" s="8"/>
      <c r="N987" s="8"/>
      <c r="O987" s="8"/>
      <c r="P987" s="8"/>
      <c r="Q987" s="8"/>
      <c r="R987" s="8"/>
      <c r="S987" s="8"/>
      <c r="T987" s="8"/>
      <c r="U987" s="8"/>
      <c r="V987" s="8"/>
      <c r="W987" s="8"/>
      <c r="X987" s="8"/>
      <c r="Y987" s="8"/>
      <c r="Z987" s="8"/>
    </row>
    <row r="988" spans="1:26" ht="14.25" customHeight="1">
      <c r="A988" s="21"/>
      <c r="B988" s="21"/>
      <c r="C988" s="21"/>
      <c r="D988" s="21"/>
      <c r="E988" s="21"/>
      <c r="F988" s="21"/>
      <c r="G988" s="21"/>
      <c r="H988" s="8"/>
      <c r="I988" s="8"/>
      <c r="J988" s="8"/>
      <c r="K988" s="8"/>
      <c r="L988" s="8"/>
      <c r="M988" s="8"/>
      <c r="N988" s="8"/>
      <c r="O988" s="8"/>
      <c r="P988" s="8"/>
      <c r="Q988" s="8"/>
      <c r="R988" s="8"/>
      <c r="S988" s="8"/>
      <c r="T988" s="8"/>
      <c r="U988" s="8"/>
      <c r="V988" s="8"/>
      <c r="W988" s="8"/>
      <c r="X988" s="8"/>
      <c r="Y988" s="8"/>
      <c r="Z988" s="8"/>
    </row>
    <row r="989" spans="1:26" ht="14.25" customHeight="1">
      <c r="A989" s="21"/>
      <c r="B989" s="21"/>
      <c r="C989" s="21"/>
      <c r="D989" s="21"/>
      <c r="E989" s="21"/>
      <c r="F989" s="21"/>
      <c r="G989" s="21"/>
      <c r="H989" s="8"/>
      <c r="I989" s="8"/>
      <c r="J989" s="8"/>
      <c r="K989" s="8"/>
      <c r="L989" s="8"/>
      <c r="M989" s="8"/>
      <c r="N989" s="8"/>
      <c r="O989" s="8"/>
      <c r="P989" s="8"/>
      <c r="Q989" s="8"/>
      <c r="R989" s="8"/>
      <c r="S989" s="8"/>
      <c r="T989" s="8"/>
      <c r="U989" s="8"/>
      <c r="V989" s="8"/>
      <c r="W989" s="8"/>
      <c r="X989" s="8"/>
      <c r="Y989" s="8"/>
      <c r="Z989" s="8"/>
    </row>
    <row r="990" spans="1:26" ht="14.25" customHeight="1">
      <c r="A990" s="21"/>
      <c r="B990" s="21"/>
      <c r="C990" s="21"/>
      <c r="D990" s="21"/>
      <c r="E990" s="21"/>
      <c r="F990" s="21"/>
      <c r="G990" s="21"/>
      <c r="H990" s="8"/>
      <c r="I990" s="8"/>
      <c r="J990" s="8"/>
      <c r="K990" s="8"/>
      <c r="L990" s="8"/>
      <c r="M990" s="8"/>
      <c r="N990" s="8"/>
      <c r="O990" s="8"/>
      <c r="P990" s="8"/>
      <c r="Q990" s="8"/>
      <c r="R990" s="8"/>
      <c r="S990" s="8"/>
      <c r="T990" s="8"/>
      <c r="U990" s="8"/>
      <c r="V990" s="8"/>
      <c r="W990" s="8"/>
      <c r="X990" s="8"/>
      <c r="Y990" s="8"/>
      <c r="Z990" s="8"/>
    </row>
    <row r="991" spans="1:26" ht="14.25" customHeight="1">
      <c r="A991" s="21"/>
      <c r="B991" s="21"/>
      <c r="C991" s="21"/>
      <c r="D991" s="21"/>
      <c r="E991" s="21"/>
      <c r="F991" s="21"/>
      <c r="G991" s="21"/>
      <c r="H991" s="8"/>
      <c r="I991" s="8"/>
      <c r="J991" s="8"/>
      <c r="K991" s="8"/>
      <c r="L991" s="8"/>
      <c r="M991" s="8"/>
      <c r="N991" s="8"/>
      <c r="O991" s="8"/>
      <c r="P991" s="8"/>
      <c r="Q991" s="8"/>
      <c r="R991" s="8"/>
      <c r="S991" s="8"/>
      <c r="T991" s="8"/>
      <c r="U991" s="8"/>
      <c r="V991" s="8"/>
      <c r="W991" s="8"/>
      <c r="X991" s="8"/>
      <c r="Y991" s="8"/>
      <c r="Z991" s="8"/>
    </row>
    <row r="992" spans="1:26" ht="14.25" customHeight="1">
      <c r="A992" s="21"/>
      <c r="B992" s="21"/>
      <c r="C992" s="21"/>
      <c r="D992" s="21"/>
      <c r="E992" s="21"/>
      <c r="F992" s="21"/>
      <c r="G992" s="21"/>
      <c r="H992" s="8"/>
      <c r="I992" s="8"/>
      <c r="J992" s="8"/>
      <c r="K992" s="8"/>
      <c r="L992" s="8"/>
      <c r="M992" s="8"/>
      <c r="N992" s="8"/>
      <c r="O992" s="8"/>
      <c r="P992" s="8"/>
      <c r="Q992" s="8"/>
      <c r="R992" s="8"/>
      <c r="S992" s="8"/>
      <c r="T992" s="8"/>
      <c r="U992" s="8"/>
      <c r="V992" s="8"/>
      <c r="W992" s="8"/>
      <c r="X992" s="8"/>
      <c r="Y992" s="8"/>
      <c r="Z992" s="8"/>
    </row>
    <row r="993" spans="1:26" ht="14.25" customHeight="1">
      <c r="A993" s="21"/>
      <c r="B993" s="21"/>
      <c r="C993" s="21"/>
      <c r="D993" s="21"/>
      <c r="E993" s="21"/>
      <c r="F993" s="21"/>
      <c r="G993" s="21"/>
      <c r="H993" s="8"/>
      <c r="I993" s="8"/>
      <c r="J993" s="8"/>
      <c r="K993" s="8"/>
      <c r="L993" s="8"/>
      <c r="M993" s="8"/>
      <c r="N993" s="8"/>
      <c r="O993" s="8"/>
      <c r="P993" s="8"/>
      <c r="Q993" s="8"/>
      <c r="R993" s="8"/>
      <c r="S993" s="8"/>
      <c r="T993" s="8"/>
      <c r="U993" s="8"/>
      <c r="V993" s="8"/>
      <c r="W993" s="8"/>
      <c r="X993" s="8"/>
      <c r="Y993" s="8"/>
      <c r="Z993" s="8"/>
    </row>
    <row r="994" spans="1:26" ht="14.25" customHeight="1">
      <c r="A994" s="21"/>
      <c r="B994" s="21"/>
      <c r="C994" s="21"/>
      <c r="D994" s="21"/>
      <c r="E994" s="21"/>
      <c r="F994" s="21"/>
      <c r="G994" s="21"/>
      <c r="H994" s="8"/>
      <c r="I994" s="8"/>
      <c r="J994" s="8"/>
      <c r="K994" s="8"/>
      <c r="L994" s="8"/>
      <c r="M994" s="8"/>
      <c r="N994" s="8"/>
      <c r="O994" s="8"/>
      <c r="P994" s="8"/>
      <c r="Q994" s="8"/>
      <c r="R994" s="8"/>
      <c r="S994" s="8"/>
      <c r="T994" s="8"/>
      <c r="U994" s="8"/>
      <c r="V994" s="8"/>
      <c r="W994" s="8"/>
      <c r="X994" s="8"/>
      <c r="Y994" s="8"/>
      <c r="Z994" s="8"/>
    </row>
    <row r="995" spans="1:26" ht="14.25" customHeight="1">
      <c r="A995" s="21"/>
      <c r="B995" s="21"/>
      <c r="C995" s="21"/>
      <c r="D995" s="21"/>
      <c r="E995" s="21"/>
      <c r="F995" s="21"/>
      <c r="G995" s="21"/>
      <c r="H995" s="8"/>
      <c r="I995" s="8"/>
      <c r="J995" s="8"/>
      <c r="K995" s="8"/>
      <c r="L995" s="8"/>
      <c r="M995" s="8"/>
      <c r="N995" s="8"/>
      <c r="O995" s="8"/>
      <c r="P995" s="8"/>
      <c r="Q995" s="8"/>
      <c r="R995" s="8"/>
      <c r="S995" s="8"/>
      <c r="T995" s="8"/>
      <c r="U995" s="8"/>
      <c r="V995" s="8"/>
      <c r="W995" s="8"/>
      <c r="X995" s="8"/>
      <c r="Y995" s="8"/>
      <c r="Z995" s="8"/>
    </row>
    <row r="996" spans="1:26" ht="14.25" customHeight="1">
      <c r="A996" s="21"/>
      <c r="B996" s="21"/>
      <c r="C996" s="21"/>
      <c r="D996" s="21"/>
      <c r="E996" s="21"/>
      <c r="F996" s="21"/>
      <c r="G996" s="21"/>
      <c r="H996" s="8"/>
      <c r="I996" s="8"/>
      <c r="J996" s="8"/>
      <c r="K996" s="8"/>
      <c r="L996" s="8"/>
      <c r="M996" s="8"/>
      <c r="N996" s="8"/>
      <c r="O996" s="8"/>
      <c r="P996" s="8"/>
      <c r="Q996" s="8"/>
      <c r="R996" s="8"/>
      <c r="S996" s="8"/>
      <c r="T996" s="8"/>
      <c r="U996" s="8"/>
      <c r="V996" s="8"/>
      <c r="W996" s="8"/>
      <c r="X996" s="8"/>
      <c r="Y996" s="8"/>
      <c r="Z996" s="8"/>
    </row>
    <row r="997" spans="1:26" ht="14.25" customHeight="1">
      <c r="A997" s="21"/>
      <c r="B997" s="21"/>
      <c r="C997" s="21"/>
      <c r="D997" s="21"/>
      <c r="E997" s="21"/>
      <c r="F997" s="21"/>
      <c r="G997" s="21"/>
      <c r="H997" s="8"/>
      <c r="I997" s="8"/>
      <c r="J997" s="8"/>
      <c r="K997" s="8"/>
      <c r="L997" s="8"/>
      <c r="M997" s="8"/>
      <c r="N997" s="8"/>
      <c r="O997" s="8"/>
      <c r="P997" s="8"/>
      <c r="Q997" s="8"/>
      <c r="R997" s="8"/>
      <c r="S997" s="8"/>
      <c r="T997" s="8"/>
      <c r="U997" s="8"/>
      <c r="V997" s="8"/>
      <c r="W997" s="8"/>
      <c r="X997" s="8"/>
      <c r="Y997" s="8"/>
      <c r="Z997" s="8"/>
    </row>
    <row r="998" spans="1:26" ht="14.25" customHeight="1">
      <c r="A998" s="21"/>
      <c r="B998" s="21"/>
      <c r="C998" s="21"/>
      <c r="D998" s="21"/>
      <c r="E998" s="21"/>
      <c r="F998" s="21"/>
      <c r="G998" s="21"/>
      <c r="H998" s="8"/>
      <c r="I998" s="8"/>
      <c r="J998" s="8"/>
      <c r="K998" s="8"/>
      <c r="L998" s="8"/>
      <c r="M998" s="8"/>
      <c r="N998" s="8"/>
      <c r="O998" s="8"/>
      <c r="P998" s="8"/>
      <c r="Q998" s="8"/>
      <c r="R998" s="8"/>
      <c r="S998" s="8"/>
      <c r="T998" s="8"/>
      <c r="U998" s="8"/>
      <c r="V998" s="8"/>
      <c r="W998" s="8"/>
      <c r="X998" s="8"/>
      <c r="Y998" s="8"/>
      <c r="Z998" s="8"/>
    </row>
    <row r="999" spans="1:26" ht="14.25" customHeight="1">
      <c r="A999" s="21"/>
      <c r="B999" s="21"/>
      <c r="C999" s="21"/>
      <c r="D999" s="21"/>
      <c r="E999" s="21"/>
      <c r="F999" s="21"/>
      <c r="G999" s="21"/>
      <c r="H999" s="8"/>
      <c r="I999" s="8"/>
      <c r="J999" s="8"/>
      <c r="K999" s="8"/>
      <c r="L999" s="8"/>
      <c r="M999" s="8"/>
      <c r="N999" s="8"/>
      <c r="O999" s="8"/>
      <c r="P999" s="8"/>
      <c r="Q999" s="8"/>
      <c r="R999" s="8"/>
      <c r="S999" s="8"/>
      <c r="T999" s="8"/>
      <c r="U999" s="8"/>
      <c r="V999" s="8"/>
      <c r="W999" s="8"/>
      <c r="X999" s="8"/>
      <c r="Y999" s="8"/>
      <c r="Z999" s="8"/>
    </row>
    <row r="1000" spans="1:26" ht="14.25" customHeight="1">
      <c r="A1000" s="21"/>
      <c r="B1000" s="21"/>
      <c r="C1000" s="21"/>
      <c r="D1000" s="21"/>
      <c r="E1000" s="21"/>
      <c r="F1000" s="21"/>
      <c r="G1000" s="21"/>
      <c r="H1000" s="8"/>
      <c r="I1000" s="8"/>
      <c r="J1000" s="8"/>
      <c r="K1000" s="8"/>
      <c r="L1000" s="8"/>
      <c r="M1000" s="8"/>
      <c r="N1000" s="8"/>
      <c r="O1000" s="8"/>
      <c r="P1000" s="8"/>
      <c r="Q1000" s="8"/>
      <c r="R1000" s="8"/>
      <c r="S1000" s="8"/>
      <c r="T1000" s="8"/>
      <c r="U1000" s="8"/>
      <c r="V1000" s="8"/>
      <c r="W1000" s="8"/>
      <c r="X1000" s="8"/>
      <c r="Y1000" s="8"/>
      <c r="Z1000" s="8"/>
    </row>
  </sheetData>
  <phoneticPr fontId="40"/>
  <pageMargins left="0.7" right="0.7" top="0.75" bottom="0.75"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sheetPr>
  <dimension ref="A1:Z1000"/>
  <sheetViews>
    <sheetView workbookViewId="0">
      <selection activeCell="J7" sqref="J7"/>
    </sheetView>
  </sheetViews>
  <sheetFormatPr defaultColWidth="14.453125" defaultRowHeight="15" customHeight="1"/>
  <cols>
    <col min="1" max="26" width="8.453125" customWidth="1"/>
  </cols>
  <sheetData>
    <row r="1" spans="1:26" ht="14.25" customHeight="1">
      <c r="A1" s="8" t="s">
        <v>2</v>
      </c>
      <c r="B1" s="21" t="s">
        <v>87</v>
      </c>
      <c r="C1" s="21" t="s">
        <v>88</v>
      </c>
      <c r="D1" s="21" t="s">
        <v>89</v>
      </c>
      <c r="E1" s="21" t="s">
        <v>90</v>
      </c>
      <c r="F1" s="21" t="s">
        <v>1</v>
      </c>
      <c r="G1" s="21" t="s">
        <v>91</v>
      </c>
      <c r="H1" s="21" t="s">
        <v>92</v>
      </c>
      <c r="I1" s="8" t="s">
        <v>93</v>
      </c>
      <c r="J1" s="8" t="s">
        <v>94</v>
      </c>
      <c r="K1" s="8" t="s">
        <v>95</v>
      </c>
      <c r="L1" s="8" t="s">
        <v>96</v>
      </c>
      <c r="M1" s="8" t="s">
        <v>97</v>
      </c>
      <c r="N1" s="8" t="s">
        <v>98</v>
      </c>
      <c r="O1" s="8" t="s">
        <v>99</v>
      </c>
      <c r="P1" s="8" t="s">
        <v>100</v>
      </c>
      <c r="Q1" s="8"/>
      <c r="R1" s="8"/>
      <c r="S1" s="8"/>
      <c r="T1" s="8"/>
      <c r="U1" s="8"/>
      <c r="V1" s="8"/>
      <c r="W1" s="8"/>
      <c r="X1" s="8"/>
      <c r="Y1" s="8"/>
      <c r="Z1" s="8"/>
    </row>
    <row r="2" spans="1:26" ht="14.25" customHeight="1">
      <c r="A2" s="8" t="s">
        <v>2245</v>
      </c>
      <c r="B2" s="21" t="s">
        <v>138</v>
      </c>
      <c r="C2" s="21" t="s">
        <v>3578</v>
      </c>
      <c r="D2" s="21" t="s">
        <v>3579</v>
      </c>
      <c r="E2" s="21" t="s">
        <v>182</v>
      </c>
      <c r="F2" s="21" t="s">
        <v>142</v>
      </c>
      <c r="G2" s="21" t="s">
        <v>154</v>
      </c>
      <c r="H2" s="21"/>
      <c r="I2" s="8"/>
      <c r="J2" s="8"/>
      <c r="K2" s="8" t="s">
        <v>2248</v>
      </c>
      <c r="L2" s="8" t="s">
        <v>3580</v>
      </c>
      <c r="M2" s="8">
        <v>2005</v>
      </c>
      <c r="N2" s="8" t="s">
        <v>3581</v>
      </c>
      <c r="O2" s="8" t="s">
        <v>2251</v>
      </c>
      <c r="P2" s="8"/>
      <c r="Q2" s="8"/>
      <c r="R2" s="8"/>
      <c r="S2" s="8"/>
      <c r="T2" s="8"/>
      <c r="U2" s="8"/>
      <c r="V2" s="8"/>
      <c r="W2" s="8"/>
      <c r="X2" s="8"/>
      <c r="Y2" s="8"/>
      <c r="Z2" s="8"/>
    </row>
    <row r="3" spans="1:26" ht="14.25" customHeight="1">
      <c r="A3" s="8" t="s">
        <v>2253</v>
      </c>
      <c r="B3" s="21" t="s">
        <v>138</v>
      </c>
      <c r="C3" s="21" t="s">
        <v>3582</v>
      </c>
      <c r="D3" s="21" t="s">
        <v>3583</v>
      </c>
      <c r="E3" s="21" t="s">
        <v>141</v>
      </c>
      <c r="F3" s="21" t="s">
        <v>142</v>
      </c>
      <c r="G3" s="21" t="s">
        <v>154</v>
      </c>
      <c r="H3" s="21"/>
      <c r="I3" s="8"/>
      <c r="J3" s="8"/>
      <c r="K3" s="8" t="s">
        <v>2256</v>
      </c>
      <c r="L3" s="8" t="s">
        <v>2344</v>
      </c>
      <c r="M3" s="8">
        <v>2024</v>
      </c>
      <c r="N3" s="8" t="s">
        <v>3584</v>
      </c>
      <c r="O3" s="8" t="s">
        <v>2259</v>
      </c>
      <c r="P3" s="8"/>
      <c r="Q3" s="8"/>
      <c r="R3" s="8"/>
      <c r="S3" s="8"/>
      <c r="T3" s="8"/>
      <c r="U3" s="8"/>
      <c r="V3" s="8"/>
      <c r="W3" s="8"/>
      <c r="X3" s="8"/>
      <c r="Y3" s="8"/>
      <c r="Z3" s="8"/>
    </row>
    <row r="4" spans="1:26" ht="14.25" customHeight="1">
      <c r="A4" s="8" t="s">
        <v>2261</v>
      </c>
      <c r="B4" s="21" t="s">
        <v>138</v>
      </c>
      <c r="C4" s="21" t="s">
        <v>3585</v>
      </c>
      <c r="D4" s="21" t="s">
        <v>3586</v>
      </c>
      <c r="E4" s="21" t="s">
        <v>141</v>
      </c>
      <c r="F4" s="21" t="s">
        <v>142</v>
      </c>
      <c r="G4" s="21" t="s">
        <v>154</v>
      </c>
      <c r="H4" s="21"/>
      <c r="I4" s="8"/>
      <c r="J4" s="8"/>
      <c r="K4" s="8" t="s">
        <v>278</v>
      </c>
      <c r="L4" s="8" t="s">
        <v>3587</v>
      </c>
      <c r="M4" s="8">
        <v>2022</v>
      </c>
      <c r="N4" s="8" t="s">
        <v>3588</v>
      </c>
      <c r="O4" s="8" t="s">
        <v>2266</v>
      </c>
      <c r="P4" s="8"/>
      <c r="Q4" s="8"/>
      <c r="R4" s="8"/>
      <c r="S4" s="8"/>
      <c r="T4" s="8"/>
      <c r="U4" s="8"/>
      <c r="V4" s="8"/>
      <c r="W4" s="8"/>
      <c r="X4" s="8"/>
      <c r="Y4" s="8"/>
      <c r="Z4" s="8"/>
    </row>
    <row r="5" spans="1:26" ht="14.25" customHeight="1">
      <c r="A5" s="8" t="s">
        <v>2268</v>
      </c>
      <c r="B5" s="21" t="s">
        <v>138</v>
      </c>
      <c r="C5" s="21" t="s">
        <v>3589</v>
      </c>
      <c r="D5" s="21" t="s">
        <v>3590</v>
      </c>
      <c r="E5" s="21" t="s">
        <v>141</v>
      </c>
      <c r="F5" s="21" t="s">
        <v>142</v>
      </c>
      <c r="G5" s="21" t="s">
        <v>154</v>
      </c>
      <c r="H5" s="21"/>
      <c r="I5" s="8"/>
      <c r="J5" s="8"/>
      <c r="K5" s="8" t="s">
        <v>2271</v>
      </c>
      <c r="L5" s="8" t="s">
        <v>3591</v>
      </c>
      <c r="M5" s="8">
        <v>2007</v>
      </c>
      <c r="N5" s="8" t="s">
        <v>3592</v>
      </c>
      <c r="O5" s="8" t="s">
        <v>2274</v>
      </c>
      <c r="P5" s="8"/>
      <c r="Q5" s="8"/>
      <c r="R5" s="8"/>
      <c r="S5" s="8"/>
      <c r="T5" s="8"/>
      <c r="U5" s="8"/>
      <c r="V5" s="8"/>
      <c r="W5" s="8"/>
      <c r="X5" s="8"/>
      <c r="Y5" s="8"/>
      <c r="Z5" s="8"/>
    </row>
    <row r="6" spans="1:26" ht="14.25" customHeight="1">
      <c r="A6" s="8" t="s">
        <v>2276</v>
      </c>
      <c r="B6" s="21" t="s">
        <v>138</v>
      </c>
      <c r="C6" s="21" t="s">
        <v>3593</v>
      </c>
      <c r="D6" s="21" t="s">
        <v>2278</v>
      </c>
      <c r="E6" s="21" t="s">
        <v>141</v>
      </c>
      <c r="F6" s="21" t="s">
        <v>142</v>
      </c>
      <c r="G6" s="21" t="s">
        <v>154</v>
      </c>
      <c r="H6" s="21"/>
      <c r="I6" s="8"/>
      <c r="J6" s="8"/>
      <c r="K6" s="8" t="s">
        <v>2279</v>
      </c>
      <c r="L6" s="8" t="s">
        <v>2382</v>
      </c>
      <c r="M6" s="8">
        <v>2016</v>
      </c>
      <c r="N6" s="8" t="s">
        <v>3594</v>
      </c>
      <c r="O6" s="8" t="s">
        <v>2282</v>
      </c>
      <c r="P6" s="8"/>
      <c r="Q6" s="8"/>
      <c r="R6" s="8"/>
      <c r="S6" s="8"/>
      <c r="T6" s="8"/>
      <c r="U6" s="8"/>
      <c r="V6" s="8"/>
      <c r="W6" s="8"/>
      <c r="X6" s="8"/>
      <c r="Y6" s="8"/>
      <c r="Z6" s="8"/>
    </row>
    <row r="7" spans="1:26" ht="14.25" customHeight="1">
      <c r="A7" s="8" t="s">
        <v>2284</v>
      </c>
      <c r="B7" s="21" t="s">
        <v>138</v>
      </c>
      <c r="C7" s="21" t="s">
        <v>3595</v>
      </c>
      <c r="D7" s="21" t="s">
        <v>2286</v>
      </c>
      <c r="E7" s="21" t="s">
        <v>182</v>
      </c>
      <c r="F7" s="21" t="s">
        <v>142</v>
      </c>
      <c r="G7" s="21" t="s">
        <v>154</v>
      </c>
      <c r="H7" s="21"/>
      <c r="I7" s="8"/>
      <c r="J7" s="8"/>
      <c r="K7" s="8" t="s">
        <v>2287</v>
      </c>
      <c r="L7" s="8" t="s">
        <v>3596</v>
      </c>
      <c r="M7" s="8">
        <v>1995</v>
      </c>
      <c r="N7" s="8" t="s">
        <v>3597</v>
      </c>
      <c r="O7" s="8" t="s">
        <v>2290</v>
      </c>
      <c r="P7" s="8"/>
      <c r="Q7" s="8"/>
      <c r="R7" s="8"/>
      <c r="S7" s="8"/>
      <c r="T7" s="8"/>
      <c r="U7" s="8"/>
      <c r="V7" s="8"/>
      <c r="W7" s="8"/>
      <c r="X7" s="8"/>
      <c r="Y7" s="8"/>
      <c r="Z7" s="8"/>
    </row>
    <row r="8" spans="1:26" ht="14.25" customHeight="1">
      <c r="A8" s="8" t="s">
        <v>2292</v>
      </c>
      <c r="B8" s="21" t="s">
        <v>138</v>
      </c>
      <c r="C8" s="21" t="s">
        <v>3598</v>
      </c>
      <c r="D8" s="21" t="s">
        <v>3599</v>
      </c>
      <c r="E8" s="21" t="s">
        <v>182</v>
      </c>
      <c r="F8" s="21" t="s">
        <v>277</v>
      </c>
      <c r="G8" s="21" t="s">
        <v>154</v>
      </c>
      <c r="H8" s="21"/>
      <c r="I8" s="8"/>
      <c r="J8" s="8"/>
      <c r="K8" s="8" t="s">
        <v>2295</v>
      </c>
      <c r="L8" s="8" t="s">
        <v>3600</v>
      </c>
      <c r="M8" s="8">
        <v>2006</v>
      </c>
      <c r="N8" s="8" t="s">
        <v>3601</v>
      </c>
      <c r="O8" s="8" t="s">
        <v>2298</v>
      </c>
      <c r="P8" s="8"/>
      <c r="Q8" s="8"/>
      <c r="R8" s="8"/>
      <c r="S8" s="8"/>
      <c r="T8" s="8"/>
      <c r="U8" s="8"/>
      <c r="V8" s="8"/>
      <c r="W8" s="8"/>
      <c r="X8" s="8"/>
      <c r="Y8" s="8"/>
      <c r="Z8" s="8"/>
    </row>
    <row r="9" spans="1:26" ht="14.25" customHeight="1">
      <c r="A9" s="8" t="s">
        <v>2300</v>
      </c>
      <c r="B9" s="21" t="s">
        <v>138</v>
      </c>
      <c r="C9" s="21" t="s">
        <v>3602</v>
      </c>
      <c r="D9" s="21" t="s">
        <v>2302</v>
      </c>
      <c r="E9" s="21" t="s">
        <v>141</v>
      </c>
      <c r="F9" s="21" t="s">
        <v>277</v>
      </c>
      <c r="G9" s="21" t="s">
        <v>154</v>
      </c>
      <c r="H9" s="21"/>
      <c r="I9" s="8" t="s">
        <v>154</v>
      </c>
      <c r="J9" s="8"/>
      <c r="K9" s="8" t="s">
        <v>2303</v>
      </c>
      <c r="L9" s="8" t="s">
        <v>2382</v>
      </c>
      <c r="M9" s="8">
        <v>2019</v>
      </c>
      <c r="N9" s="8" t="s">
        <v>3603</v>
      </c>
      <c r="O9" s="8" t="s">
        <v>2306</v>
      </c>
      <c r="P9" s="8"/>
      <c r="Q9" s="8"/>
      <c r="R9" s="8"/>
      <c r="S9" s="8"/>
      <c r="T9" s="8"/>
      <c r="U9" s="8"/>
      <c r="V9" s="8"/>
      <c r="W9" s="8"/>
      <c r="X9" s="8"/>
      <c r="Y9" s="8"/>
      <c r="Z9" s="8"/>
    </row>
    <row r="10" spans="1:26" ht="14.25" customHeight="1">
      <c r="A10" s="8" t="s">
        <v>2307</v>
      </c>
      <c r="B10" s="21" t="s">
        <v>138</v>
      </c>
      <c r="C10" s="21" t="s">
        <v>2308</v>
      </c>
      <c r="D10" s="21" t="s">
        <v>2309</v>
      </c>
      <c r="E10" s="21" t="s">
        <v>1244</v>
      </c>
      <c r="F10" s="21" t="s">
        <v>277</v>
      </c>
      <c r="G10" s="21" t="s">
        <v>141</v>
      </c>
      <c r="H10" s="21" t="s">
        <v>379</v>
      </c>
      <c r="I10" s="8" t="s">
        <v>144</v>
      </c>
      <c r="J10" s="8" t="s">
        <v>1560</v>
      </c>
      <c r="K10" s="8" t="s">
        <v>2310</v>
      </c>
      <c r="L10" s="8" t="s">
        <v>2311</v>
      </c>
      <c r="M10" s="8">
        <v>2007</v>
      </c>
      <c r="N10" s="8" t="s">
        <v>2312</v>
      </c>
      <c r="O10" s="8" t="s">
        <v>2313</v>
      </c>
      <c r="P10" s="8"/>
      <c r="Q10" s="8"/>
      <c r="R10" s="8"/>
      <c r="S10" s="8"/>
      <c r="T10" s="8"/>
      <c r="U10" s="8"/>
      <c r="V10" s="8"/>
      <c r="W10" s="8"/>
      <c r="X10" s="8"/>
      <c r="Y10" s="8"/>
      <c r="Z10" s="8"/>
    </row>
    <row r="11" spans="1:26" ht="14.25" customHeight="1">
      <c r="A11" s="8" t="s">
        <v>2314</v>
      </c>
      <c r="B11" s="21" t="s">
        <v>138</v>
      </c>
      <c r="C11" s="21" t="s">
        <v>2315</v>
      </c>
      <c r="D11" s="21" t="s">
        <v>2316</v>
      </c>
      <c r="E11" s="21" t="s">
        <v>1244</v>
      </c>
      <c r="F11" s="21" t="s">
        <v>277</v>
      </c>
      <c r="G11" s="21" t="s">
        <v>154</v>
      </c>
      <c r="H11" s="21"/>
      <c r="I11" s="8" t="s">
        <v>154</v>
      </c>
      <c r="J11" s="8"/>
      <c r="K11" s="8" t="s">
        <v>278</v>
      </c>
      <c r="L11" s="8" t="s">
        <v>2317</v>
      </c>
      <c r="M11" s="8">
        <v>2005</v>
      </c>
      <c r="N11" s="8" t="s">
        <v>2318</v>
      </c>
      <c r="O11" s="8" t="s">
        <v>2319</v>
      </c>
      <c r="P11" s="8"/>
      <c r="Q11" s="8"/>
      <c r="R11" s="8"/>
      <c r="S11" s="8"/>
      <c r="T11" s="8"/>
      <c r="U11" s="8"/>
      <c r="V11" s="8"/>
      <c r="W11" s="8"/>
      <c r="X11" s="8"/>
      <c r="Y11" s="8"/>
      <c r="Z11" s="8"/>
    </row>
    <row r="12" spans="1:26" ht="14.25" customHeight="1">
      <c r="A12" s="8" t="s">
        <v>2320</v>
      </c>
      <c r="B12" s="21" t="s">
        <v>138</v>
      </c>
      <c r="C12" s="21" t="s">
        <v>2321</v>
      </c>
      <c r="D12" s="21" t="s">
        <v>2322</v>
      </c>
      <c r="E12" s="21" t="s">
        <v>1244</v>
      </c>
      <c r="F12" s="21" t="s">
        <v>277</v>
      </c>
      <c r="G12" s="21" t="s">
        <v>144</v>
      </c>
      <c r="H12" s="21"/>
      <c r="I12" s="8" t="s">
        <v>154</v>
      </c>
      <c r="J12" s="8"/>
      <c r="K12" s="8" t="s">
        <v>2323</v>
      </c>
      <c r="L12" s="8" t="s">
        <v>2324</v>
      </c>
      <c r="M12" s="8">
        <v>2009</v>
      </c>
      <c r="N12" s="8" t="s">
        <v>2325</v>
      </c>
      <c r="O12" s="8" t="s">
        <v>2326</v>
      </c>
      <c r="P12" s="8"/>
      <c r="Q12" s="8"/>
      <c r="R12" s="8"/>
      <c r="S12" s="8"/>
      <c r="T12" s="8"/>
      <c r="U12" s="8"/>
      <c r="V12" s="8"/>
      <c r="W12" s="8"/>
      <c r="X12" s="8"/>
      <c r="Y12" s="8"/>
      <c r="Z12" s="8"/>
    </row>
    <row r="13" spans="1:26" ht="14.25" customHeight="1">
      <c r="A13" s="8" t="s">
        <v>2327</v>
      </c>
      <c r="B13" s="21" t="s">
        <v>138</v>
      </c>
      <c r="C13" s="21" t="s">
        <v>2328</v>
      </c>
      <c r="D13" s="21" t="s">
        <v>2329</v>
      </c>
      <c r="E13" s="21" t="s">
        <v>1244</v>
      </c>
      <c r="F13" s="21" t="s">
        <v>277</v>
      </c>
      <c r="G13" s="21" t="s">
        <v>144</v>
      </c>
      <c r="H13" s="21"/>
      <c r="I13" s="8" t="s">
        <v>154</v>
      </c>
      <c r="J13" s="8"/>
      <c r="K13" s="8" t="s">
        <v>278</v>
      </c>
      <c r="L13" s="8" t="s">
        <v>2330</v>
      </c>
      <c r="M13" s="8">
        <v>2007</v>
      </c>
      <c r="N13" s="8" t="s">
        <v>2331</v>
      </c>
      <c r="O13" s="8" t="s">
        <v>2332</v>
      </c>
      <c r="P13" s="8"/>
      <c r="Q13" s="8"/>
      <c r="R13" s="8"/>
      <c r="S13" s="8"/>
      <c r="T13" s="8"/>
      <c r="U13" s="8"/>
      <c r="V13" s="8"/>
      <c r="W13" s="8"/>
      <c r="X13" s="8"/>
      <c r="Y13" s="8"/>
      <c r="Z13" s="8"/>
    </row>
    <row r="14" spans="1:26" ht="14.25" customHeight="1">
      <c r="A14" s="8" t="s">
        <v>2333</v>
      </c>
      <c r="B14" s="21" t="s">
        <v>138</v>
      </c>
      <c r="C14" s="21" t="s">
        <v>2334</v>
      </c>
      <c r="D14" s="21" t="s">
        <v>2335</v>
      </c>
      <c r="E14" s="21" t="s">
        <v>1244</v>
      </c>
      <c r="F14" s="21" t="s">
        <v>277</v>
      </c>
      <c r="G14" s="21" t="s">
        <v>144</v>
      </c>
      <c r="H14" s="21"/>
      <c r="I14" s="8" t="s">
        <v>154</v>
      </c>
      <c r="J14" s="8"/>
      <c r="K14" s="8" t="s">
        <v>278</v>
      </c>
      <c r="L14" s="8" t="s">
        <v>2317</v>
      </c>
      <c r="M14" s="8">
        <v>2005</v>
      </c>
      <c r="N14" s="8" t="s">
        <v>2336</v>
      </c>
      <c r="O14" s="8" t="s">
        <v>2337</v>
      </c>
      <c r="P14" s="8"/>
      <c r="Q14" s="8"/>
      <c r="R14" s="8"/>
      <c r="S14" s="8"/>
      <c r="T14" s="8"/>
      <c r="U14" s="8"/>
      <c r="V14" s="8"/>
      <c r="W14" s="8"/>
      <c r="X14" s="8"/>
      <c r="Y14" s="8"/>
      <c r="Z14" s="8"/>
    </row>
    <row r="15" spans="1:26" ht="14.25" customHeight="1">
      <c r="A15" s="8" t="s">
        <v>2339</v>
      </c>
      <c r="B15" s="21" t="s">
        <v>375</v>
      </c>
      <c r="C15" s="21" t="s">
        <v>2340</v>
      </c>
      <c r="D15" s="21" t="s">
        <v>2341</v>
      </c>
      <c r="E15" s="21" t="s">
        <v>141</v>
      </c>
      <c r="F15" s="21" t="s">
        <v>85</v>
      </c>
      <c r="G15" s="21" t="s">
        <v>2342</v>
      </c>
      <c r="H15" s="21" t="s">
        <v>138</v>
      </c>
      <c r="I15" s="8"/>
      <c r="J15" s="8"/>
      <c r="K15" s="8" t="s">
        <v>2343</v>
      </c>
      <c r="L15" s="8" t="s">
        <v>2344</v>
      </c>
      <c r="M15" s="8">
        <v>2017</v>
      </c>
      <c r="N15" s="8" t="s">
        <v>2345</v>
      </c>
      <c r="O15" s="8" t="s">
        <v>2346</v>
      </c>
      <c r="P15" s="8"/>
      <c r="Q15" s="8"/>
      <c r="R15" s="8"/>
      <c r="S15" s="8"/>
      <c r="T15" s="8"/>
      <c r="U15" s="8"/>
      <c r="V15" s="8"/>
      <c r="W15" s="8"/>
      <c r="X15" s="8"/>
      <c r="Y15" s="8"/>
      <c r="Z15" s="8"/>
    </row>
    <row r="16" spans="1:26" ht="14.25" customHeight="1">
      <c r="A16" s="8" t="s">
        <v>2348</v>
      </c>
      <c r="B16" s="21" t="s">
        <v>375</v>
      </c>
      <c r="C16" s="21" t="s">
        <v>2349</v>
      </c>
      <c r="D16" s="21" t="s">
        <v>2350</v>
      </c>
      <c r="E16" s="21" t="s">
        <v>141</v>
      </c>
      <c r="F16" s="21" t="s">
        <v>85</v>
      </c>
      <c r="G16" s="21" t="s">
        <v>2342</v>
      </c>
      <c r="H16" s="21" t="s">
        <v>375</v>
      </c>
      <c r="I16" s="8"/>
      <c r="J16" s="8"/>
      <c r="K16" s="8" t="s">
        <v>2351</v>
      </c>
      <c r="L16" s="8" t="s">
        <v>2352</v>
      </c>
      <c r="M16" s="8">
        <v>2020</v>
      </c>
      <c r="N16" s="8" t="s">
        <v>2353</v>
      </c>
      <c r="O16" s="8" t="s">
        <v>2354</v>
      </c>
      <c r="P16" s="8"/>
      <c r="Q16" s="8"/>
      <c r="R16" s="8"/>
      <c r="S16" s="8"/>
      <c r="T16" s="8"/>
      <c r="U16" s="8"/>
      <c r="V16" s="8"/>
      <c r="W16" s="8"/>
      <c r="X16" s="8"/>
      <c r="Y16" s="8"/>
      <c r="Z16" s="8"/>
    </row>
    <row r="17" spans="1:26" ht="14.25" customHeight="1">
      <c r="A17" s="8" t="s">
        <v>2356</v>
      </c>
      <c r="B17" s="21" t="s">
        <v>375</v>
      </c>
      <c r="C17" s="21" t="s">
        <v>2357</v>
      </c>
      <c r="D17" s="21" t="s">
        <v>2358</v>
      </c>
      <c r="E17" s="21" t="s">
        <v>141</v>
      </c>
      <c r="F17" s="21" t="s">
        <v>85</v>
      </c>
      <c r="G17" s="21" t="s">
        <v>2342</v>
      </c>
      <c r="H17" s="21" t="s">
        <v>138</v>
      </c>
      <c r="I17" s="8"/>
      <c r="J17" s="8"/>
      <c r="K17" s="8" t="s">
        <v>2359</v>
      </c>
      <c r="L17" s="8" t="s">
        <v>2344</v>
      </c>
      <c r="M17" s="8">
        <v>2024</v>
      </c>
      <c r="N17" s="8" t="s">
        <v>2360</v>
      </c>
      <c r="O17" s="8" t="s">
        <v>2361</v>
      </c>
      <c r="P17" s="8"/>
      <c r="Q17" s="8"/>
      <c r="R17" s="8"/>
      <c r="S17" s="8"/>
      <c r="T17" s="8"/>
      <c r="U17" s="8"/>
      <c r="V17" s="8"/>
      <c r="W17" s="8"/>
      <c r="X17" s="8"/>
      <c r="Y17" s="8"/>
      <c r="Z17" s="8"/>
    </row>
    <row r="18" spans="1:26" ht="14.25" customHeight="1">
      <c r="A18" s="8" t="s">
        <v>2363</v>
      </c>
      <c r="B18" s="21" t="s">
        <v>375</v>
      </c>
      <c r="C18" s="21" t="s">
        <v>2364</v>
      </c>
      <c r="D18" s="21" t="s">
        <v>2365</v>
      </c>
      <c r="E18" s="21" t="s">
        <v>141</v>
      </c>
      <c r="F18" s="21" t="s">
        <v>85</v>
      </c>
      <c r="G18" s="21" t="s">
        <v>2342</v>
      </c>
      <c r="H18" s="21" t="s">
        <v>375</v>
      </c>
      <c r="I18" s="8"/>
      <c r="J18" s="8"/>
      <c r="K18" s="8" t="s">
        <v>2366</v>
      </c>
      <c r="L18" s="8" t="s">
        <v>2367</v>
      </c>
      <c r="M18" s="8">
        <v>2018</v>
      </c>
      <c r="N18" s="8" t="s">
        <v>2368</v>
      </c>
      <c r="O18" s="8" t="s">
        <v>2369</v>
      </c>
      <c r="P18" s="8"/>
      <c r="Q18" s="8"/>
      <c r="R18" s="8"/>
      <c r="S18" s="8"/>
      <c r="T18" s="8"/>
      <c r="U18" s="8"/>
      <c r="V18" s="8"/>
      <c r="W18" s="8"/>
      <c r="X18" s="8"/>
      <c r="Y18" s="8"/>
      <c r="Z18" s="8"/>
    </row>
    <row r="19" spans="1:26" ht="14.25" customHeight="1">
      <c r="A19" s="8" t="s">
        <v>2371</v>
      </c>
      <c r="B19" s="21" t="s">
        <v>375</v>
      </c>
      <c r="C19" s="21" t="s">
        <v>2372</v>
      </c>
      <c r="D19" s="21" t="s">
        <v>2373</v>
      </c>
      <c r="E19" s="21" t="s">
        <v>141</v>
      </c>
      <c r="F19" s="21" t="s">
        <v>85</v>
      </c>
      <c r="G19" s="21" t="s">
        <v>2342</v>
      </c>
      <c r="H19" s="21" t="s">
        <v>375</v>
      </c>
      <c r="I19" s="8"/>
      <c r="J19" s="8"/>
      <c r="K19" s="8" t="s">
        <v>2374</v>
      </c>
      <c r="L19" s="8" t="s">
        <v>2367</v>
      </c>
      <c r="M19" s="8">
        <v>2019</v>
      </c>
      <c r="N19" s="8" t="s">
        <v>2375</v>
      </c>
      <c r="O19" s="8" t="s">
        <v>2376</v>
      </c>
      <c r="P19" s="8"/>
      <c r="Q19" s="8"/>
      <c r="R19" s="8"/>
      <c r="S19" s="8"/>
      <c r="T19" s="8"/>
      <c r="U19" s="8"/>
      <c r="V19" s="8"/>
      <c r="W19" s="8"/>
      <c r="X19" s="8"/>
      <c r="Y19" s="8"/>
      <c r="Z19" s="8"/>
    </row>
    <row r="20" spans="1:26" ht="14.25" customHeight="1">
      <c r="A20" s="8" t="s">
        <v>2378</v>
      </c>
      <c r="B20" s="21" t="s">
        <v>375</v>
      </c>
      <c r="C20" s="21" t="s">
        <v>2379</v>
      </c>
      <c r="D20" s="21" t="s">
        <v>2380</v>
      </c>
      <c r="E20" s="21" t="s">
        <v>141</v>
      </c>
      <c r="F20" s="21" t="s">
        <v>85</v>
      </c>
      <c r="G20" s="21" t="s">
        <v>2342</v>
      </c>
      <c r="H20" s="21" t="s">
        <v>2094</v>
      </c>
      <c r="I20" s="8"/>
      <c r="J20" s="8"/>
      <c r="K20" s="8" t="s">
        <v>2381</v>
      </c>
      <c r="L20" s="8" t="s">
        <v>2382</v>
      </c>
      <c r="M20" s="8">
        <v>2010</v>
      </c>
      <c r="N20" s="8" t="s">
        <v>2383</v>
      </c>
      <c r="O20" s="8" t="s">
        <v>2384</v>
      </c>
      <c r="P20" s="8"/>
      <c r="Q20" s="8"/>
      <c r="R20" s="8"/>
      <c r="S20" s="8"/>
      <c r="T20" s="8"/>
      <c r="U20" s="8"/>
      <c r="V20" s="8"/>
      <c r="W20" s="8"/>
      <c r="X20" s="8"/>
      <c r="Y20" s="8"/>
      <c r="Z20" s="8"/>
    </row>
    <row r="21" spans="1:26" ht="14.25" customHeight="1">
      <c r="A21" s="8" t="s">
        <v>2386</v>
      </c>
      <c r="B21" s="21" t="s">
        <v>375</v>
      </c>
      <c r="C21" s="21" t="s">
        <v>2387</v>
      </c>
      <c r="D21" s="21" t="s">
        <v>2388</v>
      </c>
      <c r="E21" s="21" t="s">
        <v>141</v>
      </c>
      <c r="F21" s="21" t="s">
        <v>85</v>
      </c>
      <c r="G21" s="21" t="s">
        <v>2342</v>
      </c>
      <c r="H21" s="21" t="s">
        <v>2389</v>
      </c>
      <c r="I21" s="8"/>
      <c r="J21" s="8"/>
      <c r="K21" s="8" t="s">
        <v>2390</v>
      </c>
      <c r="L21" s="8" t="s">
        <v>2391</v>
      </c>
      <c r="M21" s="8">
        <v>2022</v>
      </c>
      <c r="N21" s="8" t="s">
        <v>2392</v>
      </c>
      <c r="O21" s="8" t="s">
        <v>2393</v>
      </c>
      <c r="P21" s="8"/>
      <c r="Q21" s="8"/>
      <c r="R21" s="8"/>
      <c r="S21" s="8"/>
      <c r="T21" s="8"/>
      <c r="U21" s="8"/>
      <c r="V21" s="8"/>
      <c r="W21" s="8"/>
      <c r="X21" s="8"/>
      <c r="Y21" s="8"/>
      <c r="Z21" s="8"/>
    </row>
    <row r="22" spans="1:26" ht="14.25" customHeight="1">
      <c r="A22" s="8" t="s">
        <v>2395</v>
      </c>
      <c r="B22" s="21" t="s">
        <v>375</v>
      </c>
      <c r="C22" s="21" t="s">
        <v>2396</v>
      </c>
      <c r="D22" s="21" t="s">
        <v>2397</v>
      </c>
      <c r="E22" s="21" t="s">
        <v>141</v>
      </c>
      <c r="F22" s="21" t="s">
        <v>85</v>
      </c>
      <c r="G22" s="21" t="s">
        <v>2342</v>
      </c>
      <c r="H22" s="21" t="s">
        <v>396</v>
      </c>
      <c r="I22" s="8"/>
      <c r="J22" s="8"/>
      <c r="K22" s="8" t="s">
        <v>2398</v>
      </c>
      <c r="L22" s="8" t="s">
        <v>2382</v>
      </c>
      <c r="M22" s="8">
        <v>2005</v>
      </c>
      <c r="N22" s="8" t="s">
        <v>2399</v>
      </c>
      <c r="O22" s="8" t="s">
        <v>2400</v>
      </c>
      <c r="P22" s="8"/>
      <c r="Q22" s="8"/>
      <c r="R22" s="8"/>
      <c r="S22" s="8"/>
      <c r="T22" s="8"/>
      <c r="U22" s="8"/>
      <c r="V22" s="8"/>
      <c r="W22" s="8"/>
      <c r="X22" s="8"/>
      <c r="Y22" s="8"/>
      <c r="Z22" s="8"/>
    </row>
    <row r="23" spans="1:26" ht="14.25" customHeight="1">
      <c r="A23" s="8" t="s">
        <v>2402</v>
      </c>
      <c r="B23" s="21" t="s">
        <v>375</v>
      </c>
      <c r="C23" s="21" t="s">
        <v>2403</v>
      </c>
      <c r="D23" s="21" t="s">
        <v>2404</v>
      </c>
      <c r="E23" s="21" t="s">
        <v>182</v>
      </c>
      <c r="F23" s="21" t="s">
        <v>85</v>
      </c>
      <c r="G23" s="21" t="s">
        <v>2342</v>
      </c>
      <c r="H23" s="21" t="s">
        <v>2405</v>
      </c>
      <c r="I23" s="8"/>
      <c r="J23" s="8"/>
      <c r="K23" s="8" t="s">
        <v>2406</v>
      </c>
      <c r="L23" s="8" t="s">
        <v>2407</v>
      </c>
      <c r="M23" s="8">
        <v>2018</v>
      </c>
      <c r="N23" s="8" t="s">
        <v>2408</v>
      </c>
      <c r="O23" s="8" t="s">
        <v>2409</v>
      </c>
      <c r="P23" s="8"/>
      <c r="Q23" s="8"/>
      <c r="R23" s="8"/>
      <c r="S23" s="8"/>
      <c r="T23" s="8"/>
      <c r="U23" s="8"/>
      <c r="V23" s="8"/>
      <c r="W23" s="8"/>
      <c r="X23" s="8"/>
      <c r="Y23" s="8"/>
      <c r="Z23" s="8"/>
    </row>
    <row r="24" spans="1:26" ht="14.25" customHeight="1">
      <c r="A24" s="8" t="s">
        <v>2411</v>
      </c>
      <c r="B24" s="21" t="s">
        <v>375</v>
      </c>
      <c r="C24" s="21" t="s">
        <v>2412</v>
      </c>
      <c r="D24" s="21" t="s">
        <v>2413</v>
      </c>
      <c r="E24" s="21" t="s">
        <v>182</v>
      </c>
      <c r="F24" s="21" t="s">
        <v>85</v>
      </c>
      <c r="G24" s="21" t="s">
        <v>2342</v>
      </c>
      <c r="H24" s="21" t="s">
        <v>375</v>
      </c>
      <c r="I24" s="8"/>
      <c r="J24" s="8"/>
      <c r="K24" s="8" t="s">
        <v>2414</v>
      </c>
      <c r="L24" s="8" t="s">
        <v>2382</v>
      </c>
      <c r="M24" s="8">
        <v>2019</v>
      </c>
      <c r="N24" s="8" t="s">
        <v>2415</v>
      </c>
      <c r="O24" s="8" t="s">
        <v>2416</v>
      </c>
      <c r="P24" s="8"/>
      <c r="Q24" s="8"/>
      <c r="R24" s="8"/>
      <c r="S24" s="8"/>
      <c r="T24" s="8"/>
      <c r="U24" s="8"/>
      <c r="V24" s="8"/>
      <c r="W24" s="8"/>
      <c r="X24" s="8"/>
      <c r="Y24" s="8"/>
      <c r="Z24" s="8"/>
    </row>
    <row r="25" spans="1:26" ht="14.25" customHeight="1">
      <c r="A25" s="8" t="s">
        <v>2418</v>
      </c>
      <c r="B25" s="21" t="s">
        <v>375</v>
      </c>
      <c r="C25" s="21" t="s">
        <v>2419</v>
      </c>
      <c r="D25" s="21" t="s">
        <v>2420</v>
      </c>
      <c r="E25" s="21" t="s">
        <v>141</v>
      </c>
      <c r="F25" s="21" t="s">
        <v>85</v>
      </c>
      <c r="G25" s="21" t="s">
        <v>2342</v>
      </c>
      <c r="H25" s="21" t="s">
        <v>2421</v>
      </c>
      <c r="I25" s="8"/>
      <c r="J25" s="8"/>
      <c r="K25" s="8" t="s">
        <v>2422</v>
      </c>
      <c r="L25" s="8" t="s">
        <v>2423</v>
      </c>
      <c r="M25" s="8">
        <v>2024</v>
      </c>
      <c r="N25" s="8" t="s">
        <v>2424</v>
      </c>
      <c r="O25" s="8" t="s">
        <v>2425</v>
      </c>
      <c r="P25" s="8"/>
      <c r="Q25" s="8"/>
      <c r="R25" s="8"/>
      <c r="S25" s="8"/>
      <c r="T25" s="8"/>
      <c r="U25" s="8"/>
      <c r="V25" s="8"/>
      <c r="W25" s="8"/>
      <c r="X25" s="8"/>
      <c r="Y25" s="8"/>
      <c r="Z25" s="8"/>
    </row>
    <row r="26" spans="1:26" ht="14.25" customHeight="1">
      <c r="A26" s="8" t="s">
        <v>2427</v>
      </c>
      <c r="B26" s="21" t="s">
        <v>375</v>
      </c>
      <c r="C26" s="21" t="s">
        <v>2428</v>
      </c>
      <c r="D26" s="21" t="s">
        <v>2429</v>
      </c>
      <c r="E26" s="21" t="s">
        <v>141</v>
      </c>
      <c r="F26" s="21" t="s">
        <v>85</v>
      </c>
      <c r="G26" s="21" t="s">
        <v>2342</v>
      </c>
      <c r="H26" s="21" t="s">
        <v>2430</v>
      </c>
      <c r="I26" s="8"/>
      <c r="J26" s="8"/>
      <c r="K26" s="8" t="s">
        <v>2431</v>
      </c>
      <c r="L26" s="8" t="s">
        <v>2432</v>
      </c>
      <c r="M26" s="8">
        <v>2025</v>
      </c>
      <c r="N26" s="8" t="s">
        <v>2433</v>
      </c>
      <c r="O26" s="8" t="s">
        <v>2434</v>
      </c>
      <c r="P26" s="8"/>
      <c r="Q26" s="8"/>
      <c r="R26" s="8"/>
      <c r="S26" s="8"/>
      <c r="T26" s="8"/>
      <c r="U26" s="8"/>
      <c r="V26" s="8"/>
      <c r="W26" s="8"/>
      <c r="X26" s="8"/>
      <c r="Y26" s="8"/>
      <c r="Z26" s="8"/>
    </row>
    <row r="27" spans="1:26" ht="14.25" customHeight="1">
      <c r="A27" s="8" t="s">
        <v>2436</v>
      </c>
      <c r="B27" s="21" t="s">
        <v>375</v>
      </c>
      <c r="C27" s="21" t="s">
        <v>2437</v>
      </c>
      <c r="D27" s="21" t="s">
        <v>2438</v>
      </c>
      <c r="E27" s="21" t="s">
        <v>141</v>
      </c>
      <c r="F27" s="21" t="s">
        <v>85</v>
      </c>
      <c r="G27" s="21" t="s">
        <v>2342</v>
      </c>
      <c r="H27" s="21" t="s">
        <v>138</v>
      </c>
      <c r="I27" s="8"/>
      <c r="J27" s="8"/>
      <c r="K27" s="8" t="s">
        <v>2439</v>
      </c>
      <c r="L27" s="8" t="s">
        <v>2382</v>
      </c>
      <c r="M27" s="8">
        <v>2012</v>
      </c>
      <c r="N27" s="8" t="s">
        <v>2440</v>
      </c>
      <c r="O27" s="8" t="s">
        <v>2441</v>
      </c>
      <c r="P27" s="8"/>
      <c r="Q27" s="8"/>
      <c r="R27" s="8"/>
      <c r="S27" s="8"/>
      <c r="T27" s="8"/>
      <c r="U27" s="8"/>
      <c r="V27" s="8"/>
      <c r="W27" s="8"/>
      <c r="X27" s="8"/>
      <c r="Y27" s="8"/>
      <c r="Z27" s="8"/>
    </row>
    <row r="28" spans="1:26" ht="14.25" customHeight="1">
      <c r="A28" s="8" t="s">
        <v>2443</v>
      </c>
      <c r="B28" s="21" t="s">
        <v>375</v>
      </c>
      <c r="C28" s="21" t="s">
        <v>2444</v>
      </c>
      <c r="D28" s="21" t="s">
        <v>2445</v>
      </c>
      <c r="E28" s="21" t="s">
        <v>141</v>
      </c>
      <c r="F28" s="21" t="s">
        <v>85</v>
      </c>
      <c r="G28" s="21" t="s">
        <v>2342</v>
      </c>
      <c r="H28" s="21" t="s">
        <v>2421</v>
      </c>
      <c r="I28" s="8"/>
      <c r="J28" s="8"/>
      <c r="K28" s="8" t="s">
        <v>2446</v>
      </c>
      <c r="L28" s="8" t="s">
        <v>2317</v>
      </c>
      <c r="M28" s="8">
        <v>2017</v>
      </c>
      <c r="N28" s="8" t="s">
        <v>2447</v>
      </c>
      <c r="O28" s="8" t="s">
        <v>2448</v>
      </c>
      <c r="P28" s="8"/>
      <c r="Q28" s="8"/>
      <c r="R28" s="8"/>
      <c r="S28" s="8"/>
      <c r="T28" s="8"/>
      <c r="U28" s="8"/>
      <c r="V28" s="8"/>
      <c r="W28" s="8"/>
      <c r="X28" s="8"/>
      <c r="Y28" s="8"/>
      <c r="Z28" s="8"/>
    </row>
    <row r="29" spans="1:26" ht="14.25" customHeight="1">
      <c r="A29" s="8" t="s">
        <v>2450</v>
      </c>
      <c r="B29" s="21" t="s">
        <v>375</v>
      </c>
      <c r="C29" s="21" t="s">
        <v>2451</v>
      </c>
      <c r="D29" s="21" t="s">
        <v>2452</v>
      </c>
      <c r="E29" s="21" t="s">
        <v>141</v>
      </c>
      <c r="F29" s="21" t="s">
        <v>85</v>
      </c>
      <c r="G29" s="21" t="s">
        <v>2342</v>
      </c>
      <c r="H29" s="21" t="s">
        <v>396</v>
      </c>
      <c r="I29" s="8"/>
      <c r="J29" s="8"/>
      <c r="K29" s="8" t="s">
        <v>2453</v>
      </c>
      <c r="L29" s="8" t="s">
        <v>2454</v>
      </c>
      <c r="M29" s="8">
        <v>2021</v>
      </c>
      <c r="N29" s="8" t="s">
        <v>2455</v>
      </c>
      <c r="O29" s="8" t="s">
        <v>2456</v>
      </c>
      <c r="P29" s="8"/>
      <c r="Q29" s="8"/>
      <c r="R29" s="8"/>
      <c r="S29" s="8"/>
      <c r="T29" s="8"/>
      <c r="U29" s="8"/>
      <c r="V29" s="8"/>
      <c r="W29" s="8"/>
      <c r="X29" s="8"/>
      <c r="Y29" s="8"/>
      <c r="Z29" s="8"/>
    </row>
    <row r="30" spans="1:26" ht="14.25" customHeight="1">
      <c r="A30" s="8" t="s">
        <v>2458</v>
      </c>
      <c r="B30" s="21" t="s">
        <v>375</v>
      </c>
      <c r="C30" s="21" t="s">
        <v>2459</v>
      </c>
      <c r="D30" s="21" t="s">
        <v>2460</v>
      </c>
      <c r="E30" s="21" t="s">
        <v>141</v>
      </c>
      <c r="F30" s="21" t="s">
        <v>85</v>
      </c>
      <c r="G30" s="21" t="s">
        <v>2342</v>
      </c>
      <c r="H30" s="21" t="s">
        <v>375</v>
      </c>
      <c r="I30" s="8"/>
      <c r="J30" s="8"/>
      <c r="K30" s="8" t="s">
        <v>2461</v>
      </c>
      <c r="L30" s="8" t="s">
        <v>2462</v>
      </c>
      <c r="M30" s="8">
        <v>2007</v>
      </c>
      <c r="N30" s="8" t="s">
        <v>2463</v>
      </c>
      <c r="O30" s="8" t="s">
        <v>2464</v>
      </c>
      <c r="P30" s="8"/>
      <c r="Q30" s="8"/>
      <c r="R30" s="8"/>
      <c r="S30" s="8"/>
      <c r="T30" s="8"/>
      <c r="U30" s="8"/>
      <c r="V30" s="8"/>
      <c r="W30" s="8"/>
      <c r="X30" s="8"/>
      <c r="Y30" s="8"/>
      <c r="Z30" s="8"/>
    </row>
    <row r="31" spans="1:26" ht="14.25" customHeight="1">
      <c r="A31" s="8" t="s">
        <v>2466</v>
      </c>
      <c r="B31" s="21" t="s">
        <v>375</v>
      </c>
      <c r="C31" s="21" t="s">
        <v>2467</v>
      </c>
      <c r="D31" s="21" t="s">
        <v>2468</v>
      </c>
      <c r="E31" s="21" t="s">
        <v>182</v>
      </c>
      <c r="F31" s="21" t="s">
        <v>2469</v>
      </c>
      <c r="G31" s="21" t="s">
        <v>2342</v>
      </c>
      <c r="H31" s="21"/>
      <c r="I31" s="8"/>
      <c r="J31" s="8"/>
      <c r="K31" s="8"/>
      <c r="L31" s="8" t="s">
        <v>2470</v>
      </c>
      <c r="M31" s="8">
        <v>1988</v>
      </c>
      <c r="N31" s="8" t="s">
        <v>2471</v>
      </c>
      <c r="O31" s="8" t="s">
        <v>2472</v>
      </c>
      <c r="P31" s="8"/>
      <c r="Q31" s="8"/>
      <c r="R31" s="8"/>
      <c r="S31" s="8"/>
      <c r="T31" s="8"/>
      <c r="U31" s="8"/>
      <c r="V31" s="8"/>
      <c r="W31" s="8"/>
      <c r="X31" s="8"/>
      <c r="Y31" s="8"/>
      <c r="Z31" s="8"/>
    </row>
    <row r="32" spans="1:26" ht="14.25" customHeight="1">
      <c r="A32" s="8" t="s">
        <v>2474</v>
      </c>
      <c r="B32" s="21" t="s">
        <v>375</v>
      </c>
      <c r="C32" s="21" t="s">
        <v>2475</v>
      </c>
      <c r="D32" s="21" t="s">
        <v>2476</v>
      </c>
      <c r="E32" s="21" t="s">
        <v>141</v>
      </c>
      <c r="F32" s="21" t="s">
        <v>2469</v>
      </c>
      <c r="G32" s="21" t="s">
        <v>2342</v>
      </c>
      <c r="H32" s="21"/>
      <c r="I32" s="8"/>
      <c r="J32" s="8"/>
      <c r="K32" s="8"/>
      <c r="L32" s="8" t="s">
        <v>2311</v>
      </c>
      <c r="M32" s="8">
        <v>2017</v>
      </c>
      <c r="N32" s="8" t="s">
        <v>2477</v>
      </c>
      <c r="O32" s="8" t="s">
        <v>2478</v>
      </c>
      <c r="P32" s="8"/>
      <c r="Q32" s="8"/>
      <c r="R32" s="8"/>
      <c r="S32" s="8"/>
      <c r="T32" s="8"/>
      <c r="U32" s="8"/>
      <c r="V32" s="8"/>
      <c r="W32" s="8"/>
      <c r="X32" s="8"/>
      <c r="Y32" s="8"/>
      <c r="Z32" s="8"/>
    </row>
    <row r="33" spans="1:26" ht="14.25" customHeight="1">
      <c r="A33" s="8" t="s">
        <v>2480</v>
      </c>
      <c r="B33" s="21" t="s">
        <v>375</v>
      </c>
      <c r="C33" s="21" t="s">
        <v>2481</v>
      </c>
      <c r="D33" s="21" t="s">
        <v>2482</v>
      </c>
      <c r="E33" s="21" t="s">
        <v>182</v>
      </c>
      <c r="F33" s="21" t="s">
        <v>2469</v>
      </c>
      <c r="G33" s="21" t="s">
        <v>2342</v>
      </c>
      <c r="H33" s="21"/>
      <c r="I33" s="8"/>
      <c r="J33" s="8"/>
      <c r="K33" s="8"/>
      <c r="L33" s="8" t="s">
        <v>2317</v>
      </c>
      <c r="M33" s="8">
        <v>2007</v>
      </c>
      <c r="N33" s="8" t="s">
        <v>2483</v>
      </c>
      <c r="O33" s="8" t="s">
        <v>2484</v>
      </c>
      <c r="P33" s="8"/>
      <c r="Q33" s="8"/>
      <c r="R33" s="8"/>
      <c r="S33" s="8"/>
      <c r="T33" s="8"/>
      <c r="U33" s="8"/>
      <c r="V33" s="8"/>
      <c r="W33" s="8"/>
      <c r="X33" s="8"/>
      <c r="Y33" s="8"/>
      <c r="Z33" s="8"/>
    </row>
    <row r="34" spans="1:26" ht="14.25" customHeight="1">
      <c r="A34" s="8" t="s">
        <v>2486</v>
      </c>
      <c r="B34" s="21" t="s">
        <v>375</v>
      </c>
      <c r="C34" s="21" t="s">
        <v>2487</v>
      </c>
      <c r="D34" s="21" t="s">
        <v>2488</v>
      </c>
      <c r="E34" s="21" t="s">
        <v>182</v>
      </c>
      <c r="F34" s="21" t="s">
        <v>2469</v>
      </c>
      <c r="G34" s="21" t="s">
        <v>2489</v>
      </c>
      <c r="H34" s="21"/>
      <c r="I34" s="8" t="s">
        <v>2342</v>
      </c>
      <c r="J34" s="8"/>
      <c r="K34" s="8"/>
      <c r="L34" s="8" t="s">
        <v>2317</v>
      </c>
      <c r="M34" s="8">
        <v>1988</v>
      </c>
      <c r="N34" s="8" t="s">
        <v>2490</v>
      </c>
      <c r="O34" s="8" t="s">
        <v>2491</v>
      </c>
      <c r="P34" s="8"/>
      <c r="Q34" s="8"/>
      <c r="R34" s="8"/>
      <c r="S34" s="8"/>
      <c r="T34" s="8"/>
      <c r="U34" s="8"/>
      <c r="V34" s="8"/>
      <c r="W34" s="8"/>
      <c r="X34" s="8"/>
      <c r="Y34" s="8"/>
      <c r="Z34" s="8"/>
    </row>
    <row r="35" spans="1:26" ht="14.25" customHeight="1">
      <c r="A35" s="8" t="s">
        <v>2493</v>
      </c>
      <c r="B35" s="21" t="s">
        <v>375</v>
      </c>
      <c r="C35" s="21" t="s">
        <v>2494</v>
      </c>
      <c r="D35" s="21" t="s">
        <v>2495</v>
      </c>
      <c r="E35" s="21" t="s">
        <v>182</v>
      </c>
      <c r="F35" s="21" t="s">
        <v>2469</v>
      </c>
      <c r="G35" s="21" t="s">
        <v>2342</v>
      </c>
      <c r="H35" s="21"/>
      <c r="I35" s="8"/>
      <c r="J35" s="8"/>
      <c r="K35" s="8"/>
      <c r="L35" s="8" t="s">
        <v>2317</v>
      </c>
      <c r="M35" s="8">
        <v>1975</v>
      </c>
      <c r="N35" s="8" t="s">
        <v>2496</v>
      </c>
      <c r="O35" s="8" t="s">
        <v>2497</v>
      </c>
      <c r="P35" s="8"/>
      <c r="Q35" s="8"/>
      <c r="R35" s="8"/>
      <c r="S35" s="8"/>
      <c r="T35" s="8"/>
      <c r="U35" s="8"/>
      <c r="V35" s="8"/>
      <c r="W35" s="8"/>
      <c r="X35" s="8"/>
      <c r="Y35" s="8"/>
      <c r="Z35" s="8"/>
    </row>
    <row r="36" spans="1:26" ht="14.25" customHeight="1">
      <c r="A36" s="8" t="s">
        <v>2499</v>
      </c>
      <c r="B36" s="21" t="s">
        <v>375</v>
      </c>
      <c r="C36" s="21" t="s">
        <v>2500</v>
      </c>
      <c r="D36" s="21" t="s">
        <v>2501</v>
      </c>
      <c r="E36" s="21" t="s">
        <v>182</v>
      </c>
      <c r="F36" s="21" t="s">
        <v>2469</v>
      </c>
      <c r="G36" s="21" t="s">
        <v>2342</v>
      </c>
      <c r="H36" s="21"/>
      <c r="I36" s="8"/>
      <c r="J36" s="8"/>
      <c r="K36" s="8"/>
      <c r="L36" s="8" t="s">
        <v>2317</v>
      </c>
      <c r="M36" s="8">
        <v>1975</v>
      </c>
      <c r="N36" s="8" t="s">
        <v>2502</v>
      </c>
      <c r="O36" s="8" t="s">
        <v>2503</v>
      </c>
      <c r="P36" s="8"/>
      <c r="Q36" s="8"/>
      <c r="R36" s="8"/>
      <c r="S36" s="8"/>
      <c r="T36" s="8"/>
      <c r="U36" s="8"/>
      <c r="V36" s="8"/>
      <c r="W36" s="8"/>
      <c r="X36" s="8"/>
      <c r="Y36" s="8"/>
      <c r="Z36" s="8"/>
    </row>
    <row r="37" spans="1:26" ht="14.25" customHeight="1">
      <c r="A37" s="8" t="s">
        <v>2505</v>
      </c>
      <c r="B37" s="21" t="s">
        <v>375</v>
      </c>
      <c r="C37" s="21" t="s">
        <v>2506</v>
      </c>
      <c r="D37" s="21" t="s">
        <v>2507</v>
      </c>
      <c r="E37" s="21" t="s">
        <v>141</v>
      </c>
      <c r="F37" s="21" t="s">
        <v>2469</v>
      </c>
      <c r="G37" s="21" t="s">
        <v>2489</v>
      </c>
      <c r="H37" s="21"/>
      <c r="I37" s="8" t="s">
        <v>2342</v>
      </c>
      <c r="J37" s="8"/>
      <c r="K37" s="8"/>
      <c r="L37" s="8" t="s">
        <v>2508</v>
      </c>
      <c r="M37" s="8">
        <v>2023</v>
      </c>
      <c r="N37" s="8" t="s">
        <v>2509</v>
      </c>
      <c r="O37" s="8" t="s">
        <v>2510</v>
      </c>
      <c r="P37" s="8"/>
      <c r="Q37" s="8"/>
      <c r="R37" s="8"/>
      <c r="S37" s="8"/>
      <c r="T37" s="8"/>
      <c r="U37" s="8"/>
      <c r="V37" s="8"/>
      <c r="W37" s="8"/>
      <c r="X37" s="8"/>
      <c r="Y37" s="8"/>
      <c r="Z37" s="8"/>
    </row>
    <row r="38" spans="1:26" ht="14.25" customHeight="1">
      <c r="A38" s="8" t="s">
        <v>2512</v>
      </c>
      <c r="B38" s="21" t="s">
        <v>375</v>
      </c>
      <c r="C38" s="21" t="s">
        <v>2513</v>
      </c>
      <c r="D38" s="21" t="s">
        <v>2514</v>
      </c>
      <c r="E38" s="21" t="s">
        <v>141</v>
      </c>
      <c r="F38" s="21" t="s">
        <v>2469</v>
      </c>
      <c r="G38" s="21" t="s">
        <v>2342</v>
      </c>
      <c r="H38" s="21"/>
      <c r="I38" s="8"/>
      <c r="J38" s="8"/>
      <c r="K38" s="8"/>
      <c r="L38" s="8" t="s">
        <v>2462</v>
      </c>
      <c r="M38" s="8">
        <v>2022</v>
      </c>
      <c r="N38" s="8" t="s">
        <v>2515</v>
      </c>
      <c r="O38" s="8" t="s">
        <v>2516</v>
      </c>
      <c r="P38" s="8"/>
      <c r="Q38" s="8"/>
      <c r="R38" s="8"/>
      <c r="S38" s="8"/>
      <c r="T38" s="8"/>
      <c r="U38" s="8"/>
      <c r="V38" s="8"/>
      <c r="W38" s="8"/>
      <c r="X38" s="8"/>
      <c r="Y38" s="8"/>
      <c r="Z38" s="8"/>
    </row>
    <row r="39" spans="1:26" ht="14.25" customHeight="1">
      <c r="A39" s="8" t="s">
        <v>2518</v>
      </c>
      <c r="B39" s="21" t="s">
        <v>375</v>
      </c>
      <c r="C39" s="21" t="s">
        <v>2519</v>
      </c>
      <c r="D39" s="21" t="s">
        <v>2520</v>
      </c>
      <c r="E39" s="21" t="s">
        <v>182</v>
      </c>
      <c r="F39" s="21" t="s">
        <v>2469</v>
      </c>
      <c r="G39" s="21" t="s">
        <v>2521</v>
      </c>
      <c r="H39" s="21"/>
      <c r="I39" s="8" t="s">
        <v>2342</v>
      </c>
      <c r="J39" s="8"/>
      <c r="K39" s="8"/>
      <c r="L39" s="8" t="s">
        <v>2522</v>
      </c>
      <c r="M39" s="8">
        <v>2016</v>
      </c>
      <c r="N39" s="8" t="s">
        <v>2523</v>
      </c>
      <c r="O39" s="8" t="s">
        <v>2524</v>
      </c>
      <c r="P39" s="8"/>
      <c r="Q39" s="8"/>
      <c r="R39" s="8"/>
      <c r="S39" s="8"/>
      <c r="T39" s="8"/>
      <c r="U39" s="8"/>
      <c r="V39" s="8"/>
      <c r="W39" s="8"/>
      <c r="X39" s="8"/>
      <c r="Y39" s="8"/>
      <c r="Z39" s="8"/>
    </row>
    <row r="40" spans="1:26" ht="14.25" customHeight="1">
      <c r="A40" s="8" t="s">
        <v>2526</v>
      </c>
      <c r="B40" s="21" t="s">
        <v>375</v>
      </c>
      <c r="C40" s="21" t="s">
        <v>2527</v>
      </c>
      <c r="D40" s="21" t="s">
        <v>2528</v>
      </c>
      <c r="E40" s="21" t="s">
        <v>141</v>
      </c>
      <c r="F40" s="21" t="s">
        <v>2469</v>
      </c>
      <c r="G40" s="21" t="s">
        <v>2489</v>
      </c>
      <c r="H40" s="21"/>
      <c r="I40" s="8" t="s">
        <v>2342</v>
      </c>
      <c r="J40" s="8"/>
      <c r="K40" s="8" t="s">
        <v>2529</v>
      </c>
      <c r="L40" s="8" t="s">
        <v>2530</v>
      </c>
      <c r="M40" s="8">
        <v>2024</v>
      </c>
      <c r="N40" s="8" t="s">
        <v>2531</v>
      </c>
      <c r="O40" s="8" t="s">
        <v>2532</v>
      </c>
      <c r="P40" s="8"/>
      <c r="Q40" s="8"/>
      <c r="R40" s="8"/>
      <c r="S40" s="8"/>
      <c r="T40" s="8"/>
      <c r="U40" s="8"/>
      <c r="V40" s="8"/>
      <c r="W40" s="8"/>
      <c r="X40" s="8"/>
      <c r="Y40" s="8"/>
      <c r="Z40" s="8"/>
    </row>
    <row r="41" spans="1:26" ht="14.25" customHeight="1">
      <c r="A41" s="8" t="s">
        <v>2534</v>
      </c>
      <c r="B41" s="21" t="s">
        <v>375</v>
      </c>
      <c r="C41" s="21" t="s">
        <v>2535</v>
      </c>
      <c r="D41" s="21" t="s">
        <v>2536</v>
      </c>
      <c r="E41" s="21" t="s">
        <v>182</v>
      </c>
      <c r="F41" s="21" t="s">
        <v>2469</v>
      </c>
      <c r="G41" s="21" t="s">
        <v>2342</v>
      </c>
      <c r="H41" s="21"/>
      <c r="I41" s="8"/>
      <c r="J41" s="8"/>
      <c r="K41" s="8"/>
      <c r="L41" s="8" t="s">
        <v>2530</v>
      </c>
      <c r="M41" s="8">
        <v>2011</v>
      </c>
      <c r="N41" s="8" t="s">
        <v>2537</v>
      </c>
      <c r="O41" s="8" t="s">
        <v>2538</v>
      </c>
      <c r="P41" s="8"/>
      <c r="Q41" s="8"/>
      <c r="R41" s="8"/>
      <c r="S41" s="8"/>
      <c r="T41" s="8"/>
      <c r="U41" s="8"/>
      <c r="V41" s="8"/>
      <c r="W41" s="8"/>
      <c r="X41" s="8"/>
      <c r="Y41" s="8"/>
      <c r="Z41" s="8"/>
    </row>
    <row r="42" spans="1:26" ht="14.25" customHeight="1">
      <c r="A42" s="8" t="s">
        <v>2540</v>
      </c>
      <c r="B42" s="21" t="s">
        <v>375</v>
      </c>
      <c r="C42" s="21" t="s">
        <v>2541</v>
      </c>
      <c r="D42" s="21" t="s">
        <v>2542</v>
      </c>
      <c r="E42" s="21" t="s">
        <v>141</v>
      </c>
      <c r="F42" s="21" t="s">
        <v>2469</v>
      </c>
      <c r="G42" s="21" t="s">
        <v>2489</v>
      </c>
      <c r="H42" s="21"/>
      <c r="I42" s="8" t="s">
        <v>2342</v>
      </c>
      <c r="J42" s="8"/>
      <c r="K42" s="8"/>
      <c r="L42" s="8" t="s">
        <v>2530</v>
      </c>
      <c r="M42" s="8">
        <v>2005</v>
      </c>
      <c r="N42" s="8" t="s">
        <v>2543</v>
      </c>
      <c r="O42" s="8" t="s">
        <v>2544</v>
      </c>
      <c r="P42" s="8"/>
      <c r="Q42" s="8"/>
      <c r="R42" s="8"/>
      <c r="S42" s="8"/>
      <c r="T42" s="8"/>
      <c r="U42" s="8"/>
      <c r="V42" s="8"/>
      <c r="W42" s="8"/>
      <c r="X42" s="8"/>
      <c r="Y42" s="8"/>
      <c r="Z42" s="8"/>
    </row>
    <row r="43" spans="1:26" ht="14.25" customHeight="1">
      <c r="A43" s="8" t="s">
        <v>2546</v>
      </c>
      <c r="B43" s="21" t="s">
        <v>375</v>
      </c>
      <c r="C43" s="21" t="s">
        <v>2547</v>
      </c>
      <c r="D43" s="21" t="s">
        <v>2548</v>
      </c>
      <c r="E43" s="21" t="s">
        <v>182</v>
      </c>
      <c r="F43" s="21" t="s">
        <v>2469</v>
      </c>
      <c r="G43" s="21" t="s">
        <v>2342</v>
      </c>
      <c r="H43" s="21"/>
      <c r="I43" s="8"/>
      <c r="J43" s="8"/>
      <c r="K43" s="8"/>
      <c r="L43" s="8" t="s">
        <v>2549</v>
      </c>
      <c r="M43" s="8">
        <v>1997</v>
      </c>
      <c r="N43" s="8" t="s">
        <v>2550</v>
      </c>
      <c r="O43" s="8" t="s">
        <v>2551</v>
      </c>
      <c r="P43" s="8"/>
      <c r="Q43" s="8"/>
      <c r="R43" s="8"/>
      <c r="S43" s="8"/>
      <c r="T43" s="8"/>
      <c r="U43" s="8"/>
      <c r="V43" s="8"/>
      <c r="W43" s="8"/>
      <c r="X43" s="8"/>
      <c r="Y43" s="8"/>
      <c r="Z43" s="8"/>
    </row>
    <row r="44" spans="1:26" ht="14.25" customHeight="1">
      <c r="A44" s="8" t="s">
        <v>2553</v>
      </c>
      <c r="B44" s="21" t="s">
        <v>375</v>
      </c>
      <c r="C44" s="21" t="s">
        <v>2554</v>
      </c>
      <c r="D44" s="21" t="s">
        <v>2555</v>
      </c>
      <c r="E44" s="21" t="s">
        <v>182</v>
      </c>
      <c r="F44" s="21" t="s">
        <v>2469</v>
      </c>
      <c r="G44" s="21" t="s">
        <v>2342</v>
      </c>
      <c r="H44" s="21"/>
      <c r="I44" s="8"/>
      <c r="J44" s="8"/>
      <c r="K44" s="8"/>
      <c r="L44" s="8" t="s">
        <v>2556</v>
      </c>
      <c r="M44" s="8">
        <v>2010</v>
      </c>
      <c r="N44" s="8" t="s">
        <v>2557</v>
      </c>
      <c r="O44" s="8" t="s">
        <v>2558</v>
      </c>
      <c r="P44" s="8"/>
      <c r="Q44" s="8"/>
      <c r="R44" s="8"/>
      <c r="S44" s="8"/>
      <c r="T44" s="8"/>
      <c r="U44" s="8"/>
      <c r="V44" s="8"/>
      <c r="W44" s="8"/>
      <c r="X44" s="8"/>
      <c r="Y44" s="8"/>
      <c r="Z44" s="8"/>
    </row>
    <row r="45" spans="1:26" ht="14.25" customHeight="1">
      <c r="A45" s="8" t="s">
        <v>2560</v>
      </c>
      <c r="B45" s="21" t="s">
        <v>375</v>
      </c>
      <c r="C45" s="21" t="s">
        <v>2561</v>
      </c>
      <c r="D45" s="21" t="s">
        <v>2562</v>
      </c>
      <c r="E45" s="21" t="s">
        <v>182</v>
      </c>
      <c r="F45" s="21" t="s">
        <v>2469</v>
      </c>
      <c r="G45" s="21" t="s">
        <v>2342</v>
      </c>
      <c r="H45" s="21"/>
      <c r="I45" s="8"/>
      <c r="J45" s="8"/>
      <c r="K45" s="8"/>
      <c r="L45" s="8" t="s">
        <v>2556</v>
      </c>
      <c r="M45" s="8">
        <v>2011</v>
      </c>
      <c r="N45" s="8" t="s">
        <v>2557</v>
      </c>
      <c r="O45" s="8" t="s">
        <v>2563</v>
      </c>
      <c r="P45" s="8"/>
      <c r="Q45" s="8"/>
      <c r="R45" s="8"/>
      <c r="S45" s="8"/>
      <c r="T45" s="8"/>
      <c r="U45" s="8"/>
      <c r="V45" s="8"/>
      <c r="W45" s="8"/>
      <c r="X45" s="8"/>
      <c r="Y45" s="8"/>
      <c r="Z45" s="8"/>
    </row>
    <row r="46" spans="1:26" ht="14.25" customHeight="1">
      <c r="A46" s="8" t="s">
        <v>2565</v>
      </c>
      <c r="B46" s="21" t="s">
        <v>375</v>
      </c>
      <c r="C46" s="21" t="s">
        <v>2566</v>
      </c>
      <c r="D46" s="21" t="s">
        <v>2567</v>
      </c>
      <c r="E46" s="21" t="s">
        <v>182</v>
      </c>
      <c r="F46" s="21" t="s">
        <v>2469</v>
      </c>
      <c r="G46" s="21" t="s">
        <v>2342</v>
      </c>
      <c r="H46" s="21"/>
      <c r="I46" s="8"/>
      <c r="J46" s="8"/>
      <c r="K46" s="8"/>
      <c r="L46" s="8" t="s">
        <v>2432</v>
      </c>
      <c r="M46" s="8">
        <v>2022</v>
      </c>
      <c r="N46" s="8" t="s">
        <v>2568</v>
      </c>
      <c r="O46" s="8" t="s">
        <v>2569</v>
      </c>
      <c r="P46" s="8"/>
      <c r="Q46" s="8"/>
      <c r="R46" s="8"/>
      <c r="S46" s="8"/>
      <c r="T46" s="8"/>
      <c r="U46" s="8"/>
      <c r="V46" s="8"/>
      <c r="W46" s="8"/>
      <c r="X46" s="8"/>
      <c r="Y46" s="8"/>
      <c r="Z46" s="8"/>
    </row>
    <row r="47" spans="1:26" ht="14.25" customHeight="1">
      <c r="A47" s="8" t="s">
        <v>2571</v>
      </c>
      <c r="B47" s="21" t="s">
        <v>375</v>
      </c>
      <c r="C47" s="21" t="s">
        <v>2572</v>
      </c>
      <c r="D47" s="21" t="s">
        <v>2573</v>
      </c>
      <c r="E47" s="21" t="s">
        <v>141</v>
      </c>
      <c r="F47" s="21" t="s">
        <v>2469</v>
      </c>
      <c r="G47" s="21" t="s">
        <v>2342</v>
      </c>
      <c r="H47" s="21"/>
      <c r="I47" s="8"/>
      <c r="J47" s="8"/>
      <c r="K47" s="8"/>
      <c r="L47" s="8" t="s">
        <v>2574</v>
      </c>
      <c r="M47" s="8">
        <v>2014</v>
      </c>
      <c r="N47" s="8" t="s">
        <v>2575</v>
      </c>
      <c r="O47" s="8" t="s">
        <v>2576</v>
      </c>
      <c r="P47" s="8"/>
      <c r="Q47" s="8"/>
      <c r="R47" s="8"/>
      <c r="S47" s="8"/>
      <c r="T47" s="8"/>
      <c r="U47" s="8"/>
      <c r="V47" s="8"/>
      <c r="W47" s="8"/>
      <c r="X47" s="8"/>
      <c r="Y47" s="8"/>
      <c r="Z47" s="8"/>
    </row>
    <row r="48" spans="1:26" ht="14.25" customHeight="1">
      <c r="A48" s="8" t="s">
        <v>2577</v>
      </c>
      <c r="B48" s="21" t="s">
        <v>375</v>
      </c>
      <c r="C48" s="21" t="s">
        <v>2578</v>
      </c>
      <c r="D48" s="21" t="s">
        <v>2579</v>
      </c>
      <c r="E48" s="21" t="s">
        <v>1244</v>
      </c>
      <c r="F48" s="21" t="s">
        <v>85</v>
      </c>
      <c r="G48" s="21" t="s">
        <v>2489</v>
      </c>
      <c r="H48" s="21" t="s">
        <v>2421</v>
      </c>
      <c r="I48" s="8" t="s">
        <v>2521</v>
      </c>
      <c r="J48" s="8" t="s">
        <v>1560</v>
      </c>
      <c r="K48" s="8"/>
      <c r="L48" s="8" t="s">
        <v>2580</v>
      </c>
      <c r="M48" s="8">
        <v>2008</v>
      </c>
      <c r="N48" s="8" t="s">
        <v>2581</v>
      </c>
      <c r="O48" s="8"/>
      <c r="P48" s="8"/>
      <c r="Q48" s="8"/>
      <c r="R48" s="8"/>
      <c r="S48" s="8"/>
      <c r="T48" s="8"/>
      <c r="U48" s="8"/>
      <c r="V48" s="8"/>
      <c r="W48" s="8"/>
      <c r="X48" s="8"/>
      <c r="Y48" s="8"/>
      <c r="Z48" s="8"/>
    </row>
    <row r="49" spans="1:26" ht="14.25" customHeight="1">
      <c r="A49" s="8" t="s">
        <v>2582</v>
      </c>
      <c r="B49" s="21" t="s">
        <v>375</v>
      </c>
      <c r="C49" s="21" t="s">
        <v>2583</v>
      </c>
      <c r="D49" s="21" t="s">
        <v>2579</v>
      </c>
      <c r="E49" s="21" t="s">
        <v>1244</v>
      </c>
      <c r="F49" s="21" t="s">
        <v>85</v>
      </c>
      <c r="G49" s="21" t="s">
        <v>2489</v>
      </c>
      <c r="H49" s="21" t="s">
        <v>2421</v>
      </c>
      <c r="I49" s="8" t="s">
        <v>2521</v>
      </c>
      <c r="J49" s="8"/>
      <c r="K49" s="8"/>
      <c r="L49" s="8" t="s">
        <v>2584</v>
      </c>
      <c r="M49" s="8">
        <v>2010</v>
      </c>
      <c r="N49" s="8" t="s">
        <v>2585</v>
      </c>
      <c r="O49" s="8" t="s">
        <v>2586</v>
      </c>
      <c r="P49" s="8"/>
      <c r="Q49" s="8"/>
      <c r="R49" s="8"/>
      <c r="S49" s="8"/>
      <c r="T49" s="8"/>
      <c r="U49" s="8"/>
      <c r="V49" s="8"/>
      <c r="W49" s="8"/>
      <c r="X49" s="8"/>
      <c r="Y49" s="8"/>
      <c r="Z49" s="8"/>
    </row>
    <row r="50" spans="1:26" ht="14.25" customHeight="1">
      <c r="A50" s="8" t="s">
        <v>2587</v>
      </c>
      <c r="B50" s="21" t="s">
        <v>375</v>
      </c>
      <c r="C50" s="21" t="s">
        <v>2588</v>
      </c>
      <c r="D50" s="21" t="s">
        <v>2589</v>
      </c>
      <c r="E50" s="21" t="s">
        <v>1244</v>
      </c>
      <c r="F50" s="21" t="s">
        <v>2469</v>
      </c>
      <c r="G50" s="21" t="s">
        <v>2489</v>
      </c>
      <c r="H50" s="21"/>
      <c r="I50" s="8" t="s">
        <v>2342</v>
      </c>
      <c r="J50" s="8"/>
      <c r="K50" s="8"/>
      <c r="L50" s="8" t="s">
        <v>2590</v>
      </c>
      <c r="M50" s="8">
        <v>2006</v>
      </c>
      <c r="N50" s="8" t="s">
        <v>2591</v>
      </c>
      <c r="O50" s="8" t="s">
        <v>2592</v>
      </c>
      <c r="P50" s="8"/>
      <c r="Q50" s="8"/>
      <c r="R50" s="8"/>
      <c r="S50" s="8"/>
      <c r="T50" s="8"/>
      <c r="U50" s="8"/>
      <c r="V50" s="8"/>
      <c r="W50" s="8"/>
      <c r="X50" s="8"/>
      <c r="Y50" s="8"/>
      <c r="Z50" s="8"/>
    </row>
    <row r="51" spans="1:26" ht="14.25" customHeight="1">
      <c r="A51" s="8" t="s">
        <v>2593</v>
      </c>
      <c r="B51" s="21" t="s">
        <v>375</v>
      </c>
      <c r="C51" s="21" t="s">
        <v>2594</v>
      </c>
      <c r="D51" s="21" t="s">
        <v>2579</v>
      </c>
      <c r="E51" s="21" t="s">
        <v>1244</v>
      </c>
      <c r="F51" s="21" t="s">
        <v>2469</v>
      </c>
      <c r="G51" s="21" t="s">
        <v>2342</v>
      </c>
      <c r="H51" s="21"/>
      <c r="I51" s="8"/>
      <c r="J51" s="8"/>
      <c r="K51" s="8" t="s">
        <v>2595</v>
      </c>
      <c r="L51" s="8" t="s">
        <v>2530</v>
      </c>
      <c r="M51" s="8">
        <v>1982</v>
      </c>
      <c r="N51" s="8" t="s">
        <v>2596</v>
      </c>
      <c r="O51" s="8" t="s">
        <v>2597</v>
      </c>
      <c r="P51" s="8"/>
      <c r="Q51" s="8"/>
      <c r="R51" s="8"/>
      <c r="S51" s="8"/>
      <c r="T51" s="8"/>
      <c r="U51" s="8"/>
      <c r="V51" s="8"/>
      <c r="W51" s="8"/>
      <c r="X51" s="8"/>
      <c r="Y51" s="8"/>
      <c r="Z51" s="8"/>
    </row>
    <row r="52" spans="1:26" ht="14.25" customHeight="1">
      <c r="A52" s="8" t="s">
        <v>2599</v>
      </c>
      <c r="B52" s="21" t="s">
        <v>1233</v>
      </c>
      <c r="C52" s="21" t="s">
        <v>3604</v>
      </c>
      <c r="D52" s="21" t="s">
        <v>3605</v>
      </c>
      <c r="E52" s="21" t="s">
        <v>141</v>
      </c>
      <c r="F52" s="21" t="s">
        <v>2602</v>
      </c>
      <c r="G52" s="21" t="s">
        <v>2603</v>
      </c>
      <c r="H52" s="21" t="s">
        <v>375</v>
      </c>
      <c r="I52" s="8" t="s">
        <v>2604</v>
      </c>
      <c r="J52" s="8"/>
      <c r="K52" s="8"/>
      <c r="L52" s="8" t="s">
        <v>2367</v>
      </c>
      <c r="M52" s="8">
        <v>2006</v>
      </c>
      <c r="N52" s="8" t="s">
        <v>2463</v>
      </c>
      <c r="O52" s="8" t="s">
        <v>2607</v>
      </c>
      <c r="P52" s="8"/>
      <c r="Q52" s="8"/>
      <c r="R52" s="8"/>
      <c r="S52" s="8"/>
      <c r="T52" s="8"/>
      <c r="U52" s="8"/>
      <c r="V52" s="8"/>
      <c r="W52" s="8"/>
      <c r="X52" s="8"/>
      <c r="Y52" s="8"/>
      <c r="Z52" s="8"/>
    </row>
    <row r="53" spans="1:26" ht="14.25" customHeight="1">
      <c r="A53" s="8" t="s">
        <v>2609</v>
      </c>
      <c r="B53" s="21" t="s">
        <v>1233</v>
      </c>
      <c r="C53" s="21" t="s">
        <v>3606</v>
      </c>
      <c r="D53" s="21" t="s">
        <v>2611</v>
      </c>
      <c r="E53" s="21" t="s">
        <v>182</v>
      </c>
      <c r="F53" s="21" t="s">
        <v>2602</v>
      </c>
      <c r="G53" s="21" t="s">
        <v>2603</v>
      </c>
      <c r="H53" s="21" t="s">
        <v>2612</v>
      </c>
      <c r="I53" s="8" t="s">
        <v>2604</v>
      </c>
      <c r="J53" s="8"/>
      <c r="K53" s="8"/>
      <c r="L53" s="8" t="s">
        <v>2382</v>
      </c>
      <c r="M53" s="8">
        <v>2013</v>
      </c>
      <c r="N53" s="8" t="s">
        <v>3607</v>
      </c>
      <c r="O53" s="8" t="s">
        <v>2615</v>
      </c>
      <c r="P53" s="8"/>
      <c r="Q53" s="8"/>
      <c r="R53" s="8"/>
      <c r="S53" s="8"/>
      <c r="T53" s="8"/>
      <c r="U53" s="8"/>
      <c r="V53" s="8"/>
      <c r="W53" s="8"/>
      <c r="X53" s="8"/>
      <c r="Y53" s="8"/>
      <c r="Z53" s="8"/>
    </row>
    <row r="54" spans="1:26" ht="14.25" customHeight="1">
      <c r="A54" s="8" t="s">
        <v>2617</v>
      </c>
      <c r="B54" s="21" t="s">
        <v>1233</v>
      </c>
      <c r="C54" s="21" t="s">
        <v>3608</v>
      </c>
      <c r="D54" s="21" t="s">
        <v>2619</v>
      </c>
      <c r="E54" s="21" t="s">
        <v>182</v>
      </c>
      <c r="F54" s="21" t="s">
        <v>2602</v>
      </c>
      <c r="G54" s="21" t="s">
        <v>2603</v>
      </c>
      <c r="H54" s="21" t="s">
        <v>1233</v>
      </c>
      <c r="I54" s="8" t="s">
        <v>2604</v>
      </c>
      <c r="J54" s="8"/>
      <c r="K54" s="8"/>
      <c r="L54" s="8" t="s">
        <v>2423</v>
      </c>
      <c r="M54" s="8">
        <v>2018</v>
      </c>
      <c r="N54" s="8" t="s">
        <v>3609</v>
      </c>
      <c r="O54" s="8" t="s">
        <v>2622</v>
      </c>
      <c r="P54" s="8"/>
      <c r="Q54" s="8"/>
      <c r="R54" s="8"/>
      <c r="S54" s="8"/>
      <c r="T54" s="8"/>
      <c r="U54" s="8"/>
      <c r="V54" s="8"/>
      <c r="W54" s="8"/>
      <c r="X54" s="8"/>
      <c r="Y54" s="8"/>
      <c r="Z54" s="8"/>
    </row>
    <row r="55" spans="1:26" ht="14.25" customHeight="1">
      <c r="A55" s="8" t="s">
        <v>2624</v>
      </c>
      <c r="B55" s="21" t="s">
        <v>1233</v>
      </c>
      <c r="C55" s="21" t="s">
        <v>3610</v>
      </c>
      <c r="D55" s="21" t="s">
        <v>3611</v>
      </c>
      <c r="E55" s="21" t="s">
        <v>141</v>
      </c>
      <c r="F55" s="21" t="s">
        <v>2627</v>
      </c>
      <c r="G55" s="21" t="s">
        <v>554</v>
      </c>
      <c r="H55" s="21" t="s">
        <v>2628</v>
      </c>
      <c r="I55" s="8"/>
      <c r="J55" s="8"/>
      <c r="K55" s="8"/>
      <c r="L55" s="8" t="s">
        <v>3612</v>
      </c>
      <c r="M55" s="8">
        <v>2021</v>
      </c>
      <c r="N55" s="8" t="s">
        <v>3613</v>
      </c>
      <c r="O55" s="8" t="s">
        <v>2631</v>
      </c>
      <c r="P55" s="8"/>
      <c r="Q55" s="8"/>
      <c r="R55" s="8"/>
      <c r="S55" s="8"/>
      <c r="T55" s="8"/>
      <c r="U55" s="8"/>
      <c r="V55" s="8"/>
      <c r="W55" s="8"/>
      <c r="X55" s="8"/>
      <c r="Y55" s="8"/>
      <c r="Z55" s="8"/>
    </row>
    <row r="56" spans="1:26" ht="14.25" customHeight="1">
      <c r="A56" s="8" t="s">
        <v>2633</v>
      </c>
      <c r="B56" s="21" t="s">
        <v>1233</v>
      </c>
      <c r="C56" s="21" t="s">
        <v>3614</v>
      </c>
      <c r="D56" s="21" t="s">
        <v>3615</v>
      </c>
      <c r="E56" s="21" t="s">
        <v>182</v>
      </c>
      <c r="F56" s="21" t="s">
        <v>2627</v>
      </c>
      <c r="G56" s="21" t="s">
        <v>554</v>
      </c>
      <c r="H56" s="21" t="s">
        <v>2636</v>
      </c>
      <c r="I56" s="8"/>
      <c r="J56" s="8"/>
      <c r="K56" s="8" t="s">
        <v>2637</v>
      </c>
      <c r="L56" s="8" t="s">
        <v>3616</v>
      </c>
      <c r="M56" s="8">
        <v>2016</v>
      </c>
      <c r="N56" s="8" t="s">
        <v>3617</v>
      </c>
      <c r="O56" s="8" t="s">
        <v>2640</v>
      </c>
      <c r="P56" s="8"/>
      <c r="Q56" s="8"/>
      <c r="R56" s="8"/>
      <c r="S56" s="8"/>
      <c r="T56" s="8"/>
      <c r="U56" s="8"/>
      <c r="V56" s="8"/>
      <c r="W56" s="8"/>
      <c r="X56" s="8"/>
      <c r="Y56" s="8"/>
      <c r="Z56" s="8"/>
    </row>
    <row r="57" spans="1:26" ht="14.25" customHeight="1">
      <c r="A57" s="8" t="s">
        <v>2642</v>
      </c>
      <c r="B57" s="21" t="s">
        <v>1233</v>
      </c>
      <c r="C57" s="21" t="s">
        <v>3618</v>
      </c>
      <c r="D57" s="21" t="s">
        <v>3619</v>
      </c>
      <c r="E57" s="21" t="s">
        <v>182</v>
      </c>
      <c r="F57" s="21" t="s">
        <v>2627</v>
      </c>
      <c r="G57" s="21" t="s">
        <v>554</v>
      </c>
      <c r="H57" s="21" t="s">
        <v>2628</v>
      </c>
      <c r="I57" s="8"/>
      <c r="J57" s="8"/>
      <c r="K57" s="8" t="s">
        <v>2645</v>
      </c>
      <c r="L57" s="8" t="s">
        <v>2324</v>
      </c>
      <c r="M57" s="8">
        <v>2021</v>
      </c>
      <c r="N57" s="8" t="s">
        <v>3620</v>
      </c>
      <c r="O57" s="8" t="s">
        <v>2648</v>
      </c>
      <c r="P57" s="8"/>
      <c r="Q57" s="8"/>
      <c r="R57" s="8"/>
      <c r="S57" s="8"/>
      <c r="T57" s="8"/>
      <c r="U57" s="8"/>
      <c r="V57" s="8"/>
      <c r="W57" s="8"/>
      <c r="X57" s="8"/>
      <c r="Y57" s="8"/>
      <c r="Z57" s="8"/>
    </row>
    <row r="58" spans="1:26" ht="14.25" customHeight="1">
      <c r="A58" s="8" t="s">
        <v>2650</v>
      </c>
      <c r="B58" s="21" t="s">
        <v>1233</v>
      </c>
      <c r="C58" s="21" t="s">
        <v>3621</v>
      </c>
      <c r="D58" s="21" t="s">
        <v>3622</v>
      </c>
      <c r="E58" s="21" t="s">
        <v>141</v>
      </c>
      <c r="F58" s="21" t="s">
        <v>2627</v>
      </c>
      <c r="G58" s="21" t="s">
        <v>554</v>
      </c>
      <c r="H58" s="21" t="s">
        <v>2653</v>
      </c>
      <c r="I58" s="8"/>
      <c r="J58" s="8"/>
      <c r="K58" s="8" t="s">
        <v>2654</v>
      </c>
      <c r="L58" s="8" t="s">
        <v>3623</v>
      </c>
      <c r="M58" s="8">
        <v>2025</v>
      </c>
      <c r="N58" s="8" t="s">
        <v>3624</v>
      </c>
      <c r="O58" s="8" t="s">
        <v>2657</v>
      </c>
      <c r="P58" s="8"/>
      <c r="Q58" s="8"/>
      <c r="R58" s="8"/>
      <c r="S58" s="8"/>
      <c r="T58" s="8"/>
      <c r="U58" s="8"/>
      <c r="V58" s="8"/>
      <c r="W58" s="8"/>
      <c r="X58" s="8"/>
      <c r="Y58" s="8"/>
      <c r="Z58" s="8"/>
    </row>
    <row r="59" spans="1:26" ht="14.25" customHeight="1">
      <c r="A59" s="8" t="s">
        <v>2659</v>
      </c>
      <c r="B59" s="21" t="s">
        <v>1233</v>
      </c>
      <c r="C59" s="21" t="s">
        <v>3625</v>
      </c>
      <c r="D59" s="21" t="s">
        <v>3626</v>
      </c>
      <c r="E59" s="21" t="s">
        <v>182</v>
      </c>
      <c r="F59" s="21" t="s">
        <v>2627</v>
      </c>
      <c r="G59" s="21" t="s">
        <v>554</v>
      </c>
      <c r="H59" s="21" t="s">
        <v>2662</v>
      </c>
      <c r="I59" s="8"/>
      <c r="J59" s="8"/>
      <c r="K59" s="8"/>
      <c r="L59" s="8" t="s">
        <v>3612</v>
      </c>
      <c r="M59" s="8">
        <v>2015</v>
      </c>
      <c r="N59" s="8" t="s">
        <v>3613</v>
      </c>
      <c r="O59" s="8" t="s">
        <v>2665</v>
      </c>
      <c r="P59" s="8"/>
      <c r="Q59" s="8"/>
      <c r="R59" s="8"/>
      <c r="S59" s="8"/>
      <c r="T59" s="8"/>
      <c r="U59" s="8"/>
      <c r="V59" s="8"/>
      <c r="W59" s="8"/>
      <c r="X59" s="8"/>
      <c r="Y59" s="8"/>
      <c r="Z59" s="8"/>
    </row>
    <row r="60" spans="1:26" ht="14.25" customHeight="1">
      <c r="A60" s="8" t="s">
        <v>2667</v>
      </c>
      <c r="B60" s="21" t="s">
        <v>1233</v>
      </c>
      <c r="C60" s="21" t="s">
        <v>3627</v>
      </c>
      <c r="D60" s="21" t="s">
        <v>3628</v>
      </c>
      <c r="E60" s="21" t="s">
        <v>182</v>
      </c>
      <c r="F60" s="21" t="s">
        <v>2602</v>
      </c>
      <c r="G60" s="21" t="s">
        <v>141</v>
      </c>
      <c r="H60" s="21" t="s">
        <v>375</v>
      </c>
      <c r="I60" s="8" t="s">
        <v>141</v>
      </c>
      <c r="J60" s="8" t="s">
        <v>509</v>
      </c>
      <c r="K60" s="8" t="s">
        <v>2670</v>
      </c>
      <c r="L60" s="8" t="s">
        <v>2671</v>
      </c>
      <c r="M60" s="8">
        <v>2022</v>
      </c>
      <c r="N60" s="8" t="s">
        <v>3629</v>
      </c>
      <c r="O60" s="8" t="s">
        <v>2673</v>
      </c>
      <c r="P60" s="8"/>
      <c r="Q60" s="8"/>
      <c r="R60" s="8"/>
      <c r="S60" s="8"/>
      <c r="T60" s="8"/>
      <c r="U60" s="8"/>
      <c r="V60" s="8"/>
      <c r="W60" s="8"/>
      <c r="X60" s="8"/>
      <c r="Y60" s="8"/>
      <c r="Z60" s="8"/>
    </row>
    <row r="61" spans="1:26" ht="14.25" customHeight="1">
      <c r="A61" s="8" t="s">
        <v>2675</v>
      </c>
      <c r="B61" s="21" t="s">
        <v>1233</v>
      </c>
      <c r="C61" s="21" t="s">
        <v>3630</v>
      </c>
      <c r="D61" s="21" t="s">
        <v>3631</v>
      </c>
      <c r="E61" s="21" t="s">
        <v>141</v>
      </c>
      <c r="F61" s="21" t="s">
        <v>2627</v>
      </c>
      <c r="G61" s="21" t="s">
        <v>554</v>
      </c>
      <c r="H61" s="21" t="s">
        <v>375</v>
      </c>
      <c r="I61" s="8"/>
      <c r="J61" s="8"/>
      <c r="K61" s="8" t="s">
        <v>2678</v>
      </c>
      <c r="L61" s="8" t="s">
        <v>2432</v>
      </c>
      <c r="M61" s="8">
        <v>2000</v>
      </c>
      <c r="N61" s="8" t="s">
        <v>3632</v>
      </c>
      <c r="O61" s="8" t="s">
        <v>2681</v>
      </c>
      <c r="P61" s="8"/>
      <c r="Q61" s="8"/>
      <c r="R61" s="8"/>
      <c r="S61" s="8"/>
      <c r="T61" s="8"/>
      <c r="U61" s="8"/>
      <c r="V61" s="8"/>
      <c r="W61" s="8"/>
      <c r="X61" s="8"/>
      <c r="Y61" s="8"/>
      <c r="Z61" s="8"/>
    </row>
    <row r="62" spans="1:26" ht="14.25" customHeight="1">
      <c r="A62" s="8" t="s">
        <v>2683</v>
      </c>
      <c r="B62" s="21" t="s">
        <v>1233</v>
      </c>
      <c r="C62" s="21" t="s">
        <v>3633</v>
      </c>
      <c r="D62" s="21" t="s">
        <v>3634</v>
      </c>
      <c r="E62" s="21" t="s">
        <v>141</v>
      </c>
      <c r="F62" s="21" t="s">
        <v>2627</v>
      </c>
      <c r="G62" s="21" t="s">
        <v>554</v>
      </c>
      <c r="H62" s="21" t="s">
        <v>375</v>
      </c>
      <c r="I62" s="8"/>
      <c r="J62" s="8"/>
      <c r="K62" s="8" t="s">
        <v>2686</v>
      </c>
      <c r="L62" s="8" t="s">
        <v>2522</v>
      </c>
      <c r="M62" s="8">
        <v>1962</v>
      </c>
      <c r="N62" s="8" t="s">
        <v>3635</v>
      </c>
      <c r="O62" s="8" t="s">
        <v>2689</v>
      </c>
      <c r="P62" s="8"/>
      <c r="Q62" s="8"/>
      <c r="R62" s="8"/>
      <c r="S62" s="8"/>
      <c r="T62" s="8"/>
      <c r="U62" s="8"/>
      <c r="V62" s="8"/>
      <c r="W62" s="8"/>
      <c r="X62" s="8"/>
      <c r="Y62" s="8"/>
      <c r="Z62" s="8"/>
    </row>
    <row r="63" spans="1:26" ht="14.25" customHeight="1">
      <c r="A63" s="8" t="s">
        <v>2691</v>
      </c>
      <c r="B63" s="21" t="s">
        <v>1233</v>
      </c>
      <c r="C63" s="21" t="s">
        <v>3636</v>
      </c>
      <c r="D63" s="21" t="s">
        <v>3637</v>
      </c>
      <c r="E63" s="21" t="s">
        <v>141</v>
      </c>
      <c r="F63" s="21" t="s">
        <v>2602</v>
      </c>
      <c r="G63" s="21" t="s">
        <v>141</v>
      </c>
      <c r="H63" s="21" t="s">
        <v>2662</v>
      </c>
      <c r="I63" s="8" t="s">
        <v>141</v>
      </c>
      <c r="J63" s="8"/>
      <c r="K63" s="8" t="s">
        <v>2694</v>
      </c>
      <c r="L63" s="8" t="s">
        <v>2574</v>
      </c>
      <c r="M63" s="8">
        <v>2024</v>
      </c>
      <c r="N63" s="8" t="s">
        <v>3638</v>
      </c>
      <c r="O63" s="8" t="s">
        <v>2696</v>
      </c>
      <c r="P63" s="8"/>
      <c r="Q63" s="8"/>
      <c r="R63" s="8"/>
      <c r="S63" s="8"/>
      <c r="T63" s="8"/>
      <c r="U63" s="8"/>
      <c r="V63" s="8"/>
      <c r="W63" s="8"/>
      <c r="X63" s="8"/>
      <c r="Y63" s="8"/>
      <c r="Z63" s="8"/>
    </row>
    <row r="64" spans="1:26" ht="14.25" customHeight="1">
      <c r="A64" s="8" t="s">
        <v>2698</v>
      </c>
      <c r="B64" s="21" t="s">
        <v>1233</v>
      </c>
      <c r="C64" s="21" t="s">
        <v>3639</v>
      </c>
      <c r="D64" s="21" t="s">
        <v>3640</v>
      </c>
      <c r="E64" s="21" t="s">
        <v>141</v>
      </c>
      <c r="F64" s="21" t="s">
        <v>2602</v>
      </c>
      <c r="G64" s="21" t="s">
        <v>2603</v>
      </c>
      <c r="H64" s="21" t="s">
        <v>2701</v>
      </c>
      <c r="I64" s="8" t="s">
        <v>2604</v>
      </c>
      <c r="J64" s="8" t="s">
        <v>509</v>
      </c>
      <c r="K64" s="8" t="s">
        <v>2702</v>
      </c>
      <c r="L64" s="8" t="s">
        <v>3641</v>
      </c>
      <c r="M64" s="8">
        <v>2009</v>
      </c>
      <c r="N64" s="8" t="s">
        <v>3642</v>
      </c>
      <c r="O64" s="8" t="s">
        <v>2705</v>
      </c>
      <c r="P64" s="8"/>
      <c r="Q64" s="8"/>
      <c r="R64" s="8"/>
      <c r="S64" s="8"/>
      <c r="T64" s="8"/>
      <c r="U64" s="8"/>
      <c r="V64" s="8"/>
      <c r="W64" s="8"/>
      <c r="X64" s="8"/>
      <c r="Y64" s="8"/>
      <c r="Z64" s="8"/>
    </row>
    <row r="65" spans="1:26" ht="14.25" customHeight="1">
      <c r="A65" s="8" t="s">
        <v>2707</v>
      </c>
      <c r="B65" s="21" t="s">
        <v>1233</v>
      </c>
      <c r="C65" s="21" t="s">
        <v>3643</v>
      </c>
      <c r="D65" s="21" t="s">
        <v>3644</v>
      </c>
      <c r="E65" s="21" t="s">
        <v>182</v>
      </c>
      <c r="F65" s="21" t="s">
        <v>2627</v>
      </c>
      <c r="G65" s="21" t="s">
        <v>554</v>
      </c>
      <c r="H65" s="21" t="s">
        <v>2710</v>
      </c>
      <c r="I65" s="8"/>
      <c r="J65" s="8"/>
      <c r="K65" s="8" t="s">
        <v>2711</v>
      </c>
      <c r="L65" s="8" t="s">
        <v>3645</v>
      </c>
      <c r="M65" s="8">
        <v>2023</v>
      </c>
      <c r="N65" s="8" t="s">
        <v>3646</v>
      </c>
      <c r="O65" s="8" t="s">
        <v>2714</v>
      </c>
      <c r="P65" s="8"/>
      <c r="Q65" s="8"/>
      <c r="R65" s="8"/>
      <c r="S65" s="8"/>
      <c r="T65" s="8"/>
      <c r="U65" s="8"/>
      <c r="V65" s="8"/>
      <c r="W65" s="8"/>
      <c r="X65" s="8"/>
      <c r="Y65" s="8"/>
      <c r="Z65" s="8"/>
    </row>
    <row r="66" spans="1:26" ht="14.25" customHeight="1">
      <c r="A66" s="8" t="s">
        <v>2716</v>
      </c>
      <c r="B66" s="21" t="s">
        <v>1233</v>
      </c>
      <c r="C66" s="21" t="s">
        <v>3647</v>
      </c>
      <c r="D66" s="21" t="s">
        <v>3648</v>
      </c>
      <c r="E66" s="21" t="s">
        <v>182</v>
      </c>
      <c r="F66" s="21" t="s">
        <v>2627</v>
      </c>
      <c r="G66" s="21" t="s">
        <v>554</v>
      </c>
      <c r="H66" s="21" t="s">
        <v>138</v>
      </c>
      <c r="I66" s="8"/>
      <c r="J66" s="8"/>
      <c r="K66" s="8" t="s">
        <v>2719</v>
      </c>
      <c r="L66" s="8" t="s">
        <v>3587</v>
      </c>
      <c r="M66" s="8">
        <v>2022</v>
      </c>
      <c r="N66" s="8" t="s">
        <v>3649</v>
      </c>
      <c r="O66" s="8" t="s">
        <v>2722</v>
      </c>
      <c r="P66" s="8"/>
      <c r="Q66" s="8"/>
      <c r="R66" s="8"/>
      <c r="S66" s="8"/>
      <c r="T66" s="8"/>
      <c r="U66" s="8"/>
      <c r="V66" s="8"/>
      <c r="W66" s="8"/>
      <c r="X66" s="8"/>
      <c r="Y66" s="8"/>
      <c r="Z66" s="8"/>
    </row>
    <row r="67" spans="1:26" ht="14.25" customHeight="1">
      <c r="A67" s="8" t="s">
        <v>2724</v>
      </c>
      <c r="B67" s="21" t="s">
        <v>1233</v>
      </c>
      <c r="C67" s="21" t="s">
        <v>3650</v>
      </c>
      <c r="D67" s="21" t="s">
        <v>2726</v>
      </c>
      <c r="E67" s="21" t="s">
        <v>141</v>
      </c>
      <c r="F67" s="21" t="s">
        <v>2727</v>
      </c>
      <c r="G67" s="21" t="s">
        <v>141</v>
      </c>
      <c r="H67" s="21" t="s">
        <v>2728</v>
      </c>
      <c r="I67" s="8" t="s">
        <v>141</v>
      </c>
      <c r="J67" s="8"/>
      <c r="K67" s="8" t="s">
        <v>2729</v>
      </c>
      <c r="L67" s="8" t="s">
        <v>2470</v>
      </c>
      <c r="M67" s="8">
        <v>1991</v>
      </c>
      <c r="N67" s="8" t="s">
        <v>3651</v>
      </c>
      <c r="O67" s="8" t="s">
        <v>2732</v>
      </c>
      <c r="P67" s="8"/>
      <c r="Q67" s="8"/>
      <c r="R67" s="8"/>
      <c r="S67" s="8"/>
      <c r="T67" s="8"/>
      <c r="U67" s="8"/>
      <c r="V67" s="8"/>
      <c r="W67" s="8"/>
      <c r="X67" s="8"/>
      <c r="Y67" s="8"/>
      <c r="Z67" s="8"/>
    </row>
    <row r="68" spans="1:26" ht="14.25" customHeight="1">
      <c r="A68" s="8" t="s">
        <v>2734</v>
      </c>
      <c r="B68" s="21" t="s">
        <v>1233</v>
      </c>
      <c r="C68" s="21" t="s">
        <v>3652</v>
      </c>
      <c r="D68" s="21" t="s">
        <v>3653</v>
      </c>
      <c r="E68" s="21" t="s">
        <v>141</v>
      </c>
      <c r="F68" s="21" t="s">
        <v>2727</v>
      </c>
      <c r="G68" s="21" t="s">
        <v>2603</v>
      </c>
      <c r="H68" s="21" t="s">
        <v>1233</v>
      </c>
      <c r="I68" s="8" t="s">
        <v>2604</v>
      </c>
      <c r="J68" s="8"/>
      <c r="K68" s="8" t="s">
        <v>2737</v>
      </c>
      <c r="L68" s="8" t="s">
        <v>2590</v>
      </c>
      <c r="M68" s="8">
        <v>2022</v>
      </c>
      <c r="N68" s="8" t="s">
        <v>3654</v>
      </c>
      <c r="O68" s="8" t="s">
        <v>2740</v>
      </c>
      <c r="P68" s="8"/>
      <c r="Q68" s="8"/>
      <c r="R68" s="8"/>
      <c r="S68" s="8"/>
      <c r="T68" s="8"/>
      <c r="U68" s="8"/>
      <c r="V68" s="8"/>
      <c r="W68" s="8"/>
      <c r="X68" s="8"/>
      <c r="Y68" s="8"/>
      <c r="Z68" s="8"/>
    </row>
    <row r="69" spans="1:26" ht="14.25" customHeight="1">
      <c r="A69" s="8" t="s">
        <v>2742</v>
      </c>
      <c r="B69" s="21" t="s">
        <v>1233</v>
      </c>
      <c r="C69" s="21" t="s">
        <v>3655</v>
      </c>
      <c r="D69" s="21" t="s">
        <v>2744</v>
      </c>
      <c r="E69" s="21" t="s">
        <v>182</v>
      </c>
      <c r="F69" s="21" t="s">
        <v>2727</v>
      </c>
      <c r="G69" s="21" t="s">
        <v>2603</v>
      </c>
      <c r="H69" s="21" t="s">
        <v>2728</v>
      </c>
      <c r="I69" s="8" t="s">
        <v>2604</v>
      </c>
      <c r="J69" s="8"/>
      <c r="K69" s="8" t="s">
        <v>2745</v>
      </c>
      <c r="L69" s="8" t="s">
        <v>2317</v>
      </c>
      <c r="M69" s="8">
        <v>2002</v>
      </c>
      <c r="N69" s="8" t="s">
        <v>3656</v>
      </c>
      <c r="O69" s="8" t="s">
        <v>2748</v>
      </c>
      <c r="P69" s="8"/>
      <c r="Q69" s="8"/>
      <c r="R69" s="8"/>
      <c r="S69" s="8"/>
      <c r="T69" s="8"/>
      <c r="U69" s="8"/>
      <c r="V69" s="8"/>
      <c r="W69" s="8"/>
      <c r="X69" s="8"/>
      <c r="Y69" s="8"/>
      <c r="Z69" s="8"/>
    </row>
    <row r="70" spans="1:26" ht="14.25" customHeight="1">
      <c r="A70" s="8" t="s">
        <v>2750</v>
      </c>
      <c r="B70" s="21" t="s">
        <v>1233</v>
      </c>
      <c r="C70" s="21" t="s">
        <v>3657</v>
      </c>
      <c r="D70" s="21" t="s">
        <v>3658</v>
      </c>
      <c r="E70" s="21" t="s">
        <v>182</v>
      </c>
      <c r="F70" s="21" t="s">
        <v>2627</v>
      </c>
      <c r="G70" s="21" t="s">
        <v>141</v>
      </c>
      <c r="H70" s="21" t="s">
        <v>2628</v>
      </c>
      <c r="I70" s="8"/>
      <c r="J70" s="8"/>
      <c r="K70" s="8" t="s">
        <v>2753</v>
      </c>
      <c r="L70" s="8" t="s">
        <v>2324</v>
      </c>
      <c r="M70" s="8">
        <v>2023</v>
      </c>
      <c r="N70" s="8" t="s">
        <v>3659</v>
      </c>
      <c r="O70" s="8" t="s">
        <v>2756</v>
      </c>
      <c r="P70" s="8"/>
      <c r="Q70" s="8"/>
      <c r="R70" s="8"/>
      <c r="S70" s="8"/>
      <c r="T70" s="8"/>
      <c r="U70" s="8"/>
      <c r="V70" s="8"/>
      <c r="W70" s="8"/>
      <c r="X70" s="8"/>
      <c r="Y70" s="8"/>
      <c r="Z70" s="8"/>
    </row>
    <row r="71" spans="1:26" ht="14.25" customHeight="1">
      <c r="A71" s="8" t="s">
        <v>2758</v>
      </c>
      <c r="B71" s="21" t="s">
        <v>1233</v>
      </c>
      <c r="C71" s="21" t="s">
        <v>3660</v>
      </c>
      <c r="D71" s="21" t="s">
        <v>3661</v>
      </c>
      <c r="E71" s="21" t="s">
        <v>141</v>
      </c>
      <c r="F71" s="21" t="s">
        <v>2627</v>
      </c>
      <c r="G71" s="21" t="s">
        <v>554</v>
      </c>
      <c r="H71" s="21" t="s">
        <v>2761</v>
      </c>
      <c r="I71" s="8"/>
      <c r="J71" s="8"/>
      <c r="K71" s="8"/>
      <c r="L71" s="8" t="s">
        <v>3662</v>
      </c>
      <c r="M71" s="8">
        <v>2020</v>
      </c>
      <c r="N71" s="8" t="s">
        <v>3663</v>
      </c>
      <c r="O71" s="8" t="s">
        <v>2764</v>
      </c>
      <c r="P71" s="8"/>
      <c r="Q71" s="8"/>
      <c r="R71" s="8"/>
      <c r="S71" s="8"/>
      <c r="T71" s="8"/>
      <c r="U71" s="8"/>
      <c r="V71" s="8"/>
      <c r="W71" s="8"/>
      <c r="X71" s="8"/>
      <c r="Y71" s="8"/>
      <c r="Z71" s="8"/>
    </row>
    <row r="72" spans="1:26" ht="14.25" customHeight="1">
      <c r="A72" s="8" t="s">
        <v>2766</v>
      </c>
      <c r="B72" s="21" t="s">
        <v>1233</v>
      </c>
      <c r="C72" s="21" t="s">
        <v>3664</v>
      </c>
      <c r="D72" s="21" t="s">
        <v>3665</v>
      </c>
      <c r="E72" s="21" t="s">
        <v>182</v>
      </c>
      <c r="F72" s="21" t="s">
        <v>2627</v>
      </c>
      <c r="G72" s="21" t="s">
        <v>554</v>
      </c>
      <c r="H72" s="21" t="s">
        <v>2769</v>
      </c>
      <c r="I72" s="8"/>
      <c r="J72" s="8"/>
      <c r="K72" s="8" t="s">
        <v>2770</v>
      </c>
      <c r="L72" s="8" t="s">
        <v>3666</v>
      </c>
      <c r="M72" s="8">
        <v>2011</v>
      </c>
      <c r="N72" s="8" t="s">
        <v>3667</v>
      </c>
      <c r="O72" s="8" t="s">
        <v>2773</v>
      </c>
      <c r="P72" s="8"/>
      <c r="Q72" s="8"/>
      <c r="R72" s="8"/>
      <c r="S72" s="8"/>
      <c r="T72" s="8"/>
      <c r="U72" s="8"/>
      <c r="V72" s="8"/>
      <c r="W72" s="8"/>
      <c r="X72" s="8"/>
      <c r="Y72" s="8"/>
      <c r="Z72" s="8"/>
    </row>
    <row r="73" spans="1:26" ht="14.25" customHeight="1">
      <c r="A73" s="8" t="s">
        <v>2775</v>
      </c>
      <c r="B73" s="21" t="s">
        <v>1233</v>
      </c>
      <c r="C73" s="21" t="s">
        <v>3668</v>
      </c>
      <c r="D73" s="21" t="s">
        <v>2777</v>
      </c>
      <c r="E73" s="21" t="s">
        <v>182</v>
      </c>
      <c r="F73" s="21" t="s">
        <v>2727</v>
      </c>
      <c r="G73" s="21" t="s">
        <v>141</v>
      </c>
      <c r="H73" s="21" t="s">
        <v>1233</v>
      </c>
      <c r="I73" s="8" t="s">
        <v>141</v>
      </c>
      <c r="J73" s="8"/>
      <c r="K73" s="8" t="s">
        <v>2778</v>
      </c>
      <c r="L73" s="8" t="s">
        <v>2530</v>
      </c>
      <c r="M73" s="8">
        <v>2021</v>
      </c>
      <c r="N73" s="8" t="s">
        <v>3669</v>
      </c>
      <c r="O73" s="8" t="s">
        <v>2781</v>
      </c>
      <c r="P73" s="8"/>
      <c r="Q73" s="8"/>
      <c r="R73" s="8"/>
      <c r="S73" s="8"/>
      <c r="T73" s="8"/>
      <c r="U73" s="8"/>
      <c r="V73" s="8"/>
      <c r="W73" s="8"/>
      <c r="X73" s="8"/>
      <c r="Y73" s="8"/>
      <c r="Z73" s="8"/>
    </row>
    <row r="74" spans="1:26" ht="14.25" customHeight="1">
      <c r="A74" s="8" t="s">
        <v>2783</v>
      </c>
      <c r="B74" s="21" t="s">
        <v>1233</v>
      </c>
      <c r="C74" s="21" t="s">
        <v>3670</v>
      </c>
      <c r="D74" s="21" t="s">
        <v>3671</v>
      </c>
      <c r="E74" s="21" t="s">
        <v>141</v>
      </c>
      <c r="F74" s="21" t="s">
        <v>2627</v>
      </c>
      <c r="G74" s="21" t="s">
        <v>554</v>
      </c>
      <c r="H74" s="21" t="s">
        <v>2710</v>
      </c>
      <c r="I74" s="8"/>
      <c r="J74" s="8"/>
      <c r="K74" s="8" t="s">
        <v>2786</v>
      </c>
      <c r="L74" s="8" t="s">
        <v>2317</v>
      </c>
      <c r="M74" s="8">
        <v>2024</v>
      </c>
      <c r="N74" s="8" t="s">
        <v>3672</v>
      </c>
      <c r="O74" s="8" t="s">
        <v>2789</v>
      </c>
      <c r="P74" s="8"/>
      <c r="Q74" s="8"/>
      <c r="R74" s="8"/>
      <c r="S74" s="8"/>
      <c r="T74" s="8"/>
      <c r="U74" s="8"/>
      <c r="V74" s="8"/>
      <c r="W74" s="8"/>
      <c r="X74" s="8"/>
      <c r="Y74" s="8"/>
      <c r="Z74" s="8"/>
    </row>
    <row r="75" spans="1:26" ht="14.25" customHeight="1">
      <c r="A75" s="8" t="s">
        <v>2791</v>
      </c>
      <c r="B75" s="21" t="s">
        <v>1233</v>
      </c>
      <c r="C75" s="21" t="s">
        <v>3673</v>
      </c>
      <c r="D75" s="21" t="s">
        <v>3674</v>
      </c>
      <c r="E75" s="21" t="s">
        <v>141</v>
      </c>
      <c r="F75" s="21" t="s">
        <v>2627</v>
      </c>
      <c r="G75" s="21" t="s">
        <v>554</v>
      </c>
      <c r="H75" s="21" t="s">
        <v>1233</v>
      </c>
      <c r="I75" s="8"/>
      <c r="J75" s="8"/>
      <c r="K75" s="8"/>
      <c r="L75" s="8" t="s">
        <v>3675</v>
      </c>
      <c r="M75" s="8">
        <v>2023</v>
      </c>
      <c r="N75" s="8" t="s">
        <v>3676</v>
      </c>
      <c r="O75" s="8" t="s">
        <v>2796</v>
      </c>
      <c r="P75" s="8"/>
      <c r="Q75" s="8"/>
      <c r="R75" s="8"/>
      <c r="S75" s="8"/>
      <c r="T75" s="8"/>
      <c r="U75" s="8"/>
      <c r="V75" s="8"/>
      <c r="W75" s="8"/>
      <c r="X75" s="8"/>
      <c r="Y75" s="8"/>
      <c r="Z75" s="8"/>
    </row>
    <row r="76" spans="1:26" ht="14.25" customHeight="1">
      <c r="A76" s="8" t="s">
        <v>2798</v>
      </c>
      <c r="B76" s="21" t="s">
        <v>1233</v>
      </c>
      <c r="C76" s="21" t="s">
        <v>3677</v>
      </c>
      <c r="D76" s="21" t="s">
        <v>3678</v>
      </c>
      <c r="E76" s="21" t="s">
        <v>182</v>
      </c>
      <c r="F76" s="21" t="s">
        <v>2627</v>
      </c>
      <c r="G76" s="21" t="s">
        <v>2603</v>
      </c>
      <c r="H76" s="21" t="s">
        <v>2710</v>
      </c>
      <c r="I76" s="8"/>
      <c r="J76" s="8"/>
      <c r="K76" s="8"/>
      <c r="L76" s="8" t="s">
        <v>2574</v>
      </c>
      <c r="M76" s="8">
        <v>2024</v>
      </c>
      <c r="N76" s="8" t="s">
        <v>3679</v>
      </c>
      <c r="O76" s="8" t="s">
        <v>2802</v>
      </c>
      <c r="P76" s="8"/>
      <c r="Q76" s="8"/>
      <c r="R76" s="8"/>
      <c r="S76" s="8"/>
      <c r="T76" s="8"/>
      <c r="U76" s="8"/>
      <c r="V76" s="8"/>
      <c r="W76" s="8"/>
      <c r="X76" s="8"/>
      <c r="Y76" s="8"/>
      <c r="Z76" s="8"/>
    </row>
    <row r="77" spans="1:26" ht="14.25" customHeight="1">
      <c r="A77" s="8" t="s">
        <v>2804</v>
      </c>
      <c r="B77" s="21" t="s">
        <v>1233</v>
      </c>
      <c r="C77" s="21" t="s">
        <v>3680</v>
      </c>
      <c r="D77" s="21" t="s">
        <v>3681</v>
      </c>
      <c r="E77" s="21" t="s">
        <v>141</v>
      </c>
      <c r="F77" s="21" t="s">
        <v>2727</v>
      </c>
      <c r="G77" s="21" t="s">
        <v>141</v>
      </c>
      <c r="H77" s="21" t="s">
        <v>2710</v>
      </c>
      <c r="I77" s="8" t="s">
        <v>141</v>
      </c>
      <c r="J77" s="8"/>
      <c r="K77" s="8" t="s">
        <v>2807</v>
      </c>
      <c r="L77" s="8" t="s">
        <v>3682</v>
      </c>
      <c r="M77" s="8">
        <v>2024</v>
      </c>
      <c r="N77" s="8" t="s">
        <v>3683</v>
      </c>
      <c r="O77" s="8" t="s">
        <v>2810</v>
      </c>
      <c r="P77" s="8"/>
      <c r="Q77" s="8"/>
      <c r="R77" s="8"/>
      <c r="S77" s="8"/>
      <c r="T77" s="8"/>
      <c r="U77" s="8"/>
      <c r="V77" s="8"/>
      <c r="W77" s="8"/>
      <c r="X77" s="8"/>
      <c r="Y77" s="8"/>
      <c r="Z77" s="8"/>
    </row>
    <row r="78" spans="1:26" ht="14.25" customHeight="1">
      <c r="A78" s="8" t="s">
        <v>2812</v>
      </c>
      <c r="B78" s="21" t="s">
        <v>1233</v>
      </c>
      <c r="C78" s="21" t="s">
        <v>3684</v>
      </c>
      <c r="D78" s="21" t="s">
        <v>3685</v>
      </c>
      <c r="E78" s="21" t="s">
        <v>182</v>
      </c>
      <c r="F78" s="21" t="s">
        <v>2627</v>
      </c>
      <c r="G78" s="21" t="s">
        <v>554</v>
      </c>
      <c r="H78" s="21" t="s">
        <v>375</v>
      </c>
      <c r="I78" s="8"/>
      <c r="J78" s="8"/>
      <c r="K78" s="8" t="s">
        <v>2815</v>
      </c>
      <c r="L78" s="8" t="s">
        <v>2522</v>
      </c>
      <c r="M78" s="8">
        <v>2009</v>
      </c>
      <c r="N78" s="8" t="s">
        <v>3686</v>
      </c>
      <c r="O78" s="8" t="s">
        <v>2818</v>
      </c>
      <c r="P78" s="8"/>
      <c r="Q78" s="8"/>
      <c r="R78" s="8"/>
      <c r="S78" s="8"/>
      <c r="T78" s="8"/>
      <c r="U78" s="8"/>
      <c r="V78" s="8"/>
      <c r="W78" s="8"/>
      <c r="X78" s="8"/>
      <c r="Y78" s="8"/>
      <c r="Z78" s="8"/>
    </row>
    <row r="79" spans="1:26" ht="14.25" customHeight="1">
      <c r="A79" s="8" t="s">
        <v>2819</v>
      </c>
      <c r="B79" s="21" t="s">
        <v>1233</v>
      </c>
      <c r="C79" s="21" t="s">
        <v>2820</v>
      </c>
      <c r="D79" s="21" t="s">
        <v>2579</v>
      </c>
      <c r="E79" s="21" t="s">
        <v>1244</v>
      </c>
      <c r="F79" s="21" t="s">
        <v>2627</v>
      </c>
      <c r="G79" s="21" t="s">
        <v>2821</v>
      </c>
      <c r="H79" s="21" t="s">
        <v>2821</v>
      </c>
      <c r="I79" s="8"/>
      <c r="J79" s="8"/>
      <c r="K79" s="8" t="s">
        <v>2822</v>
      </c>
      <c r="L79" s="8" t="s">
        <v>2584</v>
      </c>
      <c r="M79" s="8">
        <v>2010</v>
      </c>
      <c r="N79" s="8" t="s">
        <v>2823</v>
      </c>
      <c r="O79" s="8" t="s">
        <v>2586</v>
      </c>
      <c r="P79" s="8"/>
      <c r="Q79" s="8"/>
      <c r="R79" s="8"/>
      <c r="S79" s="8"/>
      <c r="T79" s="8"/>
      <c r="U79" s="8"/>
      <c r="V79" s="8"/>
      <c r="W79" s="8"/>
      <c r="X79" s="8"/>
      <c r="Y79" s="8"/>
      <c r="Z79" s="8"/>
    </row>
    <row r="80" spans="1:26" ht="14.25" customHeight="1">
      <c r="A80" s="8" t="s">
        <v>2825</v>
      </c>
      <c r="B80" s="21" t="s">
        <v>396</v>
      </c>
      <c r="C80" s="21" t="s">
        <v>3687</v>
      </c>
      <c r="D80" s="21" t="s">
        <v>3688</v>
      </c>
      <c r="E80" s="21" t="s">
        <v>141</v>
      </c>
      <c r="F80" s="21" t="s">
        <v>2828</v>
      </c>
      <c r="G80" s="21" t="s">
        <v>154</v>
      </c>
      <c r="H80" s="21" t="s">
        <v>172</v>
      </c>
      <c r="I80" s="8" t="s">
        <v>154</v>
      </c>
      <c r="J80" s="8"/>
      <c r="K80" s="8" t="s">
        <v>2829</v>
      </c>
      <c r="L80" s="8" t="s">
        <v>3689</v>
      </c>
      <c r="M80" s="8">
        <v>2022</v>
      </c>
      <c r="N80" s="8" t="s">
        <v>3690</v>
      </c>
      <c r="O80" s="8" t="s">
        <v>2832</v>
      </c>
      <c r="P80" s="8"/>
      <c r="Q80" s="8"/>
      <c r="R80" s="8"/>
      <c r="S80" s="8"/>
      <c r="T80" s="8"/>
      <c r="U80" s="8"/>
      <c r="V80" s="8"/>
      <c r="W80" s="8"/>
      <c r="X80" s="8"/>
      <c r="Y80" s="8"/>
      <c r="Z80" s="8"/>
    </row>
    <row r="81" spans="1:26" ht="14.25" customHeight="1">
      <c r="A81" s="8" t="s">
        <v>2834</v>
      </c>
      <c r="B81" s="21" t="s">
        <v>396</v>
      </c>
      <c r="C81" s="21" t="s">
        <v>3691</v>
      </c>
      <c r="D81" s="21" t="s">
        <v>3692</v>
      </c>
      <c r="E81" s="21" t="s">
        <v>182</v>
      </c>
      <c r="F81" s="21" t="s">
        <v>2828</v>
      </c>
      <c r="G81" s="21" t="s">
        <v>154</v>
      </c>
      <c r="H81" s="21" t="s">
        <v>2019</v>
      </c>
      <c r="I81" s="8" t="s">
        <v>154</v>
      </c>
      <c r="J81" s="8"/>
      <c r="K81" s="8" t="s">
        <v>2837</v>
      </c>
      <c r="L81" s="8" t="s">
        <v>3587</v>
      </c>
      <c r="M81" s="8">
        <v>2023</v>
      </c>
      <c r="N81" s="8" t="s">
        <v>3693</v>
      </c>
      <c r="O81" s="8" t="s">
        <v>2840</v>
      </c>
      <c r="P81" s="8"/>
      <c r="Q81" s="8"/>
      <c r="R81" s="8"/>
      <c r="S81" s="8"/>
      <c r="T81" s="8"/>
      <c r="U81" s="8"/>
      <c r="V81" s="8"/>
      <c r="W81" s="8"/>
      <c r="X81" s="8"/>
      <c r="Y81" s="8"/>
      <c r="Z81" s="8"/>
    </row>
    <row r="82" spans="1:26" ht="14.25" customHeight="1">
      <c r="A82" s="8" t="s">
        <v>2842</v>
      </c>
      <c r="B82" s="21" t="s">
        <v>396</v>
      </c>
      <c r="C82" s="21" t="s">
        <v>3694</v>
      </c>
      <c r="D82" s="21" t="s">
        <v>2844</v>
      </c>
      <c r="E82" s="21" t="s">
        <v>182</v>
      </c>
      <c r="F82" s="21" t="s">
        <v>2828</v>
      </c>
      <c r="G82" s="21" t="s">
        <v>154</v>
      </c>
      <c r="H82" s="21" t="s">
        <v>2019</v>
      </c>
      <c r="I82" s="8" t="s">
        <v>154</v>
      </c>
      <c r="J82" s="8"/>
      <c r="K82" s="8" t="s">
        <v>2845</v>
      </c>
      <c r="L82" s="8" t="s">
        <v>3695</v>
      </c>
      <c r="M82" s="8">
        <v>2001</v>
      </c>
      <c r="N82" s="8" t="s">
        <v>3696</v>
      </c>
      <c r="O82" s="8" t="s">
        <v>2848</v>
      </c>
      <c r="P82" s="8"/>
      <c r="Q82" s="8"/>
      <c r="R82" s="8"/>
      <c r="S82" s="8"/>
      <c r="T82" s="8"/>
      <c r="U82" s="8"/>
      <c r="V82" s="8"/>
      <c r="W82" s="8"/>
      <c r="X82" s="8"/>
      <c r="Y82" s="8"/>
      <c r="Z82" s="8"/>
    </row>
    <row r="83" spans="1:26" ht="14.25" customHeight="1">
      <c r="A83" s="8" t="s">
        <v>2850</v>
      </c>
      <c r="B83" s="21" t="s">
        <v>396</v>
      </c>
      <c r="C83" s="21" t="s">
        <v>3697</v>
      </c>
      <c r="D83" s="21" t="s">
        <v>3698</v>
      </c>
      <c r="E83" s="21" t="s">
        <v>182</v>
      </c>
      <c r="F83" s="21" t="s">
        <v>2828</v>
      </c>
      <c r="G83" s="21" t="s">
        <v>154</v>
      </c>
      <c r="H83" s="21" t="s">
        <v>172</v>
      </c>
      <c r="I83" s="8" t="s">
        <v>154</v>
      </c>
      <c r="J83" s="8"/>
      <c r="K83" s="8" t="s">
        <v>2853</v>
      </c>
      <c r="L83" s="8" t="s">
        <v>3699</v>
      </c>
      <c r="M83" s="8">
        <v>2019</v>
      </c>
      <c r="N83" s="8" t="s">
        <v>3700</v>
      </c>
      <c r="O83" s="8" t="s">
        <v>2856</v>
      </c>
      <c r="P83" s="8"/>
      <c r="Q83" s="8"/>
      <c r="R83" s="8"/>
      <c r="S83" s="8"/>
      <c r="T83" s="8"/>
      <c r="U83" s="8"/>
      <c r="V83" s="8"/>
      <c r="W83" s="8"/>
      <c r="X83" s="8"/>
      <c r="Y83" s="8"/>
      <c r="Z83" s="8"/>
    </row>
    <row r="84" spans="1:26" ht="14.25" customHeight="1">
      <c r="A84" s="8" t="s">
        <v>2858</v>
      </c>
      <c r="B84" s="21" t="s">
        <v>396</v>
      </c>
      <c r="C84" s="21" t="s">
        <v>3701</v>
      </c>
      <c r="D84" s="21" t="s">
        <v>3702</v>
      </c>
      <c r="E84" s="21" t="s">
        <v>182</v>
      </c>
      <c r="F84" s="21" t="s">
        <v>2828</v>
      </c>
      <c r="G84" s="21" t="s">
        <v>144</v>
      </c>
      <c r="H84" s="21" t="s">
        <v>172</v>
      </c>
      <c r="I84" s="8" t="s">
        <v>171</v>
      </c>
      <c r="J84" s="8"/>
      <c r="K84" s="8" t="s">
        <v>2861</v>
      </c>
      <c r="L84" s="8" t="s">
        <v>2454</v>
      </c>
      <c r="M84" s="8">
        <v>2023</v>
      </c>
      <c r="N84" s="8" t="s">
        <v>3703</v>
      </c>
      <c r="O84" s="8" t="s">
        <v>2864</v>
      </c>
      <c r="P84" s="8"/>
      <c r="Q84" s="8"/>
      <c r="R84" s="8"/>
      <c r="S84" s="8"/>
      <c r="T84" s="8"/>
      <c r="U84" s="8"/>
      <c r="V84" s="8"/>
      <c r="W84" s="8"/>
      <c r="X84" s="8"/>
      <c r="Y84" s="8"/>
      <c r="Z84" s="8"/>
    </row>
    <row r="85" spans="1:26" ht="14.25" customHeight="1">
      <c r="A85" s="8" t="s">
        <v>2866</v>
      </c>
      <c r="B85" s="21" t="s">
        <v>396</v>
      </c>
      <c r="C85" s="21" t="s">
        <v>3704</v>
      </c>
      <c r="D85" s="21" t="s">
        <v>2868</v>
      </c>
      <c r="E85" s="21" t="s">
        <v>182</v>
      </c>
      <c r="F85" s="21" t="s">
        <v>2828</v>
      </c>
      <c r="G85" s="21" t="s">
        <v>154</v>
      </c>
      <c r="H85" s="21" t="s">
        <v>172</v>
      </c>
      <c r="I85" s="8" t="s">
        <v>154</v>
      </c>
      <c r="J85" s="8"/>
      <c r="K85" s="8" t="s">
        <v>2869</v>
      </c>
      <c r="L85" s="8" t="s">
        <v>3591</v>
      </c>
      <c r="M85" s="8">
        <v>2009</v>
      </c>
      <c r="N85" s="8" t="s">
        <v>3705</v>
      </c>
      <c r="O85" s="8" t="s">
        <v>2872</v>
      </c>
      <c r="P85" s="8"/>
      <c r="Q85" s="8"/>
      <c r="R85" s="8"/>
      <c r="S85" s="8"/>
      <c r="T85" s="8"/>
      <c r="U85" s="8"/>
      <c r="V85" s="8"/>
      <c r="W85" s="8"/>
      <c r="X85" s="8"/>
      <c r="Y85" s="8"/>
      <c r="Z85" s="8"/>
    </row>
    <row r="86" spans="1:26" ht="14.25" customHeight="1">
      <c r="A86" s="8" t="s">
        <v>2874</v>
      </c>
      <c r="B86" s="21" t="s">
        <v>396</v>
      </c>
      <c r="C86" s="21" t="s">
        <v>3706</v>
      </c>
      <c r="D86" s="21" t="s">
        <v>3707</v>
      </c>
      <c r="E86" s="21" t="s">
        <v>182</v>
      </c>
      <c r="F86" s="21" t="s">
        <v>2828</v>
      </c>
      <c r="G86" s="21" t="s">
        <v>154</v>
      </c>
      <c r="H86" s="21" t="s">
        <v>172</v>
      </c>
      <c r="I86" s="8" t="s">
        <v>154</v>
      </c>
      <c r="J86" s="8"/>
      <c r="K86" s="8" t="s">
        <v>2877</v>
      </c>
      <c r="L86" s="8" t="s">
        <v>3708</v>
      </c>
      <c r="M86" s="8">
        <v>2019</v>
      </c>
      <c r="N86" s="8" t="s">
        <v>3709</v>
      </c>
      <c r="O86" s="8" t="s">
        <v>2880</v>
      </c>
      <c r="P86" s="8"/>
      <c r="Q86" s="8"/>
      <c r="R86" s="8"/>
      <c r="S86" s="8"/>
      <c r="T86" s="8"/>
      <c r="U86" s="8"/>
      <c r="V86" s="8"/>
      <c r="W86" s="8"/>
      <c r="X86" s="8"/>
      <c r="Y86" s="8"/>
      <c r="Z86" s="8"/>
    </row>
    <row r="87" spans="1:26" ht="14.25" customHeight="1">
      <c r="A87" s="8" t="s">
        <v>2882</v>
      </c>
      <c r="B87" s="21" t="s">
        <v>396</v>
      </c>
      <c r="C87" s="21" t="s">
        <v>3710</v>
      </c>
      <c r="D87" s="21" t="s">
        <v>3711</v>
      </c>
      <c r="E87" s="21" t="s">
        <v>182</v>
      </c>
      <c r="F87" s="21" t="s">
        <v>2828</v>
      </c>
      <c r="G87" s="21" t="s">
        <v>154</v>
      </c>
      <c r="H87" s="21" t="s">
        <v>172</v>
      </c>
      <c r="I87" s="8" t="s">
        <v>154</v>
      </c>
      <c r="J87" s="8"/>
      <c r="K87" s="8" t="s">
        <v>2885</v>
      </c>
      <c r="L87" s="8" t="s">
        <v>3712</v>
      </c>
      <c r="M87" s="8">
        <v>2023</v>
      </c>
      <c r="N87" s="8" t="s">
        <v>3713</v>
      </c>
      <c r="O87" s="8" t="s">
        <v>2888</v>
      </c>
      <c r="P87" s="8"/>
      <c r="Q87" s="8"/>
      <c r="R87" s="8"/>
      <c r="S87" s="8"/>
      <c r="T87" s="8"/>
      <c r="U87" s="8"/>
      <c r="V87" s="8"/>
      <c r="W87" s="8"/>
      <c r="X87" s="8"/>
      <c r="Y87" s="8"/>
      <c r="Z87" s="8"/>
    </row>
    <row r="88" spans="1:26" ht="14.25" customHeight="1">
      <c r="A88" s="8" t="s">
        <v>2890</v>
      </c>
      <c r="B88" s="21" t="s">
        <v>396</v>
      </c>
      <c r="C88" s="21" t="s">
        <v>3714</v>
      </c>
      <c r="D88" s="21" t="s">
        <v>3715</v>
      </c>
      <c r="E88" s="21" t="s">
        <v>141</v>
      </c>
      <c r="F88" s="21" t="s">
        <v>2828</v>
      </c>
      <c r="G88" s="21" t="s">
        <v>154</v>
      </c>
      <c r="H88" s="21" t="s">
        <v>172</v>
      </c>
      <c r="I88" s="8" t="s">
        <v>154</v>
      </c>
      <c r="J88" s="8"/>
      <c r="K88" s="8" t="s">
        <v>2893</v>
      </c>
      <c r="L88" s="8" t="s">
        <v>3716</v>
      </c>
      <c r="M88" s="8">
        <v>2006</v>
      </c>
      <c r="N88" s="8" t="s">
        <v>3592</v>
      </c>
      <c r="O88" s="8" t="s">
        <v>2896</v>
      </c>
      <c r="P88" s="8"/>
      <c r="Q88" s="8"/>
      <c r="R88" s="8"/>
      <c r="S88" s="8"/>
      <c r="T88" s="8"/>
      <c r="U88" s="8"/>
      <c r="V88" s="8"/>
      <c r="W88" s="8"/>
      <c r="X88" s="8"/>
      <c r="Y88" s="8"/>
      <c r="Z88" s="8"/>
    </row>
    <row r="89" spans="1:26" ht="14.25" customHeight="1">
      <c r="A89" s="8" t="s">
        <v>2897</v>
      </c>
      <c r="B89" s="21" t="s">
        <v>396</v>
      </c>
      <c r="C89" s="21" t="s">
        <v>2898</v>
      </c>
      <c r="D89" s="21" t="s">
        <v>2579</v>
      </c>
      <c r="E89" s="21" t="s">
        <v>1244</v>
      </c>
      <c r="F89" s="21" t="s">
        <v>2828</v>
      </c>
      <c r="G89" s="21" t="s">
        <v>171</v>
      </c>
      <c r="H89" s="21" t="s">
        <v>172</v>
      </c>
      <c r="I89" s="8" t="s">
        <v>154</v>
      </c>
      <c r="J89" s="8"/>
      <c r="K89" s="8" t="s">
        <v>2899</v>
      </c>
      <c r="L89" s="8" t="s">
        <v>2454</v>
      </c>
      <c r="M89" s="8">
        <v>2008</v>
      </c>
      <c r="N89" s="8" t="s">
        <v>2900</v>
      </c>
      <c r="O89" s="8" t="s">
        <v>2901</v>
      </c>
      <c r="P89" s="8"/>
      <c r="Q89" s="8"/>
      <c r="R89" s="8"/>
      <c r="S89" s="8"/>
      <c r="T89" s="8"/>
      <c r="U89" s="8"/>
      <c r="V89" s="8"/>
      <c r="W89" s="8"/>
      <c r="X89" s="8"/>
      <c r="Y89" s="8"/>
      <c r="Z89" s="8"/>
    </row>
    <row r="90" spans="1:26" ht="14.25" customHeight="1">
      <c r="A90" s="8" t="s">
        <v>2903</v>
      </c>
      <c r="B90" s="21" t="s">
        <v>2094</v>
      </c>
      <c r="C90" s="21" t="s">
        <v>3717</v>
      </c>
      <c r="D90" s="21" t="s">
        <v>3718</v>
      </c>
      <c r="E90" s="21" t="s">
        <v>141</v>
      </c>
      <c r="F90" s="21" t="s">
        <v>2828</v>
      </c>
      <c r="G90" s="21" t="s">
        <v>154</v>
      </c>
      <c r="H90" s="21" t="s">
        <v>2019</v>
      </c>
      <c r="I90" s="8" t="s">
        <v>154</v>
      </c>
      <c r="J90" s="8"/>
      <c r="K90" s="8" t="s">
        <v>2906</v>
      </c>
      <c r="L90" s="8" t="s">
        <v>2344</v>
      </c>
      <c r="M90" s="8">
        <v>2020</v>
      </c>
      <c r="N90" s="8" t="s">
        <v>3713</v>
      </c>
      <c r="O90" s="8" t="s">
        <v>2909</v>
      </c>
      <c r="P90" s="8"/>
      <c r="Q90" s="8"/>
      <c r="R90" s="8"/>
      <c r="S90" s="8"/>
      <c r="T90" s="8"/>
      <c r="U90" s="8"/>
      <c r="V90" s="8"/>
      <c r="W90" s="8"/>
      <c r="X90" s="8"/>
      <c r="Y90" s="8"/>
      <c r="Z90" s="8"/>
    </row>
    <row r="91" spans="1:26" ht="14.25" customHeight="1">
      <c r="A91" s="8" t="s">
        <v>2911</v>
      </c>
      <c r="B91" s="21" t="s">
        <v>2094</v>
      </c>
      <c r="C91" s="21" t="s">
        <v>3719</v>
      </c>
      <c r="D91" s="21" t="s">
        <v>2913</v>
      </c>
      <c r="E91" s="21" t="s">
        <v>141</v>
      </c>
      <c r="F91" s="21" t="s">
        <v>2828</v>
      </c>
      <c r="G91" s="21" t="s">
        <v>171</v>
      </c>
      <c r="H91" s="21" t="s">
        <v>1233</v>
      </c>
      <c r="I91" s="8" t="s">
        <v>171</v>
      </c>
      <c r="J91" s="8"/>
      <c r="K91" s="8" t="s">
        <v>2914</v>
      </c>
      <c r="L91" s="8" t="s">
        <v>2530</v>
      </c>
      <c r="M91" s="8">
        <v>2008</v>
      </c>
      <c r="N91" s="8" t="s">
        <v>3720</v>
      </c>
      <c r="O91" s="8" t="s">
        <v>2917</v>
      </c>
      <c r="P91" s="8"/>
      <c r="Q91" s="8"/>
      <c r="R91" s="8"/>
      <c r="S91" s="8"/>
      <c r="T91" s="8"/>
      <c r="U91" s="8"/>
      <c r="V91" s="8"/>
      <c r="W91" s="8"/>
      <c r="X91" s="8"/>
      <c r="Y91" s="8"/>
      <c r="Z91" s="8"/>
    </row>
    <row r="92" spans="1:26" ht="14.25" customHeight="1">
      <c r="A92" s="8" t="s">
        <v>2919</v>
      </c>
      <c r="B92" s="21" t="s">
        <v>2094</v>
      </c>
      <c r="C92" s="21" t="s">
        <v>3721</v>
      </c>
      <c r="D92" s="21" t="s">
        <v>3722</v>
      </c>
      <c r="E92" s="21" t="s">
        <v>182</v>
      </c>
      <c r="F92" s="21" t="s">
        <v>2828</v>
      </c>
      <c r="G92" s="21" t="s">
        <v>154</v>
      </c>
      <c r="H92" s="21" t="s">
        <v>2019</v>
      </c>
      <c r="I92" s="8" t="s">
        <v>154</v>
      </c>
      <c r="J92" s="8"/>
      <c r="K92" s="8" t="s">
        <v>2922</v>
      </c>
      <c r="L92" s="8" t="s">
        <v>3662</v>
      </c>
      <c r="M92" s="8">
        <v>2014</v>
      </c>
      <c r="N92" s="8" t="s">
        <v>3723</v>
      </c>
      <c r="O92" s="8" t="s">
        <v>2925</v>
      </c>
      <c r="P92" s="8"/>
      <c r="Q92" s="8"/>
      <c r="R92" s="8"/>
      <c r="S92" s="8"/>
      <c r="T92" s="8"/>
      <c r="U92" s="8"/>
      <c r="V92" s="8"/>
      <c r="W92" s="8"/>
      <c r="X92" s="8"/>
      <c r="Y92" s="8"/>
      <c r="Z92" s="8"/>
    </row>
    <row r="93" spans="1:26" ht="14.25" customHeight="1">
      <c r="A93" s="8" t="s">
        <v>2927</v>
      </c>
      <c r="B93" s="21" t="s">
        <v>2094</v>
      </c>
      <c r="C93" s="21" t="s">
        <v>3724</v>
      </c>
      <c r="D93" s="21" t="s">
        <v>2929</v>
      </c>
      <c r="E93" s="21" t="s">
        <v>141</v>
      </c>
      <c r="F93" s="21" t="s">
        <v>2828</v>
      </c>
      <c r="G93" s="21" t="s">
        <v>171</v>
      </c>
      <c r="H93" s="21" t="s">
        <v>172</v>
      </c>
      <c r="I93" s="8" t="s">
        <v>154</v>
      </c>
      <c r="J93" s="8"/>
      <c r="K93" s="8" t="s">
        <v>2930</v>
      </c>
      <c r="L93" s="8" t="s">
        <v>2931</v>
      </c>
      <c r="M93" s="8">
        <v>2023</v>
      </c>
      <c r="N93" s="8" t="s">
        <v>3725</v>
      </c>
      <c r="O93" s="8" t="s">
        <v>2933</v>
      </c>
      <c r="P93" s="8"/>
      <c r="Q93" s="8"/>
      <c r="R93" s="8"/>
      <c r="S93" s="8"/>
      <c r="T93" s="8"/>
      <c r="U93" s="8"/>
      <c r="V93" s="8"/>
      <c r="W93" s="8"/>
      <c r="X93" s="8"/>
      <c r="Y93" s="8"/>
      <c r="Z93" s="8"/>
    </row>
    <row r="94" spans="1:26" ht="14.25" customHeight="1">
      <c r="A94" s="8" t="s">
        <v>2935</v>
      </c>
      <c r="B94" s="21" t="s">
        <v>2094</v>
      </c>
      <c r="C94" s="21" t="s">
        <v>3726</v>
      </c>
      <c r="D94" s="21" t="s">
        <v>2937</v>
      </c>
      <c r="E94" s="21" t="s">
        <v>141</v>
      </c>
      <c r="F94" s="21" t="s">
        <v>2828</v>
      </c>
      <c r="G94" s="21" t="s">
        <v>171</v>
      </c>
      <c r="H94" s="21" t="s">
        <v>172</v>
      </c>
      <c r="I94" s="8" t="s">
        <v>154</v>
      </c>
      <c r="J94" s="8"/>
      <c r="K94" s="8" t="s">
        <v>2893</v>
      </c>
      <c r="L94" s="8" t="s">
        <v>3591</v>
      </c>
      <c r="M94" s="8">
        <v>1988</v>
      </c>
      <c r="N94" s="8" t="s">
        <v>3727</v>
      </c>
      <c r="O94" s="8" t="s">
        <v>2940</v>
      </c>
      <c r="P94" s="8"/>
      <c r="Q94" s="8"/>
      <c r="R94" s="8"/>
      <c r="S94" s="8"/>
      <c r="T94" s="8"/>
      <c r="U94" s="8"/>
      <c r="V94" s="8"/>
      <c r="W94" s="8"/>
      <c r="X94" s="8"/>
      <c r="Y94" s="8"/>
      <c r="Z94" s="8"/>
    </row>
    <row r="95" spans="1:26" ht="14.25" customHeight="1">
      <c r="A95" s="8" t="s">
        <v>2942</v>
      </c>
      <c r="B95" s="21" t="s">
        <v>2094</v>
      </c>
      <c r="C95" s="21" t="s">
        <v>3728</v>
      </c>
      <c r="D95" s="21" t="s">
        <v>3729</v>
      </c>
      <c r="E95" s="21" t="s">
        <v>182</v>
      </c>
      <c r="F95" s="21" t="s">
        <v>2828</v>
      </c>
      <c r="G95" s="21" t="s">
        <v>171</v>
      </c>
      <c r="H95" s="21" t="s">
        <v>1253</v>
      </c>
      <c r="I95" s="8" t="s">
        <v>154</v>
      </c>
      <c r="J95" s="8"/>
      <c r="K95" s="8" t="s">
        <v>2945</v>
      </c>
      <c r="L95" s="8" t="s">
        <v>3699</v>
      </c>
      <c r="M95" s="8">
        <v>2021</v>
      </c>
      <c r="N95" s="8" t="s">
        <v>3730</v>
      </c>
      <c r="O95" s="8" t="s">
        <v>2948</v>
      </c>
      <c r="P95" s="8"/>
      <c r="Q95" s="8"/>
      <c r="R95" s="8"/>
      <c r="S95" s="8"/>
      <c r="T95" s="8"/>
      <c r="U95" s="8"/>
      <c r="V95" s="8"/>
      <c r="W95" s="8"/>
      <c r="X95" s="8"/>
      <c r="Y95" s="8"/>
      <c r="Z95" s="8"/>
    </row>
    <row r="96" spans="1:26" ht="14.25" customHeight="1">
      <c r="A96" s="8" t="s">
        <v>2950</v>
      </c>
      <c r="B96" s="21" t="s">
        <v>2094</v>
      </c>
      <c r="C96" s="21" t="s">
        <v>3731</v>
      </c>
      <c r="D96" s="21" t="s">
        <v>3732</v>
      </c>
      <c r="E96" s="21" t="s">
        <v>182</v>
      </c>
      <c r="F96" s="21" t="s">
        <v>2828</v>
      </c>
      <c r="G96" s="21" t="s">
        <v>154</v>
      </c>
      <c r="H96" s="21" t="s">
        <v>1253</v>
      </c>
      <c r="I96" s="8" t="s">
        <v>154</v>
      </c>
      <c r="J96" s="8"/>
      <c r="K96" s="8" t="s">
        <v>2953</v>
      </c>
      <c r="L96" s="8" t="s">
        <v>3699</v>
      </c>
      <c r="M96" s="8">
        <v>2021</v>
      </c>
      <c r="N96" s="8" t="s">
        <v>3733</v>
      </c>
      <c r="O96" s="8" t="s">
        <v>2956</v>
      </c>
      <c r="P96" s="8"/>
      <c r="Q96" s="8"/>
      <c r="R96" s="8"/>
      <c r="S96" s="8"/>
      <c r="T96" s="8"/>
      <c r="U96" s="8"/>
      <c r="V96" s="8"/>
      <c r="W96" s="8"/>
      <c r="X96" s="8"/>
      <c r="Y96" s="8"/>
      <c r="Z96" s="8"/>
    </row>
    <row r="97" spans="1:26" ht="14.25" customHeight="1">
      <c r="A97" s="8" t="s">
        <v>2958</v>
      </c>
      <c r="B97" s="21" t="s">
        <v>2094</v>
      </c>
      <c r="C97" s="21" t="s">
        <v>3734</v>
      </c>
      <c r="D97" s="21" t="s">
        <v>3735</v>
      </c>
      <c r="E97" s="21" t="s">
        <v>182</v>
      </c>
      <c r="F97" s="21" t="s">
        <v>2828</v>
      </c>
      <c r="G97" s="21" t="s">
        <v>171</v>
      </c>
      <c r="H97" s="21" t="s">
        <v>1253</v>
      </c>
      <c r="I97" s="8" t="s">
        <v>154</v>
      </c>
      <c r="J97" s="8"/>
      <c r="K97" s="8" t="s">
        <v>2961</v>
      </c>
      <c r="L97" s="8" t="s">
        <v>3736</v>
      </c>
      <c r="M97" s="8">
        <v>2021</v>
      </c>
      <c r="N97" s="8" t="s">
        <v>3737</v>
      </c>
      <c r="O97" s="8" t="s">
        <v>2964</v>
      </c>
      <c r="P97" s="8"/>
      <c r="Q97" s="8"/>
      <c r="R97" s="8"/>
      <c r="S97" s="8"/>
      <c r="T97" s="8"/>
      <c r="U97" s="8"/>
      <c r="V97" s="8"/>
      <c r="W97" s="8"/>
      <c r="X97" s="8"/>
      <c r="Y97" s="8"/>
      <c r="Z97" s="8"/>
    </row>
    <row r="98" spans="1:26" ht="14.25" customHeight="1">
      <c r="A98" s="8" t="s">
        <v>2966</v>
      </c>
      <c r="B98" s="21" t="s">
        <v>2094</v>
      </c>
      <c r="C98" s="21" t="s">
        <v>3738</v>
      </c>
      <c r="D98" s="21" t="s">
        <v>3739</v>
      </c>
      <c r="E98" s="21" t="s">
        <v>182</v>
      </c>
      <c r="F98" s="21" t="s">
        <v>2828</v>
      </c>
      <c r="G98" s="21" t="s">
        <v>154</v>
      </c>
      <c r="H98" s="21" t="s">
        <v>1253</v>
      </c>
      <c r="I98" s="8" t="s">
        <v>154</v>
      </c>
      <c r="J98" s="8"/>
      <c r="K98" s="8" t="s">
        <v>2969</v>
      </c>
      <c r="L98" s="8" t="s">
        <v>3740</v>
      </c>
      <c r="M98" s="8">
        <v>2000</v>
      </c>
      <c r="N98" s="8" t="s">
        <v>3741</v>
      </c>
      <c r="O98" s="8" t="s">
        <v>2972</v>
      </c>
      <c r="P98" s="8"/>
      <c r="Q98" s="8"/>
      <c r="R98" s="8"/>
      <c r="S98" s="8"/>
      <c r="T98" s="8"/>
      <c r="U98" s="8"/>
      <c r="V98" s="8"/>
      <c r="W98" s="8"/>
      <c r="X98" s="8"/>
      <c r="Y98" s="8"/>
      <c r="Z98" s="8"/>
    </row>
    <row r="99" spans="1:26" ht="14.25" customHeight="1">
      <c r="A99" s="8" t="s">
        <v>2974</v>
      </c>
      <c r="B99" s="21" t="s">
        <v>2094</v>
      </c>
      <c r="C99" s="21" t="s">
        <v>3742</v>
      </c>
      <c r="D99" s="21" t="s">
        <v>3743</v>
      </c>
      <c r="E99" s="21" t="s">
        <v>182</v>
      </c>
      <c r="F99" s="21" t="s">
        <v>2828</v>
      </c>
      <c r="G99" s="21" t="s">
        <v>144</v>
      </c>
      <c r="H99" s="21" t="s">
        <v>172</v>
      </c>
      <c r="I99" s="8" t="s">
        <v>171</v>
      </c>
      <c r="J99" s="8"/>
      <c r="K99" s="8" t="s">
        <v>2977</v>
      </c>
      <c r="L99" s="8" t="s">
        <v>3699</v>
      </c>
      <c r="M99" s="8">
        <v>2021</v>
      </c>
      <c r="N99" s="8" t="s">
        <v>3744</v>
      </c>
      <c r="O99" s="8" t="s">
        <v>2980</v>
      </c>
      <c r="P99" s="8"/>
      <c r="Q99" s="8"/>
      <c r="R99" s="8"/>
      <c r="S99" s="8"/>
      <c r="T99" s="8"/>
      <c r="U99" s="8"/>
      <c r="V99" s="8"/>
      <c r="W99" s="8"/>
      <c r="X99" s="8"/>
      <c r="Y99" s="8"/>
      <c r="Z99" s="8"/>
    </row>
    <row r="100" spans="1:26" ht="14.25" customHeight="1">
      <c r="A100" s="8" t="s">
        <v>2982</v>
      </c>
      <c r="B100" s="21" t="s">
        <v>2094</v>
      </c>
      <c r="C100" s="21" t="s">
        <v>3745</v>
      </c>
      <c r="D100" s="21" t="s">
        <v>3746</v>
      </c>
      <c r="E100" s="21" t="s">
        <v>141</v>
      </c>
      <c r="F100" s="21" t="s">
        <v>2828</v>
      </c>
      <c r="G100" s="21" t="s">
        <v>154</v>
      </c>
      <c r="H100" s="21" t="s">
        <v>1253</v>
      </c>
      <c r="I100" s="8" t="s">
        <v>154</v>
      </c>
      <c r="J100" s="8"/>
      <c r="K100" s="8" t="s">
        <v>2829</v>
      </c>
      <c r="L100" s="8" t="s">
        <v>3587</v>
      </c>
      <c r="M100" s="8">
        <v>2017</v>
      </c>
      <c r="N100" s="8" t="s">
        <v>3747</v>
      </c>
      <c r="O100" s="8" t="s">
        <v>2987</v>
      </c>
      <c r="P100" s="8"/>
      <c r="Q100" s="8"/>
      <c r="R100" s="8"/>
      <c r="S100" s="8"/>
      <c r="T100" s="8"/>
      <c r="U100" s="8"/>
      <c r="V100" s="8"/>
      <c r="W100" s="8"/>
      <c r="X100" s="8"/>
      <c r="Y100" s="8"/>
      <c r="Z100" s="8"/>
    </row>
    <row r="101" spans="1:26" ht="14.25" customHeight="1">
      <c r="A101" s="8" t="s">
        <v>2989</v>
      </c>
      <c r="B101" s="21" t="s">
        <v>2094</v>
      </c>
      <c r="C101" s="21" t="s">
        <v>3748</v>
      </c>
      <c r="D101" s="21" t="s">
        <v>3749</v>
      </c>
      <c r="E101" s="21" t="s">
        <v>182</v>
      </c>
      <c r="F101" s="21" t="s">
        <v>2828</v>
      </c>
      <c r="G101" s="21" t="s">
        <v>154</v>
      </c>
      <c r="H101" s="21" t="s">
        <v>2019</v>
      </c>
      <c r="I101" s="8" t="s">
        <v>154</v>
      </c>
      <c r="J101" s="8"/>
      <c r="K101" s="8" t="s">
        <v>2837</v>
      </c>
      <c r="L101" s="8" t="s">
        <v>3587</v>
      </c>
      <c r="M101" s="8">
        <v>2020</v>
      </c>
      <c r="N101" s="8" t="s">
        <v>3750</v>
      </c>
      <c r="O101" s="8" t="s">
        <v>2994</v>
      </c>
      <c r="P101" s="8"/>
      <c r="Q101" s="8"/>
      <c r="R101" s="8"/>
      <c r="S101" s="8"/>
      <c r="T101" s="8"/>
      <c r="U101" s="8"/>
      <c r="V101" s="8"/>
      <c r="W101" s="8"/>
      <c r="X101" s="8"/>
      <c r="Y101" s="8"/>
      <c r="Z101" s="8"/>
    </row>
    <row r="102" spans="1:26" ht="14.25" customHeight="1">
      <c r="A102" s="8" t="s">
        <v>2996</v>
      </c>
      <c r="B102" s="21" t="s">
        <v>2094</v>
      </c>
      <c r="C102" s="21" t="s">
        <v>3751</v>
      </c>
      <c r="D102" s="21" t="s">
        <v>3752</v>
      </c>
      <c r="E102" s="21" t="s">
        <v>141</v>
      </c>
      <c r="F102" s="21" t="s">
        <v>2828</v>
      </c>
      <c r="G102" s="21" t="s">
        <v>154</v>
      </c>
      <c r="H102" s="21" t="s">
        <v>172</v>
      </c>
      <c r="I102" s="8" t="s">
        <v>154</v>
      </c>
      <c r="J102" s="8"/>
      <c r="K102" s="8" t="s">
        <v>2999</v>
      </c>
      <c r="L102" s="8" t="s">
        <v>3753</v>
      </c>
      <c r="M102" s="8">
        <v>2019</v>
      </c>
      <c r="N102" s="8" t="s">
        <v>3754</v>
      </c>
      <c r="O102" s="8" t="s">
        <v>3002</v>
      </c>
      <c r="P102" s="8"/>
      <c r="Q102" s="8"/>
      <c r="R102" s="8"/>
      <c r="S102" s="8"/>
      <c r="T102" s="8"/>
      <c r="U102" s="8"/>
      <c r="V102" s="8"/>
      <c r="W102" s="8"/>
      <c r="X102" s="8"/>
      <c r="Y102" s="8"/>
      <c r="Z102" s="8"/>
    </row>
    <row r="103" spans="1:26" ht="14.25" customHeight="1">
      <c r="A103" s="8"/>
      <c r="B103" s="21"/>
      <c r="C103" s="21"/>
      <c r="D103" s="21"/>
      <c r="E103" s="21"/>
      <c r="F103" s="21"/>
      <c r="G103" s="21"/>
      <c r="H103" s="21"/>
      <c r="I103" s="8"/>
      <c r="J103" s="8"/>
      <c r="K103" s="8"/>
      <c r="L103" s="8"/>
      <c r="M103" s="8"/>
      <c r="N103" s="8"/>
      <c r="O103" s="8"/>
      <c r="P103" s="8"/>
      <c r="Q103" s="8"/>
      <c r="R103" s="8"/>
      <c r="S103" s="8"/>
      <c r="T103" s="8"/>
      <c r="U103" s="8"/>
      <c r="V103" s="8"/>
      <c r="W103" s="8"/>
      <c r="X103" s="8"/>
      <c r="Y103" s="8"/>
      <c r="Z103" s="8"/>
    </row>
    <row r="104" spans="1:26" ht="14.25" customHeight="1">
      <c r="A104" s="8"/>
      <c r="B104" s="21"/>
      <c r="C104" s="21"/>
      <c r="D104" s="21"/>
      <c r="E104" s="21"/>
      <c r="F104" s="21"/>
      <c r="G104" s="21"/>
      <c r="H104" s="21"/>
      <c r="I104" s="8"/>
      <c r="J104" s="8"/>
      <c r="K104" s="8"/>
      <c r="L104" s="8"/>
      <c r="M104" s="8"/>
      <c r="N104" s="8"/>
      <c r="O104" s="8"/>
      <c r="P104" s="8"/>
      <c r="Q104" s="8"/>
      <c r="R104" s="8"/>
      <c r="S104" s="8"/>
      <c r="T104" s="8"/>
      <c r="U104" s="8"/>
      <c r="V104" s="8"/>
      <c r="W104" s="8"/>
      <c r="X104" s="8"/>
      <c r="Y104" s="8"/>
      <c r="Z104" s="8"/>
    </row>
    <row r="105" spans="1:26" ht="14.25" customHeight="1">
      <c r="A105" s="8"/>
      <c r="B105" s="21"/>
      <c r="C105" s="21"/>
      <c r="D105" s="21"/>
      <c r="E105" s="21"/>
      <c r="F105" s="21"/>
      <c r="G105" s="21"/>
      <c r="H105" s="21"/>
      <c r="I105" s="8"/>
      <c r="J105" s="8"/>
      <c r="K105" s="8"/>
      <c r="L105" s="8"/>
      <c r="M105" s="8"/>
      <c r="N105" s="8"/>
      <c r="O105" s="8"/>
      <c r="P105" s="8"/>
      <c r="Q105" s="8"/>
      <c r="R105" s="8"/>
      <c r="S105" s="8"/>
      <c r="T105" s="8"/>
      <c r="U105" s="8"/>
      <c r="V105" s="8"/>
      <c r="W105" s="8"/>
      <c r="X105" s="8"/>
      <c r="Y105" s="8"/>
      <c r="Z105" s="8"/>
    </row>
    <row r="106" spans="1:26" ht="14.25" customHeight="1">
      <c r="A106" s="8"/>
      <c r="B106" s="21"/>
      <c r="C106" s="21"/>
      <c r="D106" s="21"/>
      <c r="E106" s="21"/>
      <c r="F106" s="21"/>
      <c r="G106" s="21"/>
      <c r="H106" s="21"/>
      <c r="I106" s="8"/>
      <c r="J106" s="8"/>
      <c r="K106" s="8"/>
      <c r="L106" s="8"/>
      <c r="M106" s="8"/>
      <c r="N106" s="8"/>
      <c r="O106" s="8"/>
      <c r="P106" s="8"/>
      <c r="Q106" s="8"/>
      <c r="R106" s="8"/>
      <c r="S106" s="8"/>
      <c r="T106" s="8"/>
      <c r="U106" s="8"/>
      <c r="V106" s="8"/>
      <c r="W106" s="8"/>
      <c r="X106" s="8"/>
      <c r="Y106" s="8"/>
      <c r="Z106" s="8"/>
    </row>
    <row r="107" spans="1:26" ht="14.25" customHeight="1">
      <c r="A107" s="8"/>
      <c r="B107" s="21"/>
      <c r="C107" s="21"/>
      <c r="D107" s="21"/>
      <c r="E107" s="21"/>
      <c r="F107" s="21"/>
      <c r="G107" s="21"/>
      <c r="H107" s="21"/>
      <c r="I107" s="8"/>
      <c r="J107" s="8"/>
      <c r="K107" s="8"/>
      <c r="L107" s="8"/>
      <c r="M107" s="8"/>
      <c r="N107" s="8"/>
      <c r="O107" s="8"/>
      <c r="P107" s="8"/>
      <c r="Q107" s="8"/>
      <c r="R107" s="8"/>
      <c r="S107" s="8"/>
      <c r="T107" s="8"/>
      <c r="U107" s="8"/>
      <c r="V107" s="8"/>
      <c r="W107" s="8"/>
      <c r="X107" s="8"/>
      <c r="Y107" s="8"/>
      <c r="Z107" s="8"/>
    </row>
    <row r="108" spans="1:26" ht="14.25" customHeight="1">
      <c r="A108" s="8"/>
      <c r="B108" s="21"/>
      <c r="C108" s="21"/>
      <c r="D108" s="21"/>
      <c r="E108" s="21"/>
      <c r="F108" s="21"/>
      <c r="G108" s="21"/>
      <c r="H108" s="21"/>
      <c r="I108" s="8"/>
      <c r="J108" s="8"/>
      <c r="K108" s="8"/>
      <c r="L108" s="8"/>
      <c r="M108" s="8"/>
      <c r="N108" s="8"/>
      <c r="O108" s="8"/>
      <c r="P108" s="8"/>
      <c r="Q108" s="8"/>
      <c r="R108" s="8"/>
      <c r="S108" s="8"/>
      <c r="T108" s="8"/>
      <c r="U108" s="8"/>
      <c r="V108" s="8"/>
      <c r="W108" s="8"/>
      <c r="X108" s="8"/>
      <c r="Y108" s="8"/>
      <c r="Z108" s="8"/>
    </row>
    <row r="109" spans="1:26" ht="14.25" customHeight="1">
      <c r="A109" s="8"/>
      <c r="B109" s="21"/>
      <c r="C109" s="21"/>
      <c r="D109" s="21"/>
      <c r="E109" s="21"/>
      <c r="F109" s="21"/>
      <c r="G109" s="21"/>
      <c r="H109" s="21"/>
      <c r="I109" s="8"/>
      <c r="J109" s="8"/>
      <c r="K109" s="8"/>
      <c r="L109" s="8"/>
      <c r="M109" s="8"/>
      <c r="N109" s="8"/>
      <c r="O109" s="8"/>
      <c r="P109" s="8"/>
      <c r="Q109" s="8"/>
      <c r="R109" s="8"/>
      <c r="S109" s="8"/>
      <c r="T109" s="8"/>
      <c r="U109" s="8"/>
      <c r="V109" s="8"/>
      <c r="W109" s="8"/>
      <c r="X109" s="8"/>
      <c r="Y109" s="8"/>
      <c r="Z109" s="8"/>
    </row>
    <row r="110" spans="1:26" ht="14.25" customHeight="1">
      <c r="A110" s="8"/>
      <c r="B110" s="21"/>
      <c r="C110" s="21"/>
      <c r="D110" s="21"/>
      <c r="E110" s="21"/>
      <c r="F110" s="21"/>
      <c r="G110" s="21"/>
      <c r="H110" s="21"/>
      <c r="I110" s="8"/>
      <c r="J110" s="8"/>
      <c r="K110" s="8"/>
      <c r="L110" s="8"/>
      <c r="M110" s="8"/>
      <c r="N110" s="8"/>
      <c r="O110" s="8"/>
      <c r="P110" s="8"/>
      <c r="Q110" s="8"/>
      <c r="R110" s="8"/>
      <c r="S110" s="8"/>
      <c r="T110" s="8"/>
      <c r="U110" s="8"/>
      <c r="V110" s="8"/>
      <c r="W110" s="8"/>
      <c r="X110" s="8"/>
      <c r="Y110" s="8"/>
      <c r="Z110" s="8"/>
    </row>
    <row r="111" spans="1:26" ht="14.25" customHeight="1">
      <c r="A111" s="8"/>
      <c r="B111" s="21"/>
      <c r="C111" s="21"/>
      <c r="D111" s="21"/>
      <c r="E111" s="21"/>
      <c r="F111" s="21"/>
      <c r="G111" s="21"/>
      <c r="H111" s="21"/>
      <c r="I111" s="8"/>
      <c r="J111" s="8"/>
      <c r="K111" s="8"/>
      <c r="L111" s="8"/>
      <c r="M111" s="8"/>
      <c r="N111" s="8"/>
      <c r="O111" s="8"/>
      <c r="P111" s="8"/>
      <c r="Q111" s="8"/>
      <c r="R111" s="8"/>
      <c r="S111" s="8"/>
      <c r="T111" s="8"/>
      <c r="U111" s="8"/>
      <c r="V111" s="8"/>
      <c r="W111" s="8"/>
      <c r="X111" s="8"/>
      <c r="Y111" s="8"/>
      <c r="Z111" s="8"/>
    </row>
    <row r="112" spans="1:26" ht="14.25" customHeight="1">
      <c r="A112" s="8"/>
      <c r="B112" s="21"/>
      <c r="C112" s="21"/>
      <c r="D112" s="21"/>
      <c r="E112" s="21"/>
      <c r="F112" s="21"/>
      <c r="G112" s="21"/>
      <c r="H112" s="21"/>
      <c r="I112" s="8"/>
      <c r="J112" s="8"/>
      <c r="K112" s="8"/>
      <c r="L112" s="8"/>
      <c r="M112" s="8"/>
      <c r="N112" s="8"/>
      <c r="O112" s="8"/>
      <c r="P112" s="8"/>
      <c r="Q112" s="8"/>
      <c r="R112" s="8"/>
      <c r="S112" s="8"/>
      <c r="T112" s="8"/>
      <c r="U112" s="8"/>
      <c r="V112" s="8"/>
      <c r="W112" s="8"/>
      <c r="X112" s="8"/>
      <c r="Y112" s="8"/>
      <c r="Z112" s="8"/>
    </row>
    <row r="113" spans="1:26" ht="14.25" customHeight="1">
      <c r="A113" s="8"/>
      <c r="B113" s="21"/>
      <c r="C113" s="21"/>
      <c r="D113" s="21"/>
      <c r="E113" s="21"/>
      <c r="F113" s="21"/>
      <c r="G113" s="21"/>
      <c r="H113" s="21"/>
      <c r="I113" s="8"/>
      <c r="J113" s="8"/>
      <c r="K113" s="8"/>
      <c r="L113" s="8"/>
      <c r="M113" s="8"/>
      <c r="N113" s="8"/>
      <c r="O113" s="8"/>
      <c r="P113" s="8"/>
      <c r="Q113" s="8"/>
      <c r="R113" s="8"/>
      <c r="S113" s="8"/>
      <c r="T113" s="8"/>
      <c r="U113" s="8"/>
      <c r="V113" s="8"/>
      <c r="W113" s="8"/>
      <c r="X113" s="8"/>
      <c r="Y113" s="8"/>
      <c r="Z113" s="8"/>
    </row>
    <row r="114" spans="1:26" ht="14.25" customHeight="1">
      <c r="A114" s="8"/>
      <c r="B114" s="21"/>
      <c r="C114" s="21"/>
      <c r="D114" s="21"/>
      <c r="E114" s="21"/>
      <c r="F114" s="21"/>
      <c r="G114" s="21"/>
      <c r="H114" s="21"/>
      <c r="I114" s="8"/>
      <c r="J114" s="8"/>
      <c r="K114" s="8"/>
      <c r="L114" s="8"/>
      <c r="M114" s="8"/>
      <c r="N114" s="8"/>
      <c r="O114" s="8"/>
      <c r="P114" s="8"/>
      <c r="Q114" s="8"/>
      <c r="R114" s="8"/>
      <c r="S114" s="8"/>
      <c r="T114" s="8"/>
      <c r="U114" s="8"/>
      <c r="V114" s="8"/>
      <c r="W114" s="8"/>
      <c r="X114" s="8"/>
      <c r="Y114" s="8"/>
      <c r="Z114" s="8"/>
    </row>
    <row r="115" spans="1:26" ht="14.25" customHeight="1">
      <c r="A115" s="8"/>
      <c r="B115" s="21"/>
      <c r="C115" s="21"/>
      <c r="D115" s="21"/>
      <c r="E115" s="21"/>
      <c r="F115" s="21"/>
      <c r="G115" s="21"/>
      <c r="H115" s="21"/>
      <c r="I115" s="8"/>
      <c r="J115" s="8"/>
      <c r="K115" s="8"/>
      <c r="L115" s="8"/>
      <c r="M115" s="8"/>
      <c r="N115" s="8"/>
      <c r="O115" s="8"/>
      <c r="P115" s="8"/>
      <c r="Q115" s="8"/>
      <c r="R115" s="8"/>
      <c r="S115" s="8"/>
      <c r="T115" s="8"/>
      <c r="U115" s="8"/>
      <c r="V115" s="8"/>
      <c r="W115" s="8"/>
      <c r="X115" s="8"/>
      <c r="Y115" s="8"/>
      <c r="Z115" s="8"/>
    </row>
    <row r="116" spans="1:26" ht="14.25" customHeight="1">
      <c r="A116" s="8"/>
      <c r="B116" s="21"/>
      <c r="C116" s="21"/>
      <c r="D116" s="21"/>
      <c r="E116" s="21"/>
      <c r="F116" s="21"/>
      <c r="G116" s="21"/>
      <c r="H116" s="21"/>
      <c r="I116" s="8"/>
      <c r="J116" s="8"/>
      <c r="K116" s="8"/>
      <c r="L116" s="8"/>
      <c r="M116" s="8"/>
      <c r="N116" s="8"/>
      <c r="O116" s="8"/>
      <c r="P116" s="8"/>
      <c r="Q116" s="8"/>
      <c r="R116" s="8"/>
      <c r="S116" s="8"/>
      <c r="T116" s="8"/>
      <c r="U116" s="8"/>
      <c r="V116" s="8"/>
      <c r="W116" s="8"/>
      <c r="X116" s="8"/>
      <c r="Y116" s="8"/>
      <c r="Z116" s="8"/>
    </row>
    <row r="117" spans="1:26" ht="14.25" customHeight="1">
      <c r="A117" s="8"/>
      <c r="B117" s="21"/>
      <c r="C117" s="21"/>
      <c r="D117" s="21"/>
      <c r="E117" s="21"/>
      <c r="F117" s="21"/>
      <c r="G117" s="21"/>
      <c r="H117" s="21"/>
      <c r="I117" s="8"/>
      <c r="J117" s="8"/>
      <c r="K117" s="8"/>
      <c r="L117" s="8"/>
      <c r="M117" s="8"/>
      <c r="N117" s="8"/>
      <c r="O117" s="8"/>
      <c r="P117" s="8"/>
      <c r="Q117" s="8"/>
      <c r="R117" s="8"/>
      <c r="S117" s="8"/>
      <c r="T117" s="8"/>
      <c r="U117" s="8"/>
      <c r="V117" s="8"/>
      <c r="W117" s="8"/>
      <c r="X117" s="8"/>
      <c r="Y117" s="8"/>
      <c r="Z117" s="8"/>
    </row>
    <row r="118" spans="1:26" ht="14.25" customHeight="1">
      <c r="A118" s="8"/>
      <c r="B118" s="21"/>
      <c r="C118" s="21"/>
      <c r="D118" s="21"/>
      <c r="E118" s="21"/>
      <c r="F118" s="21"/>
      <c r="G118" s="21"/>
      <c r="H118" s="21"/>
      <c r="I118" s="8"/>
      <c r="J118" s="8"/>
      <c r="K118" s="8"/>
      <c r="L118" s="8"/>
      <c r="M118" s="8"/>
      <c r="N118" s="8"/>
      <c r="O118" s="8"/>
      <c r="P118" s="8"/>
      <c r="Q118" s="8"/>
      <c r="R118" s="8"/>
      <c r="S118" s="8"/>
      <c r="T118" s="8"/>
      <c r="U118" s="8"/>
      <c r="V118" s="8"/>
      <c r="W118" s="8"/>
      <c r="X118" s="8"/>
      <c r="Y118" s="8"/>
      <c r="Z118" s="8"/>
    </row>
    <row r="119" spans="1:26" ht="14.25" customHeight="1">
      <c r="A119" s="8"/>
      <c r="B119" s="21"/>
      <c r="C119" s="21"/>
      <c r="D119" s="21"/>
      <c r="E119" s="21"/>
      <c r="F119" s="21"/>
      <c r="G119" s="21"/>
      <c r="H119" s="21"/>
      <c r="I119" s="8"/>
      <c r="J119" s="8"/>
      <c r="K119" s="8"/>
      <c r="L119" s="8"/>
      <c r="M119" s="8"/>
      <c r="N119" s="8"/>
      <c r="O119" s="8"/>
      <c r="P119" s="8"/>
      <c r="Q119" s="8"/>
      <c r="R119" s="8"/>
      <c r="S119" s="8"/>
      <c r="T119" s="8"/>
      <c r="U119" s="8"/>
      <c r="V119" s="8"/>
      <c r="W119" s="8"/>
      <c r="X119" s="8"/>
      <c r="Y119" s="8"/>
      <c r="Z119" s="8"/>
    </row>
    <row r="120" spans="1:26" ht="14.25" customHeight="1">
      <c r="A120" s="8"/>
      <c r="B120" s="21"/>
      <c r="C120" s="21"/>
      <c r="D120" s="21"/>
      <c r="E120" s="21"/>
      <c r="F120" s="21"/>
      <c r="G120" s="21"/>
      <c r="H120" s="21"/>
      <c r="I120" s="8"/>
      <c r="J120" s="8"/>
      <c r="K120" s="8"/>
      <c r="L120" s="8"/>
      <c r="M120" s="8"/>
      <c r="N120" s="8"/>
      <c r="O120" s="8"/>
      <c r="P120" s="8"/>
      <c r="Q120" s="8"/>
      <c r="R120" s="8"/>
      <c r="S120" s="8"/>
      <c r="T120" s="8"/>
      <c r="U120" s="8"/>
      <c r="V120" s="8"/>
      <c r="W120" s="8"/>
      <c r="X120" s="8"/>
      <c r="Y120" s="8"/>
      <c r="Z120" s="8"/>
    </row>
    <row r="121" spans="1:26" ht="14.25" customHeight="1">
      <c r="A121" s="8"/>
      <c r="B121" s="21"/>
      <c r="C121" s="21"/>
      <c r="D121" s="21"/>
      <c r="E121" s="21"/>
      <c r="F121" s="21"/>
      <c r="G121" s="21"/>
      <c r="H121" s="21"/>
      <c r="I121" s="8"/>
      <c r="J121" s="8"/>
      <c r="K121" s="8"/>
      <c r="L121" s="8"/>
      <c r="M121" s="8"/>
      <c r="N121" s="8"/>
      <c r="O121" s="8"/>
      <c r="P121" s="8"/>
      <c r="Q121" s="8"/>
      <c r="R121" s="8"/>
      <c r="S121" s="8"/>
      <c r="T121" s="8"/>
      <c r="U121" s="8"/>
      <c r="V121" s="8"/>
      <c r="W121" s="8"/>
      <c r="X121" s="8"/>
      <c r="Y121" s="8"/>
      <c r="Z121" s="8"/>
    </row>
    <row r="122" spans="1:26" ht="14.25" customHeight="1">
      <c r="A122" s="8"/>
      <c r="B122" s="21"/>
      <c r="C122" s="21"/>
      <c r="D122" s="21"/>
      <c r="E122" s="21"/>
      <c r="F122" s="21"/>
      <c r="G122" s="21"/>
      <c r="H122" s="21"/>
      <c r="I122" s="8"/>
      <c r="J122" s="8"/>
      <c r="K122" s="8"/>
      <c r="L122" s="8"/>
      <c r="M122" s="8"/>
      <c r="N122" s="8"/>
      <c r="O122" s="8"/>
      <c r="P122" s="8"/>
      <c r="Q122" s="8"/>
      <c r="R122" s="8"/>
      <c r="S122" s="8"/>
      <c r="T122" s="8"/>
      <c r="U122" s="8"/>
      <c r="V122" s="8"/>
      <c r="W122" s="8"/>
      <c r="X122" s="8"/>
      <c r="Y122" s="8"/>
      <c r="Z122" s="8"/>
    </row>
    <row r="123" spans="1:26" ht="14.25" customHeight="1">
      <c r="A123" s="8"/>
      <c r="B123" s="21"/>
      <c r="C123" s="21"/>
      <c r="D123" s="21"/>
      <c r="E123" s="21"/>
      <c r="F123" s="21"/>
      <c r="G123" s="21"/>
      <c r="H123" s="21"/>
      <c r="I123" s="8"/>
      <c r="J123" s="8"/>
      <c r="K123" s="8"/>
      <c r="L123" s="8"/>
      <c r="M123" s="8"/>
      <c r="N123" s="8"/>
      <c r="O123" s="8"/>
      <c r="P123" s="8"/>
      <c r="Q123" s="8"/>
      <c r="R123" s="8"/>
      <c r="S123" s="8"/>
      <c r="T123" s="8"/>
      <c r="U123" s="8"/>
      <c r="V123" s="8"/>
      <c r="W123" s="8"/>
      <c r="X123" s="8"/>
      <c r="Y123" s="8"/>
      <c r="Z123" s="8"/>
    </row>
    <row r="124" spans="1:26" ht="14.25" customHeight="1">
      <c r="A124" s="8"/>
      <c r="B124" s="21"/>
      <c r="C124" s="21"/>
      <c r="D124" s="21"/>
      <c r="E124" s="21"/>
      <c r="F124" s="21"/>
      <c r="G124" s="21"/>
      <c r="H124" s="21"/>
      <c r="I124" s="8"/>
      <c r="J124" s="8"/>
      <c r="K124" s="8"/>
      <c r="L124" s="8"/>
      <c r="M124" s="8"/>
      <c r="N124" s="8"/>
      <c r="O124" s="8"/>
      <c r="P124" s="8"/>
      <c r="Q124" s="8"/>
      <c r="R124" s="8"/>
      <c r="S124" s="8"/>
      <c r="T124" s="8"/>
      <c r="U124" s="8"/>
      <c r="V124" s="8"/>
      <c r="W124" s="8"/>
      <c r="X124" s="8"/>
      <c r="Y124" s="8"/>
      <c r="Z124" s="8"/>
    </row>
    <row r="125" spans="1:26" ht="14.25" customHeight="1">
      <c r="A125" s="8"/>
      <c r="B125" s="21"/>
      <c r="C125" s="21"/>
      <c r="D125" s="21"/>
      <c r="E125" s="21"/>
      <c r="F125" s="21"/>
      <c r="G125" s="21"/>
      <c r="H125" s="21"/>
      <c r="I125" s="8"/>
      <c r="J125" s="8"/>
      <c r="K125" s="8"/>
      <c r="L125" s="8"/>
      <c r="M125" s="8"/>
      <c r="N125" s="8"/>
      <c r="O125" s="8"/>
      <c r="P125" s="8"/>
      <c r="Q125" s="8"/>
      <c r="R125" s="8"/>
      <c r="S125" s="8"/>
      <c r="T125" s="8"/>
      <c r="U125" s="8"/>
      <c r="V125" s="8"/>
      <c r="W125" s="8"/>
      <c r="X125" s="8"/>
      <c r="Y125" s="8"/>
      <c r="Z125" s="8"/>
    </row>
    <row r="126" spans="1:26" ht="14.25" customHeight="1">
      <c r="A126" s="8"/>
      <c r="B126" s="21"/>
      <c r="C126" s="21"/>
      <c r="D126" s="21"/>
      <c r="E126" s="21"/>
      <c r="F126" s="21"/>
      <c r="G126" s="21"/>
      <c r="H126" s="21"/>
      <c r="I126" s="8"/>
      <c r="J126" s="8"/>
      <c r="K126" s="8"/>
      <c r="L126" s="8"/>
      <c r="M126" s="8"/>
      <c r="N126" s="8"/>
      <c r="O126" s="8"/>
      <c r="P126" s="8"/>
      <c r="Q126" s="8"/>
      <c r="R126" s="8"/>
      <c r="S126" s="8"/>
      <c r="T126" s="8"/>
      <c r="U126" s="8"/>
      <c r="V126" s="8"/>
      <c r="W126" s="8"/>
      <c r="X126" s="8"/>
      <c r="Y126" s="8"/>
      <c r="Z126" s="8"/>
    </row>
    <row r="127" spans="1:26" ht="14.25" customHeight="1">
      <c r="A127" s="8"/>
      <c r="B127" s="21"/>
      <c r="C127" s="21"/>
      <c r="D127" s="21"/>
      <c r="E127" s="21"/>
      <c r="F127" s="21"/>
      <c r="G127" s="21"/>
      <c r="H127" s="21"/>
      <c r="I127" s="8"/>
      <c r="J127" s="8"/>
      <c r="K127" s="8"/>
      <c r="L127" s="8"/>
      <c r="M127" s="8"/>
      <c r="N127" s="8"/>
      <c r="O127" s="8"/>
      <c r="P127" s="8"/>
      <c r="Q127" s="8"/>
      <c r="R127" s="8"/>
      <c r="S127" s="8"/>
      <c r="T127" s="8"/>
      <c r="U127" s="8"/>
      <c r="V127" s="8"/>
      <c r="W127" s="8"/>
      <c r="X127" s="8"/>
      <c r="Y127" s="8"/>
      <c r="Z127" s="8"/>
    </row>
    <row r="128" spans="1:26" ht="14.25" customHeight="1">
      <c r="A128" s="8"/>
      <c r="B128" s="21"/>
      <c r="C128" s="21"/>
      <c r="D128" s="21"/>
      <c r="E128" s="21"/>
      <c r="F128" s="21"/>
      <c r="G128" s="21"/>
      <c r="H128" s="21"/>
      <c r="I128" s="8"/>
      <c r="J128" s="8"/>
      <c r="K128" s="8"/>
      <c r="L128" s="8"/>
      <c r="M128" s="8"/>
      <c r="N128" s="8"/>
      <c r="O128" s="8"/>
      <c r="P128" s="8"/>
      <c r="Q128" s="8"/>
      <c r="R128" s="8"/>
      <c r="S128" s="8"/>
      <c r="T128" s="8"/>
      <c r="U128" s="8"/>
      <c r="V128" s="8"/>
      <c r="W128" s="8"/>
      <c r="X128" s="8"/>
      <c r="Y128" s="8"/>
      <c r="Z128" s="8"/>
    </row>
    <row r="129" spans="1:26" ht="14.25" customHeight="1">
      <c r="A129" s="8"/>
      <c r="B129" s="21"/>
      <c r="C129" s="21"/>
      <c r="D129" s="21"/>
      <c r="E129" s="21"/>
      <c r="F129" s="21"/>
      <c r="G129" s="21"/>
      <c r="H129" s="21"/>
      <c r="I129" s="8"/>
      <c r="J129" s="8"/>
      <c r="K129" s="8"/>
      <c r="L129" s="8"/>
      <c r="M129" s="8"/>
      <c r="N129" s="8"/>
      <c r="O129" s="8"/>
      <c r="P129" s="8"/>
      <c r="Q129" s="8"/>
      <c r="R129" s="8"/>
      <c r="S129" s="8"/>
      <c r="T129" s="8"/>
      <c r="U129" s="8"/>
      <c r="V129" s="8"/>
      <c r="W129" s="8"/>
      <c r="X129" s="8"/>
      <c r="Y129" s="8"/>
      <c r="Z129" s="8"/>
    </row>
    <row r="130" spans="1:26" ht="14.25" customHeight="1">
      <c r="A130" s="8"/>
      <c r="B130" s="21"/>
      <c r="C130" s="21"/>
      <c r="D130" s="21"/>
      <c r="E130" s="21"/>
      <c r="F130" s="21"/>
      <c r="G130" s="21"/>
      <c r="H130" s="21"/>
      <c r="I130" s="8"/>
      <c r="J130" s="8"/>
      <c r="K130" s="8"/>
      <c r="L130" s="8"/>
      <c r="M130" s="8"/>
      <c r="N130" s="8"/>
      <c r="O130" s="8"/>
      <c r="P130" s="8"/>
      <c r="Q130" s="8"/>
      <c r="R130" s="8"/>
      <c r="S130" s="8"/>
      <c r="T130" s="8"/>
      <c r="U130" s="8"/>
      <c r="V130" s="8"/>
      <c r="W130" s="8"/>
      <c r="X130" s="8"/>
      <c r="Y130" s="8"/>
      <c r="Z130" s="8"/>
    </row>
    <row r="131" spans="1:26" ht="14.25" customHeight="1">
      <c r="A131" s="8"/>
      <c r="B131" s="21"/>
      <c r="C131" s="21"/>
      <c r="D131" s="21"/>
      <c r="E131" s="21"/>
      <c r="F131" s="21"/>
      <c r="G131" s="21"/>
      <c r="H131" s="21"/>
      <c r="I131" s="8"/>
      <c r="J131" s="8"/>
      <c r="K131" s="8"/>
      <c r="L131" s="8"/>
      <c r="M131" s="8"/>
      <c r="N131" s="8"/>
      <c r="O131" s="8"/>
      <c r="P131" s="8"/>
      <c r="Q131" s="8"/>
      <c r="R131" s="8"/>
      <c r="S131" s="8"/>
      <c r="T131" s="8"/>
      <c r="U131" s="8"/>
      <c r="V131" s="8"/>
      <c r="W131" s="8"/>
      <c r="X131" s="8"/>
      <c r="Y131" s="8"/>
      <c r="Z131" s="8"/>
    </row>
    <row r="132" spans="1:26" ht="14.25" customHeight="1">
      <c r="A132" s="8"/>
      <c r="B132" s="21"/>
      <c r="C132" s="21"/>
      <c r="D132" s="21"/>
      <c r="E132" s="21"/>
      <c r="F132" s="21"/>
      <c r="G132" s="21"/>
      <c r="H132" s="21"/>
      <c r="I132" s="8"/>
      <c r="J132" s="8"/>
      <c r="K132" s="8"/>
      <c r="L132" s="8"/>
      <c r="M132" s="8"/>
      <c r="N132" s="8"/>
      <c r="O132" s="8"/>
      <c r="P132" s="8"/>
      <c r="Q132" s="8"/>
      <c r="R132" s="8"/>
      <c r="S132" s="8"/>
      <c r="T132" s="8"/>
      <c r="U132" s="8"/>
      <c r="V132" s="8"/>
      <c r="W132" s="8"/>
      <c r="X132" s="8"/>
      <c r="Y132" s="8"/>
      <c r="Z132" s="8"/>
    </row>
    <row r="133" spans="1:26" ht="14.25" customHeight="1">
      <c r="A133" s="8"/>
      <c r="B133" s="21"/>
      <c r="C133" s="21"/>
      <c r="D133" s="21"/>
      <c r="E133" s="21"/>
      <c r="F133" s="21"/>
      <c r="G133" s="21"/>
      <c r="H133" s="21"/>
      <c r="I133" s="8"/>
      <c r="J133" s="8"/>
      <c r="K133" s="8"/>
      <c r="L133" s="8"/>
      <c r="M133" s="8"/>
      <c r="N133" s="8"/>
      <c r="O133" s="8"/>
      <c r="P133" s="8"/>
      <c r="Q133" s="8"/>
      <c r="R133" s="8"/>
      <c r="S133" s="8"/>
      <c r="T133" s="8"/>
      <c r="U133" s="8"/>
      <c r="V133" s="8"/>
      <c r="W133" s="8"/>
      <c r="X133" s="8"/>
      <c r="Y133" s="8"/>
      <c r="Z133" s="8"/>
    </row>
    <row r="134" spans="1:26" ht="14.25" customHeight="1">
      <c r="A134" s="8"/>
      <c r="B134" s="21"/>
      <c r="C134" s="21"/>
      <c r="D134" s="21"/>
      <c r="E134" s="21"/>
      <c r="F134" s="21"/>
      <c r="G134" s="21"/>
      <c r="H134" s="21"/>
      <c r="I134" s="8"/>
      <c r="J134" s="8"/>
      <c r="K134" s="8"/>
      <c r="L134" s="8"/>
      <c r="M134" s="8"/>
      <c r="N134" s="8"/>
      <c r="O134" s="8"/>
      <c r="P134" s="8"/>
      <c r="Q134" s="8"/>
      <c r="R134" s="8"/>
      <c r="S134" s="8"/>
      <c r="T134" s="8"/>
      <c r="U134" s="8"/>
      <c r="V134" s="8"/>
      <c r="W134" s="8"/>
      <c r="X134" s="8"/>
      <c r="Y134" s="8"/>
      <c r="Z134" s="8"/>
    </row>
    <row r="135" spans="1:26" ht="14.25" customHeight="1">
      <c r="A135" s="8"/>
      <c r="B135" s="21"/>
      <c r="C135" s="21"/>
      <c r="D135" s="21"/>
      <c r="E135" s="21"/>
      <c r="F135" s="21"/>
      <c r="G135" s="21"/>
      <c r="H135" s="21"/>
      <c r="I135" s="8"/>
      <c r="J135" s="8"/>
      <c r="K135" s="8"/>
      <c r="L135" s="8"/>
      <c r="M135" s="8"/>
      <c r="N135" s="8"/>
      <c r="O135" s="8"/>
      <c r="P135" s="8"/>
      <c r="Q135" s="8"/>
      <c r="R135" s="8"/>
      <c r="S135" s="8"/>
      <c r="T135" s="8"/>
      <c r="U135" s="8"/>
      <c r="V135" s="8"/>
      <c r="W135" s="8"/>
      <c r="X135" s="8"/>
      <c r="Y135" s="8"/>
      <c r="Z135" s="8"/>
    </row>
    <row r="136" spans="1:26" ht="14.25" customHeight="1">
      <c r="A136" s="8"/>
      <c r="B136" s="21"/>
      <c r="C136" s="21"/>
      <c r="D136" s="21"/>
      <c r="E136" s="21"/>
      <c r="F136" s="21"/>
      <c r="G136" s="21"/>
      <c r="H136" s="21"/>
      <c r="I136" s="8"/>
      <c r="J136" s="8"/>
      <c r="K136" s="8"/>
      <c r="L136" s="8"/>
      <c r="M136" s="8"/>
      <c r="N136" s="8"/>
      <c r="O136" s="8"/>
      <c r="P136" s="8"/>
      <c r="Q136" s="8"/>
      <c r="R136" s="8"/>
      <c r="S136" s="8"/>
      <c r="T136" s="8"/>
      <c r="U136" s="8"/>
      <c r="V136" s="8"/>
      <c r="W136" s="8"/>
      <c r="X136" s="8"/>
      <c r="Y136" s="8"/>
      <c r="Z136" s="8"/>
    </row>
    <row r="137" spans="1:26" ht="14.25" customHeight="1">
      <c r="A137" s="8"/>
      <c r="B137" s="21"/>
      <c r="C137" s="21"/>
      <c r="D137" s="21"/>
      <c r="E137" s="21"/>
      <c r="F137" s="21"/>
      <c r="G137" s="21"/>
      <c r="H137" s="21"/>
      <c r="I137" s="8"/>
      <c r="J137" s="8"/>
      <c r="K137" s="8"/>
      <c r="L137" s="8"/>
      <c r="M137" s="8"/>
      <c r="N137" s="8"/>
      <c r="O137" s="8"/>
      <c r="P137" s="8"/>
      <c r="Q137" s="8"/>
      <c r="R137" s="8"/>
      <c r="S137" s="8"/>
      <c r="T137" s="8"/>
      <c r="U137" s="8"/>
      <c r="V137" s="8"/>
      <c r="W137" s="8"/>
      <c r="X137" s="8"/>
      <c r="Y137" s="8"/>
      <c r="Z137" s="8"/>
    </row>
    <row r="138" spans="1:26" ht="14.25" customHeight="1">
      <c r="A138" s="8"/>
      <c r="B138" s="21"/>
      <c r="C138" s="21"/>
      <c r="D138" s="21"/>
      <c r="E138" s="21"/>
      <c r="F138" s="21"/>
      <c r="G138" s="21"/>
      <c r="H138" s="21"/>
      <c r="I138" s="8"/>
      <c r="J138" s="8"/>
      <c r="K138" s="8"/>
      <c r="L138" s="8"/>
      <c r="M138" s="8"/>
      <c r="N138" s="8"/>
      <c r="O138" s="8"/>
      <c r="P138" s="8"/>
      <c r="Q138" s="8"/>
      <c r="R138" s="8"/>
      <c r="S138" s="8"/>
      <c r="T138" s="8"/>
      <c r="U138" s="8"/>
      <c r="V138" s="8"/>
      <c r="W138" s="8"/>
      <c r="X138" s="8"/>
      <c r="Y138" s="8"/>
      <c r="Z138" s="8"/>
    </row>
    <row r="139" spans="1:26" ht="14.25" customHeight="1">
      <c r="A139" s="8"/>
      <c r="B139" s="21"/>
      <c r="C139" s="21"/>
      <c r="D139" s="21"/>
      <c r="E139" s="21"/>
      <c r="F139" s="21"/>
      <c r="G139" s="21"/>
      <c r="H139" s="21"/>
      <c r="I139" s="8"/>
      <c r="J139" s="8"/>
      <c r="K139" s="8"/>
      <c r="L139" s="8"/>
      <c r="M139" s="8"/>
      <c r="N139" s="8"/>
      <c r="O139" s="8"/>
      <c r="P139" s="8"/>
      <c r="Q139" s="8"/>
      <c r="R139" s="8"/>
      <c r="S139" s="8"/>
      <c r="T139" s="8"/>
      <c r="U139" s="8"/>
      <c r="V139" s="8"/>
      <c r="W139" s="8"/>
      <c r="X139" s="8"/>
      <c r="Y139" s="8"/>
      <c r="Z139" s="8"/>
    </row>
    <row r="140" spans="1:26" ht="14.25" customHeight="1">
      <c r="A140" s="8"/>
      <c r="B140" s="21"/>
      <c r="C140" s="21"/>
      <c r="D140" s="21"/>
      <c r="E140" s="21"/>
      <c r="F140" s="21"/>
      <c r="G140" s="21"/>
      <c r="H140" s="21"/>
      <c r="I140" s="8"/>
      <c r="J140" s="8"/>
      <c r="K140" s="8"/>
      <c r="L140" s="8"/>
      <c r="M140" s="8"/>
      <c r="N140" s="8"/>
      <c r="O140" s="8"/>
      <c r="P140" s="8"/>
      <c r="Q140" s="8"/>
      <c r="R140" s="8"/>
      <c r="S140" s="8"/>
      <c r="T140" s="8"/>
      <c r="U140" s="8"/>
      <c r="V140" s="8"/>
      <c r="W140" s="8"/>
      <c r="X140" s="8"/>
      <c r="Y140" s="8"/>
      <c r="Z140" s="8"/>
    </row>
    <row r="141" spans="1:26" ht="14.25" customHeight="1">
      <c r="A141" s="8"/>
      <c r="B141" s="21"/>
      <c r="C141" s="21"/>
      <c r="D141" s="21"/>
      <c r="E141" s="21"/>
      <c r="F141" s="21"/>
      <c r="G141" s="21"/>
      <c r="H141" s="21"/>
      <c r="I141" s="8"/>
      <c r="J141" s="8"/>
      <c r="K141" s="8"/>
      <c r="L141" s="8"/>
      <c r="M141" s="8"/>
      <c r="N141" s="8"/>
      <c r="O141" s="8"/>
      <c r="P141" s="8"/>
      <c r="Q141" s="8"/>
      <c r="R141" s="8"/>
      <c r="S141" s="8"/>
      <c r="T141" s="8"/>
      <c r="U141" s="8"/>
      <c r="V141" s="8"/>
      <c r="W141" s="8"/>
      <c r="X141" s="8"/>
      <c r="Y141" s="8"/>
      <c r="Z141" s="8"/>
    </row>
    <row r="142" spans="1:26" ht="14.25" customHeight="1">
      <c r="A142" s="8"/>
      <c r="B142" s="21"/>
      <c r="C142" s="21"/>
      <c r="D142" s="21"/>
      <c r="E142" s="21"/>
      <c r="F142" s="21"/>
      <c r="G142" s="21"/>
      <c r="H142" s="21"/>
      <c r="I142" s="8"/>
      <c r="J142" s="8"/>
      <c r="K142" s="8"/>
      <c r="L142" s="8"/>
      <c r="M142" s="8"/>
      <c r="N142" s="8"/>
      <c r="O142" s="8"/>
      <c r="P142" s="8"/>
      <c r="Q142" s="8"/>
      <c r="R142" s="8"/>
      <c r="S142" s="8"/>
      <c r="T142" s="8"/>
      <c r="U142" s="8"/>
      <c r="V142" s="8"/>
      <c r="W142" s="8"/>
      <c r="X142" s="8"/>
      <c r="Y142" s="8"/>
      <c r="Z142" s="8"/>
    </row>
    <row r="143" spans="1:26" ht="14.25" customHeight="1">
      <c r="A143" s="8"/>
      <c r="B143" s="21"/>
      <c r="C143" s="21"/>
      <c r="D143" s="21"/>
      <c r="E143" s="21"/>
      <c r="F143" s="21"/>
      <c r="G143" s="21"/>
      <c r="H143" s="21"/>
      <c r="I143" s="8"/>
      <c r="J143" s="8"/>
      <c r="K143" s="8"/>
      <c r="L143" s="8"/>
      <c r="M143" s="8"/>
      <c r="N143" s="8"/>
      <c r="O143" s="8"/>
      <c r="P143" s="8"/>
      <c r="Q143" s="8"/>
      <c r="R143" s="8"/>
      <c r="S143" s="8"/>
      <c r="T143" s="8"/>
      <c r="U143" s="8"/>
      <c r="V143" s="8"/>
      <c r="W143" s="8"/>
      <c r="X143" s="8"/>
      <c r="Y143" s="8"/>
      <c r="Z143" s="8"/>
    </row>
    <row r="144" spans="1:26" ht="14.25" customHeight="1">
      <c r="A144" s="8"/>
      <c r="B144" s="21"/>
      <c r="C144" s="21"/>
      <c r="D144" s="21"/>
      <c r="E144" s="21"/>
      <c r="F144" s="21"/>
      <c r="G144" s="21"/>
      <c r="H144" s="21"/>
      <c r="I144" s="8"/>
      <c r="J144" s="8"/>
      <c r="K144" s="8"/>
      <c r="L144" s="8"/>
      <c r="M144" s="8"/>
      <c r="N144" s="8"/>
      <c r="O144" s="8"/>
      <c r="P144" s="8"/>
      <c r="Q144" s="8"/>
      <c r="R144" s="8"/>
      <c r="S144" s="8"/>
      <c r="T144" s="8"/>
      <c r="U144" s="8"/>
      <c r="V144" s="8"/>
      <c r="W144" s="8"/>
      <c r="X144" s="8"/>
      <c r="Y144" s="8"/>
      <c r="Z144" s="8"/>
    </row>
    <row r="145" spans="1:26" ht="14.25" customHeight="1">
      <c r="A145" s="8"/>
      <c r="B145" s="21"/>
      <c r="C145" s="21"/>
      <c r="D145" s="21"/>
      <c r="E145" s="21"/>
      <c r="F145" s="21"/>
      <c r="G145" s="21"/>
      <c r="H145" s="21"/>
      <c r="I145" s="8"/>
      <c r="J145" s="8"/>
      <c r="K145" s="8"/>
      <c r="L145" s="8"/>
      <c r="M145" s="8"/>
      <c r="N145" s="8"/>
      <c r="O145" s="8"/>
      <c r="P145" s="8"/>
      <c r="Q145" s="8"/>
      <c r="R145" s="8"/>
      <c r="S145" s="8"/>
      <c r="T145" s="8"/>
      <c r="U145" s="8"/>
      <c r="V145" s="8"/>
      <c r="W145" s="8"/>
      <c r="X145" s="8"/>
      <c r="Y145" s="8"/>
      <c r="Z145" s="8"/>
    </row>
    <row r="146" spans="1:26" ht="14.25" customHeight="1">
      <c r="A146" s="8"/>
      <c r="B146" s="21"/>
      <c r="C146" s="21"/>
      <c r="D146" s="21"/>
      <c r="E146" s="21"/>
      <c r="F146" s="21"/>
      <c r="G146" s="21"/>
      <c r="H146" s="21"/>
      <c r="I146" s="8"/>
      <c r="J146" s="8"/>
      <c r="K146" s="8"/>
      <c r="L146" s="8"/>
      <c r="M146" s="8"/>
      <c r="N146" s="8"/>
      <c r="O146" s="8"/>
      <c r="P146" s="8"/>
      <c r="Q146" s="8"/>
      <c r="R146" s="8"/>
      <c r="S146" s="8"/>
      <c r="T146" s="8"/>
      <c r="U146" s="8"/>
      <c r="V146" s="8"/>
      <c r="W146" s="8"/>
      <c r="X146" s="8"/>
      <c r="Y146" s="8"/>
      <c r="Z146" s="8"/>
    </row>
    <row r="147" spans="1:26" ht="14.25" customHeight="1">
      <c r="A147" s="8"/>
      <c r="B147" s="21"/>
      <c r="C147" s="21"/>
      <c r="D147" s="21"/>
      <c r="E147" s="21"/>
      <c r="F147" s="21"/>
      <c r="G147" s="21"/>
      <c r="H147" s="21"/>
      <c r="I147" s="8"/>
      <c r="J147" s="8"/>
      <c r="K147" s="8"/>
      <c r="L147" s="8"/>
      <c r="M147" s="8"/>
      <c r="N147" s="8"/>
      <c r="O147" s="8"/>
      <c r="P147" s="8"/>
      <c r="Q147" s="8"/>
      <c r="R147" s="8"/>
      <c r="S147" s="8"/>
      <c r="T147" s="8"/>
      <c r="U147" s="8"/>
      <c r="V147" s="8"/>
      <c r="W147" s="8"/>
      <c r="X147" s="8"/>
      <c r="Y147" s="8"/>
      <c r="Z147" s="8"/>
    </row>
    <row r="148" spans="1:26" ht="14.25" customHeight="1">
      <c r="A148" s="8"/>
      <c r="B148" s="21"/>
      <c r="C148" s="21"/>
      <c r="D148" s="21"/>
      <c r="E148" s="21"/>
      <c r="F148" s="21"/>
      <c r="G148" s="21"/>
      <c r="H148" s="21"/>
      <c r="I148" s="8"/>
      <c r="J148" s="8"/>
      <c r="K148" s="8"/>
      <c r="L148" s="8"/>
      <c r="M148" s="8"/>
      <c r="N148" s="8"/>
      <c r="O148" s="8"/>
      <c r="P148" s="8"/>
      <c r="Q148" s="8"/>
      <c r="R148" s="8"/>
      <c r="S148" s="8"/>
      <c r="T148" s="8"/>
      <c r="U148" s="8"/>
      <c r="V148" s="8"/>
      <c r="W148" s="8"/>
      <c r="X148" s="8"/>
      <c r="Y148" s="8"/>
      <c r="Z148" s="8"/>
    </row>
    <row r="149" spans="1:26" ht="14.25" customHeight="1">
      <c r="A149" s="8"/>
      <c r="B149" s="21"/>
      <c r="C149" s="21"/>
      <c r="D149" s="21"/>
      <c r="E149" s="21"/>
      <c r="F149" s="21"/>
      <c r="G149" s="21"/>
      <c r="H149" s="21"/>
      <c r="I149" s="8"/>
      <c r="J149" s="8"/>
      <c r="K149" s="8"/>
      <c r="L149" s="8"/>
      <c r="M149" s="8"/>
      <c r="N149" s="8"/>
      <c r="O149" s="8"/>
      <c r="P149" s="8"/>
      <c r="Q149" s="8"/>
      <c r="R149" s="8"/>
      <c r="S149" s="8"/>
      <c r="T149" s="8"/>
      <c r="U149" s="8"/>
      <c r="V149" s="8"/>
      <c r="W149" s="8"/>
      <c r="X149" s="8"/>
      <c r="Y149" s="8"/>
      <c r="Z149" s="8"/>
    </row>
    <row r="150" spans="1:26" ht="14.25" customHeight="1">
      <c r="A150" s="8"/>
      <c r="B150" s="21"/>
      <c r="C150" s="21"/>
      <c r="D150" s="21"/>
      <c r="E150" s="21"/>
      <c r="F150" s="21"/>
      <c r="G150" s="21"/>
      <c r="H150" s="21"/>
      <c r="I150" s="8"/>
      <c r="J150" s="8"/>
      <c r="K150" s="8"/>
      <c r="L150" s="8"/>
      <c r="M150" s="8"/>
      <c r="N150" s="8"/>
      <c r="O150" s="8"/>
      <c r="P150" s="8"/>
      <c r="Q150" s="8"/>
      <c r="R150" s="8"/>
      <c r="S150" s="8"/>
      <c r="T150" s="8"/>
      <c r="U150" s="8"/>
      <c r="V150" s="8"/>
      <c r="W150" s="8"/>
      <c r="X150" s="8"/>
      <c r="Y150" s="8"/>
      <c r="Z150" s="8"/>
    </row>
    <row r="151" spans="1:26" ht="14.25" customHeight="1">
      <c r="A151" s="8"/>
      <c r="B151" s="21"/>
      <c r="C151" s="21"/>
      <c r="D151" s="21"/>
      <c r="E151" s="21"/>
      <c r="F151" s="21"/>
      <c r="G151" s="21"/>
      <c r="H151" s="21"/>
      <c r="I151" s="8"/>
      <c r="J151" s="8"/>
      <c r="K151" s="8"/>
      <c r="L151" s="8"/>
      <c r="M151" s="8"/>
      <c r="N151" s="8"/>
      <c r="O151" s="8"/>
      <c r="P151" s="8"/>
      <c r="Q151" s="8"/>
      <c r="R151" s="8"/>
      <c r="S151" s="8"/>
      <c r="T151" s="8"/>
      <c r="U151" s="8"/>
      <c r="V151" s="8"/>
      <c r="W151" s="8"/>
      <c r="X151" s="8"/>
      <c r="Y151" s="8"/>
      <c r="Z151" s="8"/>
    </row>
    <row r="152" spans="1:26" ht="14.25" customHeight="1">
      <c r="A152" s="8"/>
      <c r="B152" s="21"/>
      <c r="C152" s="21"/>
      <c r="D152" s="21"/>
      <c r="E152" s="21"/>
      <c r="F152" s="21"/>
      <c r="G152" s="21"/>
      <c r="H152" s="21"/>
      <c r="I152" s="8"/>
      <c r="J152" s="8"/>
      <c r="K152" s="8"/>
      <c r="L152" s="8"/>
      <c r="M152" s="8"/>
      <c r="N152" s="8"/>
      <c r="O152" s="8"/>
      <c r="P152" s="8"/>
      <c r="Q152" s="8"/>
      <c r="R152" s="8"/>
      <c r="S152" s="8"/>
      <c r="T152" s="8"/>
      <c r="U152" s="8"/>
      <c r="V152" s="8"/>
      <c r="W152" s="8"/>
      <c r="X152" s="8"/>
      <c r="Y152" s="8"/>
      <c r="Z152" s="8"/>
    </row>
    <row r="153" spans="1:26" ht="14.25" customHeight="1">
      <c r="A153" s="8"/>
      <c r="B153" s="21"/>
      <c r="C153" s="21"/>
      <c r="D153" s="21"/>
      <c r="E153" s="21"/>
      <c r="F153" s="21"/>
      <c r="G153" s="21"/>
      <c r="H153" s="21"/>
      <c r="I153" s="8"/>
      <c r="J153" s="8"/>
      <c r="K153" s="8"/>
      <c r="L153" s="8"/>
      <c r="M153" s="8"/>
      <c r="N153" s="8"/>
      <c r="O153" s="8"/>
      <c r="P153" s="8"/>
      <c r="Q153" s="8"/>
      <c r="R153" s="8"/>
      <c r="S153" s="8"/>
      <c r="T153" s="8"/>
      <c r="U153" s="8"/>
      <c r="V153" s="8"/>
      <c r="W153" s="8"/>
      <c r="X153" s="8"/>
      <c r="Y153" s="8"/>
      <c r="Z153" s="8"/>
    </row>
    <row r="154" spans="1:26" ht="14.25" customHeight="1">
      <c r="A154" s="8"/>
      <c r="B154" s="21"/>
      <c r="C154" s="21"/>
      <c r="D154" s="21"/>
      <c r="E154" s="21"/>
      <c r="F154" s="21"/>
      <c r="G154" s="21"/>
      <c r="H154" s="21"/>
      <c r="I154" s="8"/>
      <c r="J154" s="8"/>
      <c r="K154" s="8"/>
      <c r="L154" s="8"/>
      <c r="M154" s="8"/>
      <c r="N154" s="8"/>
      <c r="O154" s="8"/>
      <c r="P154" s="8"/>
      <c r="Q154" s="8"/>
      <c r="R154" s="8"/>
      <c r="S154" s="8"/>
      <c r="T154" s="8"/>
      <c r="U154" s="8"/>
      <c r="V154" s="8"/>
      <c r="W154" s="8"/>
      <c r="X154" s="8"/>
      <c r="Y154" s="8"/>
      <c r="Z154" s="8"/>
    </row>
    <row r="155" spans="1:26" ht="14.25" customHeight="1">
      <c r="A155" s="8"/>
      <c r="B155" s="21"/>
      <c r="C155" s="21"/>
      <c r="D155" s="21"/>
      <c r="E155" s="21"/>
      <c r="F155" s="21"/>
      <c r="G155" s="21"/>
      <c r="H155" s="21"/>
      <c r="I155" s="8"/>
      <c r="J155" s="8"/>
      <c r="K155" s="8"/>
      <c r="L155" s="8"/>
      <c r="M155" s="8"/>
      <c r="N155" s="8"/>
      <c r="O155" s="8"/>
      <c r="P155" s="8"/>
      <c r="Q155" s="8"/>
      <c r="R155" s="8"/>
      <c r="S155" s="8"/>
      <c r="T155" s="8"/>
      <c r="U155" s="8"/>
      <c r="V155" s="8"/>
      <c r="W155" s="8"/>
      <c r="X155" s="8"/>
      <c r="Y155" s="8"/>
      <c r="Z155" s="8"/>
    </row>
    <row r="156" spans="1:26" ht="14.25" customHeight="1">
      <c r="A156" s="8"/>
      <c r="B156" s="21"/>
      <c r="C156" s="21"/>
      <c r="D156" s="21"/>
      <c r="E156" s="21"/>
      <c r="F156" s="21"/>
      <c r="G156" s="21"/>
      <c r="H156" s="21"/>
      <c r="I156" s="8"/>
      <c r="J156" s="8"/>
      <c r="K156" s="8"/>
      <c r="L156" s="8"/>
      <c r="M156" s="8"/>
      <c r="N156" s="8"/>
      <c r="O156" s="8"/>
      <c r="P156" s="8"/>
      <c r="Q156" s="8"/>
      <c r="R156" s="8"/>
      <c r="S156" s="8"/>
      <c r="T156" s="8"/>
      <c r="U156" s="8"/>
      <c r="V156" s="8"/>
      <c r="W156" s="8"/>
      <c r="X156" s="8"/>
      <c r="Y156" s="8"/>
      <c r="Z156" s="8"/>
    </row>
    <row r="157" spans="1:26" ht="14.25" customHeight="1">
      <c r="A157" s="8"/>
      <c r="B157" s="21"/>
      <c r="C157" s="21"/>
      <c r="D157" s="21"/>
      <c r="E157" s="21"/>
      <c r="F157" s="21"/>
      <c r="G157" s="21"/>
      <c r="H157" s="21"/>
      <c r="I157" s="8"/>
      <c r="J157" s="8"/>
      <c r="K157" s="8"/>
      <c r="L157" s="8"/>
      <c r="M157" s="8"/>
      <c r="N157" s="8"/>
      <c r="O157" s="8"/>
      <c r="P157" s="8"/>
      <c r="Q157" s="8"/>
      <c r="R157" s="8"/>
      <c r="S157" s="8"/>
      <c r="T157" s="8"/>
      <c r="U157" s="8"/>
      <c r="V157" s="8"/>
      <c r="W157" s="8"/>
      <c r="X157" s="8"/>
      <c r="Y157" s="8"/>
      <c r="Z157" s="8"/>
    </row>
    <row r="158" spans="1:26" ht="14.25" customHeight="1">
      <c r="A158" s="8"/>
      <c r="B158" s="21"/>
      <c r="C158" s="21"/>
      <c r="D158" s="21"/>
      <c r="E158" s="21"/>
      <c r="F158" s="21"/>
      <c r="G158" s="21"/>
      <c r="H158" s="21"/>
      <c r="I158" s="8"/>
      <c r="J158" s="8"/>
      <c r="K158" s="8"/>
      <c r="L158" s="8"/>
      <c r="M158" s="8"/>
      <c r="N158" s="8"/>
      <c r="O158" s="8"/>
      <c r="P158" s="8"/>
      <c r="Q158" s="8"/>
      <c r="R158" s="8"/>
      <c r="S158" s="8"/>
      <c r="T158" s="8"/>
      <c r="U158" s="8"/>
      <c r="V158" s="8"/>
      <c r="W158" s="8"/>
      <c r="X158" s="8"/>
      <c r="Y158" s="8"/>
      <c r="Z158" s="8"/>
    </row>
    <row r="159" spans="1:26" ht="14.25" customHeight="1">
      <c r="A159" s="8"/>
      <c r="B159" s="21"/>
      <c r="C159" s="21"/>
      <c r="D159" s="21"/>
      <c r="E159" s="21"/>
      <c r="F159" s="21"/>
      <c r="G159" s="21"/>
      <c r="H159" s="21"/>
      <c r="I159" s="8"/>
      <c r="J159" s="8"/>
      <c r="K159" s="8"/>
      <c r="L159" s="8"/>
      <c r="M159" s="8"/>
      <c r="N159" s="8"/>
      <c r="O159" s="8"/>
      <c r="P159" s="8"/>
      <c r="Q159" s="8"/>
      <c r="R159" s="8"/>
      <c r="S159" s="8"/>
      <c r="T159" s="8"/>
      <c r="U159" s="8"/>
      <c r="V159" s="8"/>
      <c r="W159" s="8"/>
      <c r="X159" s="8"/>
      <c r="Y159" s="8"/>
      <c r="Z159" s="8"/>
    </row>
    <row r="160" spans="1:26" ht="14.25" customHeight="1">
      <c r="A160" s="8"/>
      <c r="B160" s="21"/>
      <c r="C160" s="21"/>
      <c r="D160" s="21"/>
      <c r="E160" s="21"/>
      <c r="F160" s="21"/>
      <c r="G160" s="21"/>
      <c r="H160" s="21"/>
      <c r="I160" s="8"/>
      <c r="J160" s="8"/>
      <c r="K160" s="8"/>
      <c r="L160" s="8"/>
      <c r="M160" s="8"/>
      <c r="N160" s="8"/>
      <c r="O160" s="8"/>
      <c r="P160" s="8"/>
      <c r="Q160" s="8"/>
      <c r="R160" s="8"/>
      <c r="S160" s="8"/>
      <c r="T160" s="8"/>
      <c r="U160" s="8"/>
      <c r="V160" s="8"/>
      <c r="W160" s="8"/>
      <c r="X160" s="8"/>
      <c r="Y160" s="8"/>
      <c r="Z160" s="8"/>
    </row>
    <row r="161" spans="1:26" ht="14.25" customHeight="1">
      <c r="A161" s="8"/>
      <c r="B161" s="21"/>
      <c r="C161" s="21"/>
      <c r="D161" s="21"/>
      <c r="E161" s="21"/>
      <c r="F161" s="21"/>
      <c r="G161" s="21"/>
      <c r="H161" s="21"/>
      <c r="I161" s="8"/>
      <c r="J161" s="8"/>
      <c r="K161" s="8"/>
      <c r="L161" s="8"/>
      <c r="M161" s="8"/>
      <c r="N161" s="8"/>
      <c r="O161" s="8"/>
      <c r="P161" s="8"/>
      <c r="Q161" s="8"/>
      <c r="R161" s="8"/>
      <c r="S161" s="8"/>
      <c r="T161" s="8"/>
      <c r="U161" s="8"/>
      <c r="V161" s="8"/>
      <c r="W161" s="8"/>
      <c r="X161" s="8"/>
      <c r="Y161" s="8"/>
      <c r="Z161" s="8"/>
    </row>
    <row r="162" spans="1:26" ht="14.25" customHeight="1">
      <c r="A162" s="8"/>
      <c r="B162" s="21"/>
      <c r="C162" s="21"/>
      <c r="D162" s="21"/>
      <c r="E162" s="21"/>
      <c r="F162" s="21"/>
      <c r="G162" s="21"/>
      <c r="H162" s="21"/>
      <c r="I162" s="8"/>
      <c r="J162" s="8"/>
      <c r="K162" s="8"/>
      <c r="L162" s="8"/>
      <c r="M162" s="8"/>
      <c r="N162" s="8"/>
      <c r="O162" s="8"/>
      <c r="P162" s="8"/>
      <c r="Q162" s="8"/>
      <c r="R162" s="8"/>
      <c r="S162" s="8"/>
      <c r="T162" s="8"/>
      <c r="U162" s="8"/>
      <c r="V162" s="8"/>
      <c r="W162" s="8"/>
      <c r="X162" s="8"/>
      <c r="Y162" s="8"/>
      <c r="Z162" s="8"/>
    </row>
    <row r="163" spans="1:26" ht="14.25" customHeight="1">
      <c r="A163" s="8"/>
      <c r="B163" s="21"/>
      <c r="C163" s="21"/>
      <c r="D163" s="21"/>
      <c r="E163" s="21"/>
      <c r="F163" s="21"/>
      <c r="G163" s="21"/>
      <c r="H163" s="21"/>
      <c r="I163" s="8"/>
      <c r="J163" s="8"/>
      <c r="K163" s="8"/>
      <c r="L163" s="8"/>
      <c r="M163" s="8"/>
      <c r="N163" s="8"/>
      <c r="O163" s="8"/>
      <c r="P163" s="8"/>
      <c r="Q163" s="8"/>
      <c r="R163" s="8"/>
      <c r="S163" s="8"/>
      <c r="T163" s="8"/>
      <c r="U163" s="8"/>
      <c r="V163" s="8"/>
      <c r="W163" s="8"/>
      <c r="X163" s="8"/>
      <c r="Y163" s="8"/>
      <c r="Z163" s="8"/>
    </row>
    <row r="164" spans="1:26" ht="14.25" customHeight="1">
      <c r="A164" s="8"/>
      <c r="B164" s="21"/>
      <c r="C164" s="21"/>
      <c r="D164" s="21"/>
      <c r="E164" s="21"/>
      <c r="F164" s="21"/>
      <c r="G164" s="21"/>
      <c r="H164" s="21"/>
      <c r="I164" s="8"/>
      <c r="J164" s="8"/>
      <c r="K164" s="8"/>
      <c r="L164" s="8"/>
      <c r="M164" s="8"/>
      <c r="N164" s="8"/>
      <c r="O164" s="8"/>
      <c r="P164" s="8"/>
      <c r="Q164" s="8"/>
      <c r="R164" s="8"/>
      <c r="S164" s="8"/>
      <c r="T164" s="8"/>
      <c r="U164" s="8"/>
      <c r="V164" s="8"/>
      <c r="W164" s="8"/>
      <c r="X164" s="8"/>
      <c r="Y164" s="8"/>
      <c r="Z164" s="8"/>
    </row>
    <row r="165" spans="1:26" ht="14.25" customHeight="1">
      <c r="A165" s="8"/>
      <c r="B165" s="21"/>
      <c r="C165" s="21"/>
      <c r="D165" s="21"/>
      <c r="E165" s="21"/>
      <c r="F165" s="21"/>
      <c r="G165" s="21"/>
      <c r="H165" s="21"/>
      <c r="I165" s="8"/>
      <c r="J165" s="8"/>
      <c r="K165" s="8"/>
      <c r="L165" s="8"/>
      <c r="M165" s="8"/>
      <c r="N165" s="8"/>
      <c r="O165" s="8"/>
      <c r="P165" s="8"/>
      <c r="Q165" s="8"/>
      <c r="R165" s="8"/>
      <c r="S165" s="8"/>
      <c r="T165" s="8"/>
      <c r="U165" s="8"/>
      <c r="V165" s="8"/>
      <c r="W165" s="8"/>
      <c r="X165" s="8"/>
      <c r="Y165" s="8"/>
      <c r="Z165" s="8"/>
    </row>
    <row r="166" spans="1:26" ht="14.25" customHeight="1">
      <c r="A166" s="8"/>
      <c r="B166" s="21"/>
      <c r="C166" s="21"/>
      <c r="D166" s="21"/>
      <c r="E166" s="21"/>
      <c r="F166" s="21"/>
      <c r="G166" s="21"/>
      <c r="H166" s="21"/>
      <c r="I166" s="8"/>
      <c r="J166" s="8"/>
      <c r="K166" s="8"/>
      <c r="L166" s="8"/>
      <c r="M166" s="8"/>
      <c r="N166" s="8"/>
      <c r="O166" s="8"/>
      <c r="P166" s="8"/>
      <c r="Q166" s="8"/>
      <c r="R166" s="8"/>
      <c r="S166" s="8"/>
      <c r="T166" s="8"/>
      <c r="U166" s="8"/>
      <c r="V166" s="8"/>
      <c r="W166" s="8"/>
      <c r="X166" s="8"/>
      <c r="Y166" s="8"/>
      <c r="Z166" s="8"/>
    </row>
    <row r="167" spans="1:26" ht="14.25" customHeight="1">
      <c r="A167" s="8"/>
      <c r="B167" s="21"/>
      <c r="C167" s="21"/>
      <c r="D167" s="21"/>
      <c r="E167" s="21"/>
      <c r="F167" s="21"/>
      <c r="G167" s="21"/>
      <c r="H167" s="21"/>
      <c r="I167" s="8"/>
      <c r="J167" s="8"/>
      <c r="K167" s="8"/>
      <c r="L167" s="8"/>
      <c r="M167" s="8"/>
      <c r="N167" s="8"/>
      <c r="O167" s="8"/>
      <c r="P167" s="8"/>
      <c r="Q167" s="8"/>
      <c r="R167" s="8"/>
      <c r="S167" s="8"/>
      <c r="T167" s="8"/>
      <c r="U167" s="8"/>
      <c r="V167" s="8"/>
      <c r="W167" s="8"/>
      <c r="X167" s="8"/>
      <c r="Y167" s="8"/>
      <c r="Z167" s="8"/>
    </row>
    <row r="168" spans="1:26" ht="14.25" customHeight="1">
      <c r="A168" s="8"/>
      <c r="B168" s="21"/>
      <c r="C168" s="21"/>
      <c r="D168" s="21"/>
      <c r="E168" s="21"/>
      <c r="F168" s="21"/>
      <c r="G168" s="21"/>
      <c r="H168" s="21"/>
      <c r="I168" s="8"/>
      <c r="J168" s="8"/>
      <c r="K168" s="8"/>
      <c r="L168" s="8"/>
      <c r="M168" s="8"/>
      <c r="N168" s="8"/>
      <c r="O168" s="8"/>
      <c r="P168" s="8"/>
      <c r="Q168" s="8"/>
      <c r="R168" s="8"/>
      <c r="S168" s="8"/>
      <c r="T168" s="8"/>
      <c r="U168" s="8"/>
      <c r="V168" s="8"/>
      <c r="W168" s="8"/>
      <c r="X168" s="8"/>
      <c r="Y168" s="8"/>
      <c r="Z168" s="8"/>
    </row>
    <row r="169" spans="1:26" ht="14.25" customHeight="1">
      <c r="A169" s="8"/>
      <c r="B169" s="21"/>
      <c r="C169" s="21"/>
      <c r="D169" s="21"/>
      <c r="E169" s="21"/>
      <c r="F169" s="21"/>
      <c r="G169" s="21"/>
      <c r="H169" s="21"/>
      <c r="I169" s="8"/>
      <c r="J169" s="8"/>
      <c r="K169" s="8"/>
      <c r="L169" s="8"/>
      <c r="M169" s="8"/>
      <c r="N169" s="8"/>
      <c r="O169" s="8"/>
      <c r="P169" s="8"/>
      <c r="Q169" s="8"/>
      <c r="R169" s="8"/>
      <c r="S169" s="8"/>
      <c r="T169" s="8"/>
      <c r="U169" s="8"/>
      <c r="V169" s="8"/>
      <c r="W169" s="8"/>
      <c r="X169" s="8"/>
      <c r="Y169" s="8"/>
      <c r="Z169" s="8"/>
    </row>
    <row r="170" spans="1:26" ht="14.25" customHeight="1">
      <c r="A170" s="8"/>
      <c r="B170" s="21"/>
      <c r="C170" s="21"/>
      <c r="D170" s="21"/>
      <c r="E170" s="21"/>
      <c r="F170" s="21"/>
      <c r="G170" s="21"/>
      <c r="H170" s="21"/>
      <c r="I170" s="8"/>
      <c r="J170" s="8"/>
      <c r="K170" s="8"/>
      <c r="L170" s="8"/>
      <c r="M170" s="8"/>
      <c r="N170" s="8"/>
      <c r="O170" s="8"/>
      <c r="P170" s="8"/>
      <c r="Q170" s="8"/>
      <c r="R170" s="8"/>
      <c r="S170" s="8"/>
      <c r="T170" s="8"/>
      <c r="U170" s="8"/>
      <c r="V170" s="8"/>
      <c r="W170" s="8"/>
      <c r="X170" s="8"/>
      <c r="Y170" s="8"/>
      <c r="Z170" s="8"/>
    </row>
    <row r="171" spans="1:26" ht="14.25" customHeight="1">
      <c r="A171" s="8"/>
      <c r="B171" s="21"/>
      <c r="C171" s="21"/>
      <c r="D171" s="21"/>
      <c r="E171" s="21"/>
      <c r="F171" s="21"/>
      <c r="G171" s="21"/>
      <c r="H171" s="21"/>
      <c r="I171" s="8"/>
      <c r="J171" s="8"/>
      <c r="K171" s="8"/>
      <c r="L171" s="8"/>
      <c r="M171" s="8"/>
      <c r="N171" s="8"/>
      <c r="O171" s="8"/>
      <c r="P171" s="8"/>
      <c r="Q171" s="8"/>
      <c r="R171" s="8"/>
      <c r="S171" s="8"/>
      <c r="T171" s="8"/>
      <c r="U171" s="8"/>
      <c r="V171" s="8"/>
      <c r="W171" s="8"/>
      <c r="X171" s="8"/>
      <c r="Y171" s="8"/>
      <c r="Z171" s="8"/>
    </row>
    <row r="172" spans="1:26" ht="14.25" customHeight="1">
      <c r="A172" s="8"/>
      <c r="B172" s="21"/>
      <c r="C172" s="21"/>
      <c r="D172" s="21"/>
      <c r="E172" s="21"/>
      <c r="F172" s="21"/>
      <c r="G172" s="21"/>
      <c r="H172" s="21"/>
      <c r="I172" s="8"/>
      <c r="J172" s="8"/>
      <c r="K172" s="8"/>
      <c r="L172" s="8"/>
      <c r="M172" s="8"/>
      <c r="N172" s="8"/>
      <c r="O172" s="8"/>
      <c r="P172" s="8"/>
      <c r="Q172" s="8"/>
      <c r="R172" s="8"/>
      <c r="S172" s="8"/>
      <c r="T172" s="8"/>
      <c r="U172" s="8"/>
      <c r="V172" s="8"/>
      <c r="W172" s="8"/>
      <c r="X172" s="8"/>
      <c r="Y172" s="8"/>
      <c r="Z172" s="8"/>
    </row>
    <row r="173" spans="1:26" ht="14.25" customHeight="1">
      <c r="A173" s="8"/>
      <c r="B173" s="21"/>
      <c r="C173" s="21"/>
      <c r="D173" s="21"/>
      <c r="E173" s="21"/>
      <c r="F173" s="21"/>
      <c r="G173" s="21"/>
      <c r="H173" s="21"/>
      <c r="I173" s="8"/>
      <c r="J173" s="8"/>
      <c r="K173" s="8"/>
      <c r="L173" s="8"/>
      <c r="M173" s="8"/>
      <c r="N173" s="8"/>
      <c r="O173" s="8"/>
      <c r="P173" s="8"/>
      <c r="Q173" s="8"/>
      <c r="R173" s="8"/>
      <c r="S173" s="8"/>
      <c r="T173" s="8"/>
      <c r="U173" s="8"/>
      <c r="V173" s="8"/>
      <c r="W173" s="8"/>
      <c r="X173" s="8"/>
      <c r="Y173" s="8"/>
      <c r="Z173" s="8"/>
    </row>
    <row r="174" spans="1:26" ht="14.25" customHeight="1">
      <c r="A174" s="8"/>
      <c r="B174" s="21"/>
      <c r="C174" s="21"/>
      <c r="D174" s="21"/>
      <c r="E174" s="21"/>
      <c r="F174" s="21"/>
      <c r="G174" s="21"/>
      <c r="H174" s="21"/>
      <c r="I174" s="8"/>
      <c r="J174" s="8"/>
      <c r="K174" s="8"/>
      <c r="L174" s="8"/>
      <c r="M174" s="8"/>
      <c r="N174" s="8"/>
      <c r="O174" s="8"/>
      <c r="P174" s="8"/>
      <c r="Q174" s="8"/>
      <c r="R174" s="8"/>
      <c r="S174" s="8"/>
      <c r="T174" s="8"/>
      <c r="U174" s="8"/>
      <c r="V174" s="8"/>
      <c r="W174" s="8"/>
      <c r="X174" s="8"/>
      <c r="Y174" s="8"/>
      <c r="Z174" s="8"/>
    </row>
    <row r="175" spans="1:26" ht="14.25" customHeight="1">
      <c r="A175" s="8"/>
      <c r="B175" s="21"/>
      <c r="C175" s="21"/>
      <c r="D175" s="21"/>
      <c r="E175" s="21"/>
      <c r="F175" s="21"/>
      <c r="G175" s="21"/>
      <c r="H175" s="21"/>
      <c r="I175" s="8"/>
      <c r="J175" s="8"/>
      <c r="K175" s="8"/>
      <c r="L175" s="8"/>
      <c r="M175" s="8"/>
      <c r="N175" s="8"/>
      <c r="O175" s="8"/>
      <c r="P175" s="8"/>
      <c r="Q175" s="8"/>
      <c r="R175" s="8"/>
      <c r="S175" s="8"/>
      <c r="T175" s="8"/>
      <c r="U175" s="8"/>
      <c r="V175" s="8"/>
      <c r="W175" s="8"/>
      <c r="X175" s="8"/>
      <c r="Y175" s="8"/>
      <c r="Z175" s="8"/>
    </row>
    <row r="176" spans="1:26" ht="14.25" customHeight="1">
      <c r="A176" s="8"/>
      <c r="B176" s="21"/>
      <c r="C176" s="21"/>
      <c r="D176" s="21"/>
      <c r="E176" s="21"/>
      <c r="F176" s="21"/>
      <c r="G176" s="21"/>
      <c r="H176" s="21"/>
      <c r="I176" s="8"/>
      <c r="J176" s="8"/>
      <c r="K176" s="8"/>
      <c r="L176" s="8"/>
      <c r="M176" s="8"/>
      <c r="N176" s="8"/>
      <c r="O176" s="8"/>
      <c r="P176" s="8"/>
      <c r="Q176" s="8"/>
      <c r="R176" s="8"/>
      <c r="S176" s="8"/>
      <c r="T176" s="8"/>
      <c r="U176" s="8"/>
      <c r="V176" s="8"/>
      <c r="W176" s="8"/>
      <c r="X176" s="8"/>
      <c r="Y176" s="8"/>
      <c r="Z176" s="8"/>
    </row>
    <row r="177" spans="1:26" ht="14.25" customHeight="1">
      <c r="A177" s="8"/>
      <c r="B177" s="21"/>
      <c r="C177" s="21"/>
      <c r="D177" s="21"/>
      <c r="E177" s="21"/>
      <c r="F177" s="21"/>
      <c r="G177" s="21"/>
      <c r="H177" s="21"/>
      <c r="I177" s="8"/>
      <c r="J177" s="8"/>
      <c r="K177" s="8"/>
      <c r="L177" s="8"/>
      <c r="M177" s="8"/>
      <c r="N177" s="8"/>
      <c r="O177" s="8"/>
      <c r="P177" s="8"/>
      <c r="Q177" s="8"/>
      <c r="R177" s="8"/>
      <c r="S177" s="8"/>
      <c r="T177" s="8"/>
      <c r="U177" s="8"/>
      <c r="V177" s="8"/>
      <c r="W177" s="8"/>
      <c r="X177" s="8"/>
      <c r="Y177" s="8"/>
      <c r="Z177" s="8"/>
    </row>
    <row r="178" spans="1:26" ht="14.25" customHeight="1">
      <c r="A178" s="8"/>
      <c r="B178" s="21"/>
      <c r="C178" s="21"/>
      <c r="D178" s="21"/>
      <c r="E178" s="21"/>
      <c r="F178" s="21"/>
      <c r="G178" s="21"/>
      <c r="H178" s="21"/>
      <c r="I178" s="8"/>
      <c r="J178" s="8"/>
      <c r="K178" s="8"/>
      <c r="L178" s="8"/>
      <c r="M178" s="8"/>
      <c r="N178" s="8"/>
      <c r="O178" s="8"/>
      <c r="P178" s="8"/>
      <c r="Q178" s="8"/>
      <c r="R178" s="8"/>
      <c r="S178" s="8"/>
      <c r="T178" s="8"/>
      <c r="U178" s="8"/>
      <c r="V178" s="8"/>
      <c r="W178" s="8"/>
      <c r="X178" s="8"/>
      <c r="Y178" s="8"/>
      <c r="Z178" s="8"/>
    </row>
    <row r="179" spans="1:26" ht="14.25" customHeight="1">
      <c r="A179" s="8"/>
      <c r="B179" s="21"/>
      <c r="C179" s="21"/>
      <c r="D179" s="21"/>
      <c r="E179" s="21"/>
      <c r="F179" s="21"/>
      <c r="G179" s="21"/>
      <c r="H179" s="21"/>
      <c r="I179" s="8"/>
      <c r="J179" s="8"/>
      <c r="K179" s="8"/>
      <c r="L179" s="8"/>
      <c r="M179" s="8"/>
      <c r="N179" s="8"/>
      <c r="O179" s="8"/>
      <c r="P179" s="8"/>
      <c r="Q179" s="8"/>
      <c r="R179" s="8"/>
      <c r="S179" s="8"/>
      <c r="T179" s="8"/>
      <c r="U179" s="8"/>
      <c r="V179" s="8"/>
      <c r="W179" s="8"/>
      <c r="X179" s="8"/>
      <c r="Y179" s="8"/>
      <c r="Z179" s="8"/>
    </row>
    <row r="180" spans="1:26" ht="14.25" customHeight="1">
      <c r="A180" s="8"/>
      <c r="B180" s="21"/>
      <c r="C180" s="21"/>
      <c r="D180" s="21"/>
      <c r="E180" s="21"/>
      <c r="F180" s="21"/>
      <c r="G180" s="21"/>
      <c r="H180" s="21"/>
      <c r="I180" s="8"/>
      <c r="J180" s="8"/>
      <c r="K180" s="8"/>
      <c r="L180" s="8"/>
      <c r="M180" s="8"/>
      <c r="N180" s="8"/>
      <c r="O180" s="8"/>
      <c r="P180" s="8"/>
      <c r="Q180" s="8"/>
      <c r="R180" s="8"/>
      <c r="S180" s="8"/>
      <c r="T180" s="8"/>
      <c r="U180" s="8"/>
      <c r="V180" s="8"/>
      <c r="W180" s="8"/>
      <c r="X180" s="8"/>
      <c r="Y180" s="8"/>
      <c r="Z180" s="8"/>
    </row>
    <row r="181" spans="1:26" ht="14.25" customHeight="1">
      <c r="A181" s="8"/>
      <c r="B181" s="21"/>
      <c r="C181" s="21"/>
      <c r="D181" s="21"/>
      <c r="E181" s="21"/>
      <c r="F181" s="21"/>
      <c r="G181" s="21"/>
      <c r="H181" s="21"/>
      <c r="I181" s="8"/>
      <c r="J181" s="8"/>
      <c r="K181" s="8"/>
      <c r="L181" s="8"/>
      <c r="M181" s="8"/>
      <c r="N181" s="8"/>
      <c r="O181" s="8"/>
      <c r="P181" s="8"/>
      <c r="Q181" s="8"/>
      <c r="R181" s="8"/>
      <c r="S181" s="8"/>
      <c r="T181" s="8"/>
      <c r="U181" s="8"/>
      <c r="V181" s="8"/>
      <c r="W181" s="8"/>
      <c r="X181" s="8"/>
      <c r="Y181" s="8"/>
      <c r="Z181" s="8"/>
    </row>
    <row r="182" spans="1:26" ht="14.25" customHeight="1">
      <c r="A182" s="8"/>
      <c r="B182" s="21"/>
      <c r="C182" s="21"/>
      <c r="D182" s="21"/>
      <c r="E182" s="21"/>
      <c r="F182" s="21"/>
      <c r="G182" s="21"/>
      <c r="H182" s="21"/>
      <c r="I182" s="8"/>
      <c r="J182" s="8"/>
      <c r="K182" s="8"/>
      <c r="L182" s="8"/>
      <c r="M182" s="8"/>
      <c r="N182" s="8"/>
      <c r="O182" s="8"/>
      <c r="P182" s="8"/>
      <c r="Q182" s="8"/>
      <c r="R182" s="8"/>
      <c r="S182" s="8"/>
      <c r="T182" s="8"/>
      <c r="U182" s="8"/>
      <c r="V182" s="8"/>
      <c r="W182" s="8"/>
      <c r="X182" s="8"/>
      <c r="Y182" s="8"/>
      <c r="Z182" s="8"/>
    </row>
    <row r="183" spans="1:26" ht="14.25" customHeight="1">
      <c r="A183" s="8"/>
      <c r="B183" s="21"/>
      <c r="C183" s="21"/>
      <c r="D183" s="21"/>
      <c r="E183" s="21"/>
      <c r="F183" s="21"/>
      <c r="G183" s="21"/>
      <c r="H183" s="21"/>
      <c r="I183" s="8"/>
      <c r="J183" s="8"/>
      <c r="K183" s="8"/>
      <c r="L183" s="8"/>
      <c r="M183" s="8"/>
      <c r="N183" s="8"/>
      <c r="O183" s="8"/>
      <c r="P183" s="8"/>
      <c r="Q183" s="8"/>
      <c r="R183" s="8"/>
      <c r="S183" s="8"/>
      <c r="T183" s="8"/>
      <c r="U183" s="8"/>
      <c r="V183" s="8"/>
      <c r="W183" s="8"/>
      <c r="X183" s="8"/>
      <c r="Y183" s="8"/>
      <c r="Z183" s="8"/>
    </row>
    <row r="184" spans="1:26" ht="14.25" customHeight="1">
      <c r="A184" s="8"/>
      <c r="B184" s="21"/>
      <c r="C184" s="21"/>
      <c r="D184" s="21"/>
      <c r="E184" s="21"/>
      <c r="F184" s="21"/>
      <c r="G184" s="21"/>
      <c r="H184" s="21"/>
      <c r="I184" s="8"/>
      <c r="J184" s="8"/>
      <c r="K184" s="8"/>
      <c r="L184" s="8"/>
      <c r="M184" s="8"/>
      <c r="N184" s="8"/>
      <c r="O184" s="8"/>
      <c r="P184" s="8"/>
      <c r="Q184" s="8"/>
      <c r="R184" s="8"/>
      <c r="S184" s="8"/>
      <c r="T184" s="8"/>
      <c r="U184" s="8"/>
      <c r="V184" s="8"/>
      <c r="W184" s="8"/>
      <c r="X184" s="8"/>
      <c r="Y184" s="8"/>
      <c r="Z184" s="8"/>
    </row>
    <row r="185" spans="1:26" ht="14.25" customHeight="1">
      <c r="A185" s="8"/>
      <c r="B185" s="21"/>
      <c r="C185" s="21"/>
      <c r="D185" s="21"/>
      <c r="E185" s="21"/>
      <c r="F185" s="21"/>
      <c r="G185" s="21"/>
      <c r="H185" s="21"/>
      <c r="I185" s="8"/>
      <c r="J185" s="8"/>
      <c r="K185" s="8"/>
      <c r="L185" s="8"/>
      <c r="M185" s="8"/>
      <c r="N185" s="8"/>
      <c r="O185" s="8"/>
      <c r="P185" s="8"/>
      <c r="Q185" s="8"/>
      <c r="R185" s="8"/>
      <c r="S185" s="8"/>
      <c r="T185" s="8"/>
      <c r="U185" s="8"/>
      <c r="V185" s="8"/>
      <c r="W185" s="8"/>
      <c r="X185" s="8"/>
      <c r="Y185" s="8"/>
      <c r="Z185" s="8"/>
    </row>
    <row r="186" spans="1:26" ht="14.25" customHeight="1">
      <c r="A186" s="8"/>
      <c r="B186" s="21"/>
      <c r="C186" s="21"/>
      <c r="D186" s="21"/>
      <c r="E186" s="21"/>
      <c r="F186" s="21"/>
      <c r="G186" s="21"/>
      <c r="H186" s="21"/>
      <c r="I186" s="8"/>
      <c r="J186" s="8"/>
      <c r="K186" s="8"/>
      <c r="L186" s="8"/>
      <c r="M186" s="8"/>
      <c r="N186" s="8"/>
      <c r="O186" s="8"/>
      <c r="P186" s="8"/>
      <c r="Q186" s="8"/>
      <c r="R186" s="8"/>
      <c r="S186" s="8"/>
      <c r="T186" s="8"/>
      <c r="U186" s="8"/>
      <c r="V186" s="8"/>
      <c r="W186" s="8"/>
      <c r="X186" s="8"/>
      <c r="Y186" s="8"/>
      <c r="Z186" s="8"/>
    </row>
    <row r="187" spans="1:26" ht="14.25" customHeight="1">
      <c r="A187" s="8"/>
      <c r="B187" s="21"/>
      <c r="C187" s="21"/>
      <c r="D187" s="21"/>
      <c r="E187" s="21"/>
      <c r="F187" s="21"/>
      <c r="G187" s="21"/>
      <c r="H187" s="21"/>
      <c r="I187" s="8"/>
      <c r="J187" s="8"/>
      <c r="K187" s="8"/>
      <c r="L187" s="8"/>
      <c r="M187" s="8"/>
      <c r="N187" s="8"/>
      <c r="O187" s="8"/>
      <c r="P187" s="8"/>
      <c r="Q187" s="8"/>
      <c r="R187" s="8"/>
      <c r="S187" s="8"/>
      <c r="T187" s="8"/>
      <c r="U187" s="8"/>
      <c r="V187" s="8"/>
      <c r="W187" s="8"/>
      <c r="X187" s="8"/>
      <c r="Y187" s="8"/>
      <c r="Z187" s="8"/>
    </row>
    <row r="188" spans="1:26" ht="14.25" customHeight="1">
      <c r="A188" s="8"/>
      <c r="B188" s="21"/>
      <c r="C188" s="21"/>
      <c r="D188" s="21"/>
      <c r="E188" s="21"/>
      <c r="F188" s="21"/>
      <c r="G188" s="21"/>
      <c r="H188" s="21"/>
      <c r="I188" s="8"/>
      <c r="J188" s="8"/>
      <c r="K188" s="8"/>
      <c r="L188" s="8"/>
      <c r="M188" s="8"/>
      <c r="N188" s="8"/>
      <c r="O188" s="8"/>
      <c r="P188" s="8"/>
      <c r="Q188" s="8"/>
      <c r="R188" s="8"/>
      <c r="S188" s="8"/>
      <c r="T188" s="8"/>
      <c r="U188" s="8"/>
      <c r="V188" s="8"/>
      <c r="W188" s="8"/>
      <c r="X188" s="8"/>
      <c r="Y188" s="8"/>
      <c r="Z188" s="8"/>
    </row>
    <row r="189" spans="1:26" ht="14.25" customHeight="1">
      <c r="A189" s="8"/>
      <c r="B189" s="21"/>
      <c r="C189" s="21"/>
      <c r="D189" s="21"/>
      <c r="E189" s="21"/>
      <c r="F189" s="21"/>
      <c r="G189" s="21"/>
      <c r="H189" s="21"/>
      <c r="I189" s="8"/>
      <c r="J189" s="8"/>
      <c r="K189" s="8"/>
      <c r="L189" s="8"/>
      <c r="M189" s="8"/>
      <c r="N189" s="8"/>
      <c r="O189" s="8"/>
      <c r="P189" s="8"/>
      <c r="Q189" s="8"/>
      <c r="R189" s="8"/>
      <c r="S189" s="8"/>
      <c r="T189" s="8"/>
      <c r="U189" s="8"/>
      <c r="V189" s="8"/>
      <c r="W189" s="8"/>
      <c r="X189" s="8"/>
      <c r="Y189" s="8"/>
      <c r="Z189" s="8"/>
    </row>
    <row r="190" spans="1:26" ht="14.25" customHeight="1">
      <c r="A190" s="8"/>
      <c r="B190" s="21"/>
      <c r="C190" s="21"/>
      <c r="D190" s="21"/>
      <c r="E190" s="21"/>
      <c r="F190" s="21"/>
      <c r="G190" s="21"/>
      <c r="H190" s="21"/>
      <c r="I190" s="8"/>
      <c r="J190" s="8"/>
      <c r="K190" s="8"/>
      <c r="L190" s="8"/>
      <c r="M190" s="8"/>
      <c r="N190" s="8"/>
      <c r="O190" s="8"/>
      <c r="P190" s="8"/>
      <c r="Q190" s="8"/>
      <c r="R190" s="8"/>
      <c r="S190" s="8"/>
      <c r="T190" s="8"/>
      <c r="U190" s="8"/>
      <c r="V190" s="8"/>
      <c r="W190" s="8"/>
      <c r="X190" s="8"/>
      <c r="Y190" s="8"/>
      <c r="Z190" s="8"/>
    </row>
    <row r="191" spans="1:26" ht="14.25" customHeight="1">
      <c r="A191" s="8"/>
      <c r="B191" s="21"/>
      <c r="C191" s="21"/>
      <c r="D191" s="21"/>
      <c r="E191" s="21"/>
      <c r="F191" s="21"/>
      <c r="G191" s="21"/>
      <c r="H191" s="21"/>
      <c r="I191" s="8"/>
      <c r="J191" s="8"/>
      <c r="K191" s="8"/>
      <c r="L191" s="8"/>
      <c r="M191" s="8"/>
      <c r="N191" s="8"/>
      <c r="O191" s="8"/>
      <c r="P191" s="8"/>
      <c r="Q191" s="8"/>
      <c r="R191" s="8"/>
      <c r="S191" s="8"/>
      <c r="T191" s="8"/>
      <c r="U191" s="8"/>
      <c r="V191" s="8"/>
      <c r="W191" s="8"/>
      <c r="X191" s="8"/>
      <c r="Y191" s="8"/>
      <c r="Z191" s="8"/>
    </row>
    <row r="192" spans="1:26" ht="14.25" customHeight="1">
      <c r="A192" s="8"/>
      <c r="B192" s="21"/>
      <c r="C192" s="21"/>
      <c r="D192" s="21"/>
      <c r="E192" s="21"/>
      <c r="F192" s="21"/>
      <c r="G192" s="21"/>
      <c r="H192" s="21"/>
      <c r="I192" s="8"/>
      <c r="J192" s="8"/>
      <c r="K192" s="8"/>
      <c r="L192" s="8"/>
      <c r="M192" s="8"/>
      <c r="N192" s="8"/>
      <c r="O192" s="8"/>
      <c r="P192" s="8"/>
      <c r="Q192" s="8"/>
      <c r="R192" s="8"/>
      <c r="S192" s="8"/>
      <c r="T192" s="8"/>
      <c r="U192" s="8"/>
      <c r="V192" s="8"/>
      <c r="W192" s="8"/>
      <c r="X192" s="8"/>
      <c r="Y192" s="8"/>
      <c r="Z192" s="8"/>
    </row>
    <row r="193" spans="1:26" ht="14.25" customHeight="1">
      <c r="A193" s="8"/>
      <c r="B193" s="21"/>
      <c r="C193" s="21"/>
      <c r="D193" s="21"/>
      <c r="E193" s="21"/>
      <c r="F193" s="21"/>
      <c r="G193" s="21"/>
      <c r="H193" s="21"/>
      <c r="I193" s="8"/>
      <c r="J193" s="8"/>
      <c r="K193" s="8"/>
      <c r="L193" s="8"/>
      <c r="M193" s="8"/>
      <c r="N193" s="8"/>
      <c r="O193" s="8"/>
      <c r="P193" s="8"/>
      <c r="Q193" s="8"/>
      <c r="R193" s="8"/>
      <c r="S193" s="8"/>
      <c r="T193" s="8"/>
      <c r="U193" s="8"/>
      <c r="V193" s="8"/>
      <c r="W193" s="8"/>
      <c r="X193" s="8"/>
      <c r="Y193" s="8"/>
      <c r="Z193" s="8"/>
    </row>
    <row r="194" spans="1:26" ht="14.25" customHeight="1">
      <c r="A194" s="8"/>
      <c r="B194" s="21"/>
      <c r="C194" s="21"/>
      <c r="D194" s="21"/>
      <c r="E194" s="21"/>
      <c r="F194" s="21"/>
      <c r="G194" s="21"/>
      <c r="H194" s="21"/>
      <c r="I194" s="8"/>
      <c r="J194" s="8"/>
      <c r="K194" s="8"/>
      <c r="L194" s="8"/>
      <c r="M194" s="8"/>
      <c r="N194" s="8"/>
      <c r="O194" s="8"/>
      <c r="P194" s="8"/>
      <c r="Q194" s="8"/>
      <c r="R194" s="8"/>
      <c r="S194" s="8"/>
      <c r="T194" s="8"/>
      <c r="U194" s="8"/>
      <c r="V194" s="8"/>
      <c r="W194" s="8"/>
      <c r="X194" s="8"/>
      <c r="Y194" s="8"/>
      <c r="Z194" s="8"/>
    </row>
    <row r="195" spans="1:26" ht="14.25" customHeight="1">
      <c r="A195" s="8"/>
      <c r="B195" s="21"/>
      <c r="C195" s="21"/>
      <c r="D195" s="21"/>
      <c r="E195" s="21"/>
      <c r="F195" s="21"/>
      <c r="G195" s="21"/>
      <c r="H195" s="21"/>
      <c r="I195" s="8"/>
      <c r="J195" s="8"/>
      <c r="K195" s="8"/>
      <c r="L195" s="8"/>
      <c r="M195" s="8"/>
      <c r="N195" s="8"/>
      <c r="O195" s="8"/>
      <c r="P195" s="8"/>
      <c r="Q195" s="8"/>
      <c r="R195" s="8"/>
      <c r="S195" s="8"/>
      <c r="T195" s="8"/>
      <c r="U195" s="8"/>
      <c r="V195" s="8"/>
      <c r="W195" s="8"/>
      <c r="X195" s="8"/>
      <c r="Y195" s="8"/>
      <c r="Z195" s="8"/>
    </row>
    <row r="196" spans="1:26" ht="14.25" customHeight="1">
      <c r="A196" s="8"/>
      <c r="B196" s="21"/>
      <c r="C196" s="21"/>
      <c r="D196" s="21"/>
      <c r="E196" s="21"/>
      <c r="F196" s="21"/>
      <c r="G196" s="21"/>
      <c r="H196" s="21"/>
      <c r="I196" s="8"/>
      <c r="J196" s="8"/>
      <c r="K196" s="8"/>
      <c r="L196" s="8"/>
      <c r="M196" s="8"/>
      <c r="N196" s="8"/>
      <c r="O196" s="8"/>
      <c r="P196" s="8"/>
      <c r="Q196" s="8"/>
      <c r="R196" s="8"/>
      <c r="S196" s="8"/>
      <c r="T196" s="8"/>
      <c r="U196" s="8"/>
      <c r="V196" s="8"/>
      <c r="W196" s="8"/>
      <c r="X196" s="8"/>
      <c r="Y196" s="8"/>
      <c r="Z196" s="8"/>
    </row>
    <row r="197" spans="1:26" ht="14.25" customHeight="1">
      <c r="A197" s="8"/>
      <c r="B197" s="21"/>
      <c r="C197" s="21"/>
      <c r="D197" s="21"/>
      <c r="E197" s="21"/>
      <c r="F197" s="21"/>
      <c r="G197" s="21"/>
      <c r="H197" s="21"/>
      <c r="I197" s="8"/>
      <c r="J197" s="8"/>
      <c r="K197" s="8"/>
      <c r="L197" s="8"/>
      <c r="M197" s="8"/>
      <c r="N197" s="8"/>
      <c r="O197" s="8"/>
      <c r="P197" s="8"/>
      <c r="Q197" s="8"/>
      <c r="R197" s="8"/>
      <c r="S197" s="8"/>
      <c r="T197" s="8"/>
      <c r="U197" s="8"/>
      <c r="V197" s="8"/>
      <c r="W197" s="8"/>
      <c r="X197" s="8"/>
      <c r="Y197" s="8"/>
      <c r="Z197" s="8"/>
    </row>
    <row r="198" spans="1:26" ht="14.25" customHeight="1">
      <c r="A198" s="8"/>
      <c r="B198" s="21"/>
      <c r="C198" s="21"/>
      <c r="D198" s="21"/>
      <c r="E198" s="21"/>
      <c r="F198" s="21"/>
      <c r="G198" s="21"/>
      <c r="H198" s="21"/>
      <c r="I198" s="8"/>
      <c r="J198" s="8"/>
      <c r="K198" s="8"/>
      <c r="L198" s="8"/>
      <c r="M198" s="8"/>
      <c r="N198" s="8"/>
      <c r="O198" s="8"/>
      <c r="P198" s="8"/>
      <c r="Q198" s="8"/>
      <c r="R198" s="8"/>
      <c r="S198" s="8"/>
      <c r="T198" s="8"/>
      <c r="U198" s="8"/>
      <c r="V198" s="8"/>
      <c r="W198" s="8"/>
      <c r="X198" s="8"/>
      <c r="Y198" s="8"/>
      <c r="Z198" s="8"/>
    </row>
    <row r="199" spans="1:26" ht="14.25" customHeight="1">
      <c r="A199" s="8"/>
      <c r="B199" s="21"/>
      <c r="C199" s="21"/>
      <c r="D199" s="21"/>
      <c r="E199" s="21"/>
      <c r="F199" s="21"/>
      <c r="G199" s="21"/>
      <c r="H199" s="21"/>
      <c r="I199" s="8"/>
      <c r="J199" s="8"/>
      <c r="K199" s="8"/>
      <c r="L199" s="8"/>
      <c r="M199" s="8"/>
      <c r="N199" s="8"/>
      <c r="O199" s="8"/>
      <c r="P199" s="8"/>
      <c r="Q199" s="8"/>
      <c r="R199" s="8"/>
      <c r="S199" s="8"/>
      <c r="T199" s="8"/>
      <c r="U199" s="8"/>
      <c r="V199" s="8"/>
      <c r="W199" s="8"/>
      <c r="X199" s="8"/>
      <c r="Y199" s="8"/>
      <c r="Z199" s="8"/>
    </row>
    <row r="200" spans="1:26" ht="14.25" customHeight="1">
      <c r="A200" s="8"/>
      <c r="B200" s="21"/>
      <c r="C200" s="21"/>
      <c r="D200" s="21"/>
      <c r="E200" s="21"/>
      <c r="F200" s="21"/>
      <c r="G200" s="21"/>
      <c r="H200" s="21"/>
      <c r="I200" s="8"/>
      <c r="J200" s="8"/>
      <c r="K200" s="8"/>
      <c r="L200" s="8"/>
      <c r="M200" s="8"/>
      <c r="N200" s="8"/>
      <c r="O200" s="8"/>
      <c r="P200" s="8"/>
      <c r="Q200" s="8"/>
      <c r="R200" s="8"/>
      <c r="S200" s="8"/>
      <c r="T200" s="8"/>
      <c r="U200" s="8"/>
      <c r="V200" s="8"/>
      <c r="W200" s="8"/>
      <c r="X200" s="8"/>
      <c r="Y200" s="8"/>
      <c r="Z200" s="8"/>
    </row>
    <row r="201" spans="1:26" ht="14.25" customHeight="1">
      <c r="A201" s="8"/>
      <c r="B201" s="21"/>
      <c r="C201" s="21"/>
      <c r="D201" s="21"/>
      <c r="E201" s="21"/>
      <c r="F201" s="21"/>
      <c r="G201" s="21"/>
      <c r="H201" s="21"/>
      <c r="I201" s="8"/>
      <c r="J201" s="8"/>
      <c r="K201" s="8"/>
      <c r="L201" s="8"/>
      <c r="M201" s="8"/>
      <c r="N201" s="8"/>
      <c r="O201" s="8"/>
      <c r="P201" s="8"/>
      <c r="Q201" s="8"/>
      <c r="R201" s="8"/>
      <c r="S201" s="8"/>
      <c r="T201" s="8"/>
      <c r="U201" s="8"/>
      <c r="V201" s="8"/>
      <c r="W201" s="8"/>
      <c r="X201" s="8"/>
      <c r="Y201" s="8"/>
      <c r="Z201" s="8"/>
    </row>
    <row r="202" spans="1:26" ht="14.25" customHeight="1">
      <c r="A202" s="8"/>
      <c r="B202" s="21"/>
      <c r="C202" s="21"/>
      <c r="D202" s="21"/>
      <c r="E202" s="21"/>
      <c r="F202" s="21"/>
      <c r="G202" s="21"/>
      <c r="H202" s="21"/>
      <c r="I202" s="8"/>
      <c r="J202" s="8"/>
      <c r="K202" s="8"/>
      <c r="L202" s="8"/>
      <c r="M202" s="8"/>
      <c r="N202" s="8"/>
      <c r="O202" s="8"/>
      <c r="P202" s="8"/>
      <c r="Q202" s="8"/>
      <c r="R202" s="8"/>
      <c r="S202" s="8"/>
      <c r="T202" s="8"/>
      <c r="U202" s="8"/>
      <c r="V202" s="8"/>
      <c r="W202" s="8"/>
      <c r="X202" s="8"/>
      <c r="Y202" s="8"/>
      <c r="Z202" s="8"/>
    </row>
    <row r="203" spans="1:26" ht="14.25" customHeight="1">
      <c r="A203" s="8"/>
      <c r="B203" s="21"/>
      <c r="C203" s="21"/>
      <c r="D203" s="21"/>
      <c r="E203" s="21"/>
      <c r="F203" s="21"/>
      <c r="G203" s="21"/>
      <c r="H203" s="21"/>
      <c r="I203" s="8"/>
      <c r="J203" s="8"/>
      <c r="K203" s="8"/>
      <c r="L203" s="8"/>
      <c r="M203" s="8"/>
      <c r="N203" s="8"/>
      <c r="O203" s="8"/>
      <c r="P203" s="8"/>
      <c r="Q203" s="8"/>
      <c r="R203" s="8"/>
      <c r="S203" s="8"/>
      <c r="T203" s="8"/>
      <c r="U203" s="8"/>
      <c r="V203" s="8"/>
      <c r="W203" s="8"/>
      <c r="X203" s="8"/>
      <c r="Y203" s="8"/>
      <c r="Z203" s="8"/>
    </row>
    <row r="204" spans="1:26" ht="14.25" customHeight="1">
      <c r="A204" s="8"/>
      <c r="B204" s="21"/>
      <c r="C204" s="21"/>
      <c r="D204" s="21"/>
      <c r="E204" s="21"/>
      <c r="F204" s="21"/>
      <c r="G204" s="21"/>
      <c r="H204" s="21"/>
      <c r="I204" s="8"/>
      <c r="J204" s="8"/>
      <c r="K204" s="8"/>
      <c r="L204" s="8"/>
      <c r="M204" s="8"/>
      <c r="N204" s="8"/>
      <c r="O204" s="8"/>
      <c r="P204" s="8"/>
      <c r="Q204" s="8"/>
      <c r="R204" s="8"/>
      <c r="S204" s="8"/>
      <c r="T204" s="8"/>
      <c r="U204" s="8"/>
      <c r="V204" s="8"/>
      <c r="W204" s="8"/>
      <c r="X204" s="8"/>
      <c r="Y204" s="8"/>
      <c r="Z204" s="8"/>
    </row>
    <row r="205" spans="1:26" ht="14.25" customHeight="1">
      <c r="A205" s="8"/>
      <c r="B205" s="21"/>
      <c r="C205" s="21"/>
      <c r="D205" s="21"/>
      <c r="E205" s="21"/>
      <c r="F205" s="21"/>
      <c r="G205" s="21"/>
      <c r="H205" s="21"/>
      <c r="I205" s="8"/>
      <c r="J205" s="8"/>
      <c r="K205" s="8"/>
      <c r="L205" s="8"/>
      <c r="M205" s="8"/>
      <c r="N205" s="8"/>
      <c r="O205" s="8"/>
      <c r="P205" s="8"/>
      <c r="Q205" s="8"/>
      <c r="R205" s="8"/>
      <c r="S205" s="8"/>
      <c r="T205" s="8"/>
      <c r="U205" s="8"/>
      <c r="V205" s="8"/>
      <c r="W205" s="8"/>
      <c r="X205" s="8"/>
      <c r="Y205" s="8"/>
      <c r="Z205" s="8"/>
    </row>
    <row r="206" spans="1:26" ht="14.25" customHeight="1">
      <c r="A206" s="8"/>
      <c r="B206" s="21"/>
      <c r="C206" s="21"/>
      <c r="D206" s="21"/>
      <c r="E206" s="21"/>
      <c r="F206" s="21"/>
      <c r="G206" s="21"/>
      <c r="H206" s="21"/>
      <c r="I206" s="8"/>
      <c r="J206" s="8"/>
      <c r="K206" s="8"/>
      <c r="L206" s="8"/>
      <c r="M206" s="8"/>
      <c r="N206" s="8"/>
      <c r="O206" s="8"/>
      <c r="P206" s="8"/>
      <c r="Q206" s="8"/>
      <c r="R206" s="8"/>
      <c r="S206" s="8"/>
      <c r="T206" s="8"/>
      <c r="U206" s="8"/>
      <c r="V206" s="8"/>
      <c r="W206" s="8"/>
      <c r="X206" s="8"/>
      <c r="Y206" s="8"/>
      <c r="Z206" s="8"/>
    </row>
    <row r="207" spans="1:26" ht="14.25" customHeight="1">
      <c r="A207" s="8"/>
      <c r="B207" s="21"/>
      <c r="C207" s="21"/>
      <c r="D207" s="21"/>
      <c r="E207" s="21"/>
      <c r="F207" s="21"/>
      <c r="G207" s="21"/>
      <c r="H207" s="21"/>
      <c r="I207" s="8"/>
      <c r="J207" s="8"/>
      <c r="K207" s="8"/>
      <c r="L207" s="8"/>
      <c r="M207" s="8"/>
      <c r="N207" s="8"/>
      <c r="O207" s="8"/>
      <c r="P207" s="8"/>
      <c r="Q207" s="8"/>
      <c r="R207" s="8"/>
      <c r="S207" s="8"/>
      <c r="T207" s="8"/>
      <c r="U207" s="8"/>
      <c r="V207" s="8"/>
      <c r="W207" s="8"/>
      <c r="X207" s="8"/>
      <c r="Y207" s="8"/>
      <c r="Z207" s="8"/>
    </row>
    <row r="208" spans="1:26" ht="14.25" customHeight="1">
      <c r="A208" s="8"/>
      <c r="B208" s="21"/>
      <c r="C208" s="21"/>
      <c r="D208" s="21"/>
      <c r="E208" s="21"/>
      <c r="F208" s="21"/>
      <c r="G208" s="21"/>
      <c r="H208" s="21"/>
      <c r="I208" s="8"/>
      <c r="J208" s="8"/>
      <c r="K208" s="8"/>
      <c r="L208" s="8"/>
      <c r="M208" s="8"/>
      <c r="N208" s="8"/>
      <c r="O208" s="8"/>
      <c r="P208" s="8"/>
      <c r="Q208" s="8"/>
      <c r="R208" s="8"/>
      <c r="S208" s="8"/>
      <c r="T208" s="8"/>
      <c r="U208" s="8"/>
      <c r="V208" s="8"/>
      <c r="W208" s="8"/>
      <c r="X208" s="8"/>
      <c r="Y208" s="8"/>
      <c r="Z208" s="8"/>
    </row>
    <row r="209" spans="1:26" ht="14.25" customHeight="1">
      <c r="A209" s="8"/>
      <c r="B209" s="21"/>
      <c r="C209" s="21"/>
      <c r="D209" s="21"/>
      <c r="E209" s="21"/>
      <c r="F209" s="21"/>
      <c r="G209" s="21"/>
      <c r="H209" s="21"/>
      <c r="I209" s="8"/>
      <c r="J209" s="8"/>
      <c r="K209" s="8"/>
      <c r="L209" s="8"/>
      <c r="M209" s="8"/>
      <c r="N209" s="8"/>
      <c r="O209" s="8"/>
      <c r="P209" s="8"/>
      <c r="Q209" s="8"/>
      <c r="R209" s="8"/>
      <c r="S209" s="8"/>
      <c r="T209" s="8"/>
      <c r="U209" s="8"/>
      <c r="V209" s="8"/>
      <c r="W209" s="8"/>
      <c r="X209" s="8"/>
      <c r="Y209" s="8"/>
      <c r="Z209" s="8"/>
    </row>
    <row r="210" spans="1:26" ht="14.25" customHeight="1">
      <c r="A210" s="8"/>
      <c r="B210" s="21"/>
      <c r="C210" s="21"/>
      <c r="D210" s="21"/>
      <c r="E210" s="21"/>
      <c r="F210" s="21"/>
      <c r="G210" s="21"/>
      <c r="H210" s="21"/>
      <c r="I210" s="8"/>
      <c r="J210" s="8"/>
      <c r="K210" s="8"/>
      <c r="L210" s="8"/>
      <c r="M210" s="8"/>
      <c r="N210" s="8"/>
      <c r="O210" s="8"/>
      <c r="P210" s="8"/>
      <c r="Q210" s="8"/>
      <c r="R210" s="8"/>
      <c r="S210" s="8"/>
      <c r="T210" s="8"/>
      <c r="U210" s="8"/>
      <c r="V210" s="8"/>
      <c r="W210" s="8"/>
      <c r="X210" s="8"/>
      <c r="Y210" s="8"/>
      <c r="Z210" s="8"/>
    </row>
    <row r="211" spans="1:26" ht="14.25" customHeight="1">
      <c r="A211" s="8"/>
      <c r="B211" s="21"/>
      <c r="C211" s="21"/>
      <c r="D211" s="21"/>
      <c r="E211" s="21"/>
      <c r="F211" s="21"/>
      <c r="G211" s="21"/>
      <c r="H211" s="21"/>
      <c r="I211" s="8"/>
      <c r="J211" s="8"/>
      <c r="K211" s="8"/>
      <c r="L211" s="8"/>
      <c r="M211" s="8"/>
      <c r="N211" s="8"/>
      <c r="O211" s="8"/>
      <c r="P211" s="8"/>
      <c r="Q211" s="8"/>
      <c r="R211" s="8"/>
      <c r="S211" s="8"/>
      <c r="T211" s="8"/>
      <c r="U211" s="8"/>
      <c r="V211" s="8"/>
      <c r="W211" s="8"/>
      <c r="X211" s="8"/>
      <c r="Y211" s="8"/>
      <c r="Z211" s="8"/>
    </row>
    <row r="212" spans="1:26" ht="14.25" customHeight="1">
      <c r="A212" s="8"/>
      <c r="B212" s="21"/>
      <c r="C212" s="21"/>
      <c r="D212" s="21"/>
      <c r="E212" s="21"/>
      <c r="F212" s="21"/>
      <c r="G212" s="21"/>
      <c r="H212" s="21"/>
      <c r="I212" s="8"/>
      <c r="J212" s="8"/>
      <c r="K212" s="8"/>
      <c r="L212" s="8"/>
      <c r="M212" s="8"/>
      <c r="N212" s="8"/>
      <c r="O212" s="8"/>
      <c r="P212" s="8"/>
      <c r="Q212" s="8"/>
      <c r="R212" s="8"/>
      <c r="S212" s="8"/>
      <c r="T212" s="8"/>
      <c r="U212" s="8"/>
      <c r="V212" s="8"/>
      <c r="W212" s="8"/>
      <c r="X212" s="8"/>
      <c r="Y212" s="8"/>
      <c r="Z212" s="8"/>
    </row>
    <row r="213" spans="1:26" ht="14.25" customHeight="1">
      <c r="A213" s="8"/>
      <c r="B213" s="21"/>
      <c r="C213" s="21"/>
      <c r="D213" s="21"/>
      <c r="E213" s="21"/>
      <c r="F213" s="21"/>
      <c r="G213" s="21"/>
      <c r="H213" s="21"/>
      <c r="I213" s="8"/>
      <c r="J213" s="8"/>
      <c r="K213" s="8"/>
      <c r="L213" s="8"/>
      <c r="M213" s="8"/>
      <c r="N213" s="8"/>
      <c r="O213" s="8"/>
      <c r="P213" s="8"/>
      <c r="Q213" s="8"/>
      <c r="R213" s="8"/>
      <c r="S213" s="8"/>
      <c r="T213" s="8"/>
      <c r="U213" s="8"/>
      <c r="V213" s="8"/>
      <c r="W213" s="8"/>
      <c r="X213" s="8"/>
      <c r="Y213" s="8"/>
      <c r="Z213" s="8"/>
    </row>
    <row r="214" spans="1:26" ht="14.25" customHeight="1">
      <c r="A214" s="8"/>
      <c r="B214" s="21"/>
      <c r="C214" s="21"/>
      <c r="D214" s="21"/>
      <c r="E214" s="21"/>
      <c r="F214" s="21"/>
      <c r="G214" s="21"/>
      <c r="H214" s="21"/>
      <c r="I214" s="8"/>
      <c r="J214" s="8"/>
      <c r="K214" s="8"/>
      <c r="L214" s="8"/>
      <c r="M214" s="8"/>
      <c r="N214" s="8"/>
      <c r="O214" s="8"/>
      <c r="P214" s="8"/>
      <c r="Q214" s="8"/>
      <c r="R214" s="8"/>
      <c r="S214" s="8"/>
      <c r="T214" s="8"/>
      <c r="U214" s="8"/>
      <c r="V214" s="8"/>
      <c r="W214" s="8"/>
      <c r="X214" s="8"/>
      <c r="Y214" s="8"/>
      <c r="Z214" s="8"/>
    </row>
    <row r="215" spans="1:26" ht="14.25" customHeight="1">
      <c r="A215" s="8"/>
      <c r="B215" s="21"/>
      <c r="C215" s="21"/>
      <c r="D215" s="21"/>
      <c r="E215" s="21"/>
      <c r="F215" s="21"/>
      <c r="G215" s="21"/>
      <c r="H215" s="21"/>
      <c r="I215" s="8"/>
      <c r="J215" s="8"/>
      <c r="K215" s="8"/>
      <c r="L215" s="8"/>
      <c r="M215" s="8"/>
      <c r="N215" s="8"/>
      <c r="O215" s="8"/>
      <c r="P215" s="8"/>
      <c r="Q215" s="8"/>
      <c r="R215" s="8"/>
      <c r="S215" s="8"/>
      <c r="T215" s="8"/>
      <c r="U215" s="8"/>
      <c r="V215" s="8"/>
      <c r="W215" s="8"/>
      <c r="X215" s="8"/>
      <c r="Y215" s="8"/>
      <c r="Z215" s="8"/>
    </row>
    <row r="216" spans="1:26" ht="14.25" customHeight="1">
      <c r="A216" s="8"/>
      <c r="B216" s="21"/>
      <c r="C216" s="21"/>
      <c r="D216" s="21"/>
      <c r="E216" s="21"/>
      <c r="F216" s="21"/>
      <c r="G216" s="21"/>
      <c r="H216" s="21"/>
      <c r="I216" s="8"/>
      <c r="J216" s="8"/>
      <c r="K216" s="8"/>
      <c r="L216" s="8"/>
      <c r="M216" s="8"/>
      <c r="N216" s="8"/>
      <c r="O216" s="8"/>
      <c r="P216" s="8"/>
      <c r="Q216" s="8"/>
      <c r="R216" s="8"/>
      <c r="S216" s="8"/>
      <c r="T216" s="8"/>
      <c r="U216" s="8"/>
      <c r="V216" s="8"/>
      <c r="W216" s="8"/>
      <c r="X216" s="8"/>
      <c r="Y216" s="8"/>
      <c r="Z216" s="8"/>
    </row>
    <row r="217" spans="1:26" ht="14.25" customHeight="1">
      <c r="A217" s="8"/>
      <c r="B217" s="21"/>
      <c r="C217" s="21"/>
      <c r="D217" s="21"/>
      <c r="E217" s="21"/>
      <c r="F217" s="21"/>
      <c r="G217" s="21"/>
      <c r="H217" s="21"/>
      <c r="I217" s="8"/>
      <c r="J217" s="8"/>
      <c r="K217" s="8"/>
      <c r="L217" s="8"/>
      <c r="M217" s="8"/>
      <c r="N217" s="8"/>
      <c r="O217" s="8"/>
      <c r="P217" s="8"/>
      <c r="Q217" s="8"/>
      <c r="R217" s="8"/>
      <c r="S217" s="8"/>
      <c r="T217" s="8"/>
      <c r="U217" s="8"/>
      <c r="V217" s="8"/>
      <c r="W217" s="8"/>
      <c r="X217" s="8"/>
      <c r="Y217" s="8"/>
      <c r="Z217" s="8"/>
    </row>
    <row r="218" spans="1:26" ht="14.25" customHeight="1">
      <c r="A218" s="8"/>
      <c r="B218" s="21"/>
      <c r="C218" s="21"/>
      <c r="D218" s="21"/>
      <c r="E218" s="21"/>
      <c r="F218" s="21"/>
      <c r="G218" s="21"/>
      <c r="H218" s="21"/>
      <c r="I218" s="8"/>
      <c r="J218" s="8"/>
      <c r="K218" s="8"/>
      <c r="L218" s="8"/>
      <c r="M218" s="8"/>
      <c r="N218" s="8"/>
      <c r="O218" s="8"/>
      <c r="P218" s="8"/>
      <c r="Q218" s="8"/>
      <c r="R218" s="8"/>
      <c r="S218" s="8"/>
      <c r="T218" s="8"/>
      <c r="U218" s="8"/>
      <c r="V218" s="8"/>
      <c r="W218" s="8"/>
      <c r="X218" s="8"/>
      <c r="Y218" s="8"/>
      <c r="Z218" s="8"/>
    </row>
    <row r="219" spans="1:26" ht="14.25" customHeight="1">
      <c r="A219" s="8"/>
      <c r="B219" s="21"/>
      <c r="C219" s="21"/>
      <c r="D219" s="21"/>
      <c r="E219" s="21"/>
      <c r="F219" s="21"/>
      <c r="G219" s="21"/>
      <c r="H219" s="21"/>
      <c r="I219" s="8"/>
      <c r="J219" s="8"/>
      <c r="K219" s="8"/>
      <c r="L219" s="8"/>
      <c r="M219" s="8"/>
      <c r="N219" s="8"/>
      <c r="O219" s="8"/>
      <c r="P219" s="8"/>
      <c r="Q219" s="8"/>
      <c r="R219" s="8"/>
      <c r="S219" s="8"/>
      <c r="T219" s="8"/>
      <c r="U219" s="8"/>
      <c r="V219" s="8"/>
      <c r="W219" s="8"/>
      <c r="X219" s="8"/>
      <c r="Y219" s="8"/>
      <c r="Z219" s="8"/>
    </row>
    <row r="220" spans="1:26" ht="14.25" customHeight="1">
      <c r="A220" s="8"/>
      <c r="B220" s="21"/>
      <c r="C220" s="21"/>
      <c r="D220" s="21"/>
      <c r="E220" s="21"/>
      <c r="F220" s="21"/>
      <c r="G220" s="21"/>
      <c r="H220" s="21"/>
      <c r="I220" s="8"/>
      <c r="J220" s="8"/>
      <c r="K220" s="8"/>
      <c r="L220" s="8"/>
      <c r="M220" s="8"/>
      <c r="N220" s="8"/>
      <c r="O220" s="8"/>
      <c r="P220" s="8"/>
      <c r="Q220" s="8"/>
      <c r="R220" s="8"/>
      <c r="S220" s="8"/>
      <c r="T220" s="8"/>
      <c r="U220" s="8"/>
      <c r="V220" s="8"/>
      <c r="W220" s="8"/>
      <c r="X220" s="8"/>
      <c r="Y220" s="8"/>
      <c r="Z220" s="8"/>
    </row>
    <row r="221" spans="1:26" ht="14.25" customHeight="1">
      <c r="A221" s="8"/>
      <c r="B221" s="21"/>
      <c r="C221" s="21"/>
      <c r="D221" s="21"/>
      <c r="E221" s="21"/>
      <c r="F221" s="21"/>
      <c r="G221" s="21"/>
      <c r="H221" s="21"/>
      <c r="I221" s="8"/>
      <c r="J221" s="8"/>
      <c r="K221" s="8"/>
      <c r="L221" s="8"/>
      <c r="M221" s="8"/>
      <c r="N221" s="8"/>
      <c r="O221" s="8"/>
      <c r="P221" s="8"/>
      <c r="Q221" s="8"/>
      <c r="R221" s="8"/>
      <c r="S221" s="8"/>
      <c r="T221" s="8"/>
      <c r="U221" s="8"/>
      <c r="V221" s="8"/>
      <c r="W221" s="8"/>
      <c r="X221" s="8"/>
      <c r="Y221" s="8"/>
      <c r="Z221" s="8"/>
    </row>
    <row r="222" spans="1:26" ht="14.25" customHeight="1">
      <c r="A222" s="8"/>
      <c r="B222" s="21"/>
      <c r="C222" s="21"/>
      <c r="D222" s="21"/>
      <c r="E222" s="21"/>
      <c r="F222" s="21"/>
      <c r="G222" s="21"/>
      <c r="H222" s="21"/>
      <c r="I222" s="8"/>
      <c r="J222" s="8"/>
      <c r="K222" s="8"/>
      <c r="L222" s="8"/>
      <c r="M222" s="8"/>
      <c r="N222" s="8"/>
      <c r="O222" s="8"/>
      <c r="P222" s="8"/>
      <c r="Q222" s="8"/>
      <c r="R222" s="8"/>
      <c r="S222" s="8"/>
      <c r="T222" s="8"/>
      <c r="U222" s="8"/>
      <c r="V222" s="8"/>
      <c r="W222" s="8"/>
      <c r="X222" s="8"/>
      <c r="Y222" s="8"/>
      <c r="Z222" s="8"/>
    </row>
    <row r="223" spans="1:26" ht="14.25" customHeight="1">
      <c r="A223" s="8"/>
      <c r="B223" s="21"/>
      <c r="C223" s="21"/>
      <c r="D223" s="21"/>
      <c r="E223" s="21"/>
      <c r="F223" s="21"/>
      <c r="G223" s="21"/>
      <c r="H223" s="21"/>
      <c r="I223" s="8"/>
      <c r="J223" s="8"/>
      <c r="K223" s="8"/>
      <c r="L223" s="8"/>
      <c r="M223" s="8"/>
      <c r="N223" s="8"/>
      <c r="O223" s="8"/>
      <c r="P223" s="8"/>
      <c r="Q223" s="8"/>
      <c r="R223" s="8"/>
      <c r="S223" s="8"/>
      <c r="T223" s="8"/>
      <c r="U223" s="8"/>
      <c r="V223" s="8"/>
      <c r="W223" s="8"/>
      <c r="X223" s="8"/>
      <c r="Y223" s="8"/>
      <c r="Z223" s="8"/>
    </row>
    <row r="224" spans="1:26" ht="14.25" customHeight="1">
      <c r="A224" s="8"/>
      <c r="B224" s="21"/>
      <c r="C224" s="21"/>
      <c r="D224" s="21"/>
      <c r="E224" s="21"/>
      <c r="F224" s="21"/>
      <c r="G224" s="21"/>
      <c r="H224" s="21"/>
      <c r="I224" s="8"/>
      <c r="J224" s="8"/>
      <c r="K224" s="8"/>
      <c r="L224" s="8"/>
      <c r="M224" s="8"/>
      <c r="N224" s="8"/>
      <c r="O224" s="8"/>
      <c r="P224" s="8"/>
      <c r="Q224" s="8"/>
      <c r="R224" s="8"/>
      <c r="S224" s="8"/>
      <c r="T224" s="8"/>
      <c r="U224" s="8"/>
      <c r="V224" s="8"/>
      <c r="W224" s="8"/>
      <c r="X224" s="8"/>
      <c r="Y224" s="8"/>
      <c r="Z224" s="8"/>
    </row>
    <row r="225" spans="1:26" ht="14.25" customHeight="1">
      <c r="A225" s="8"/>
      <c r="B225" s="21"/>
      <c r="C225" s="21"/>
      <c r="D225" s="21"/>
      <c r="E225" s="21"/>
      <c r="F225" s="21"/>
      <c r="G225" s="21"/>
      <c r="H225" s="21"/>
      <c r="I225" s="8"/>
      <c r="J225" s="8"/>
      <c r="K225" s="8"/>
      <c r="L225" s="8"/>
      <c r="M225" s="8"/>
      <c r="N225" s="8"/>
      <c r="O225" s="8"/>
      <c r="P225" s="8"/>
      <c r="Q225" s="8"/>
      <c r="R225" s="8"/>
      <c r="S225" s="8"/>
      <c r="T225" s="8"/>
      <c r="U225" s="8"/>
      <c r="V225" s="8"/>
      <c r="W225" s="8"/>
      <c r="X225" s="8"/>
      <c r="Y225" s="8"/>
      <c r="Z225" s="8"/>
    </row>
    <row r="226" spans="1:26" ht="14.25" customHeight="1">
      <c r="A226" s="8"/>
      <c r="B226" s="21"/>
      <c r="C226" s="21"/>
      <c r="D226" s="21"/>
      <c r="E226" s="21"/>
      <c r="F226" s="21"/>
      <c r="G226" s="21"/>
      <c r="H226" s="21"/>
      <c r="I226" s="8"/>
      <c r="J226" s="8"/>
      <c r="K226" s="8"/>
      <c r="L226" s="8"/>
      <c r="M226" s="8"/>
      <c r="N226" s="8"/>
      <c r="O226" s="8"/>
      <c r="P226" s="8"/>
      <c r="Q226" s="8"/>
      <c r="R226" s="8"/>
      <c r="S226" s="8"/>
      <c r="T226" s="8"/>
      <c r="U226" s="8"/>
      <c r="V226" s="8"/>
      <c r="W226" s="8"/>
      <c r="X226" s="8"/>
      <c r="Y226" s="8"/>
      <c r="Z226" s="8"/>
    </row>
    <row r="227" spans="1:26" ht="14.25" customHeight="1">
      <c r="A227" s="8"/>
      <c r="B227" s="21"/>
      <c r="C227" s="21"/>
      <c r="D227" s="21"/>
      <c r="E227" s="21"/>
      <c r="F227" s="21"/>
      <c r="G227" s="21"/>
      <c r="H227" s="21"/>
      <c r="I227" s="8"/>
      <c r="J227" s="8"/>
      <c r="K227" s="8"/>
      <c r="L227" s="8"/>
      <c r="M227" s="8"/>
      <c r="N227" s="8"/>
      <c r="O227" s="8"/>
      <c r="P227" s="8"/>
      <c r="Q227" s="8"/>
      <c r="R227" s="8"/>
      <c r="S227" s="8"/>
      <c r="T227" s="8"/>
      <c r="U227" s="8"/>
      <c r="V227" s="8"/>
      <c r="W227" s="8"/>
      <c r="X227" s="8"/>
      <c r="Y227" s="8"/>
      <c r="Z227" s="8"/>
    </row>
    <row r="228" spans="1:26" ht="14.25" customHeight="1">
      <c r="A228" s="8"/>
      <c r="B228" s="21"/>
      <c r="C228" s="21"/>
      <c r="D228" s="21"/>
      <c r="E228" s="21"/>
      <c r="F228" s="21"/>
      <c r="G228" s="21"/>
      <c r="H228" s="21"/>
      <c r="I228" s="8"/>
      <c r="J228" s="8"/>
      <c r="K228" s="8"/>
      <c r="L228" s="8"/>
      <c r="M228" s="8"/>
      <c r="N228" s="8"/>
      <c r="O228" s="8"/>
      <c r="P228" s="8"/>
      <c r="Q228" s="8"/>
      <c r="R228" s="8"/>
      <c r="S228" s="8"/>
      <c r="T228" s="8"/>
      <c r="U228" s="8"/>
      <c r="V228" s="8"/>
      <c r="W228" s="8"/>
      <c r="X228" s="8"/>
      <c r="Y228" s="8"/>
      <c r="Z228" s="8"/>
    </row>
    <row r="229" spans="1:26" ht="14.25" customHeight="1">
      <c r="A229" s="8"/>
      <c r="B229" s="21"/>
      <c r="C229" s="21"/>
      <c r="D229" s="21"/>
      <c r="E229" s="21"/>
      <c r="F229" s="21"/>
      <c r="G229" s="21"/>
      <c r="H229" s="21"/>
      <c r="I229" s="8"/>
      <c r="J229" s="8"/>
      <c r="K229" s="8"/>
      <c r="L229" s="8"/>
      <c r="M229" s="8"/>
      <c r="N229" s="8"/>
      <c r="O229" s="8"/>
      <c r="P229" s="8"/>
      <c r="Q229" s="8"/>
      <c r="R229" s="8"/>
      <c r="S229" s="8"/>
      <c r="T229" s="8"/>
      <c r="U229" s="8"/>
      <c r="V229" s="8"/>
      <c r="W229" s="8"/>
      <c r="X229" s="8"/>
      <c r="Y229" s="8"/>
      <c r="Z229" s="8"/>
    </row>
    <row r="230" spans="1:26" ht="14.25" customHeight="1">
      <c r="A230" s="8"/>
      <c r="B230" s="21"/>
      <c r="C230" s="21"/>
      <c r="D230" s="21"/>
      <c r="E230" s="21"/>
      <c r="F230" s="21"/>
      <c r="G230" s="21"/>
      <c r="H230" s="21"/>
      <c r="I230" s="8"/>
      <c r="J230" s="8"/>
      <c r="K230" s="8"/>
      <c r="L230" s="8"/>
      <c r="M230" s="8"/>
      <c r="N230" s="8"/>
      <c r="O230" s="8"/>
      <c r="P230" s="8"/>
      <c r="Q230" s="8"/>
      <c r="R230" s="8"/>
      <c r="S230" s="8"/>
      <c r="T230" s="8"/>
      <c r="U230" s="8"/>
      <c r="V230" s="8"/>
      <c r="W230" s="8"/>
      <c r="X230" s="8"/>
      <c r="Y230" s="8"/>
      <c r="Z230" s="8"/>
    </row>
    <row r="231" spans="1:26" ht="14.25" customHeight="1">
      <c r="A231" s="8"/>
      <c r="B231" s="21"/>
      <c r="C231" s="21"/>
      <c r="D231" s="21"/>
      <c r="E231" s="21"/>
      <c r="F231" s="21"/>
      <c r="G231" s="21"/>
      <c r="H231" s="21"/>
      <c r="I231" s="8"/>
      <c r="J231" s="8"/>
      <c r="K231" s="8"/>
      <c r="L231" s="8"/>
      <c r="M231" s="8"/>
      <c r="N231" s="8"/>
      <c r="O231" s="8"/>
      <c r="P231" s="8"/>
      <c r="Q231" s="8"/>
      <c r="R231" s="8"/>
      <c r="S231" s="8"/>
      <c r="T231" s="8"/>
      <c r="U231" s="8"/>
      <c r="V231" s="8"/>
      <c r="W231" s="8"/>
      <c r="X231" s="8"/>
      <c r="Y231" s="8"/>
      <c r="Z231" s="8"/>
    </row>
    <row r="232" spans="1:26" ht="14.25" customHeight="1">
      <c r="A232" s="8"/>
      <c r="B232" s="21"/>
      <c r="C232" s="21"/>
      <c r="D232" s="21"/>
      <c r="E232" s="21"/>
      <c r="F232" s="21"/>
      <c r="G232" s="21"/>
      <c r="H232" s="21"/>
      <c r="I232" s="8"/>
      <c r="J232" s="8"/>
      <c r="K232" s="8"/>
      <c r="L232" s="8"/>
      <c r="M232" s="8"/>
      <c r="N232" s="8"/>
      <c r="O232" s="8"/>
      <c r="P232" s="8"/>
      <c r="Q232" s="8"/>
      <c r="R232" s="8"/>
      <c r="S232" s="8"/>
      <c r="T232" s="8"/>
      <c r="U232" s="8"/>
      <c r="V232" s="8"/>
      <c r="W232" s="8"/>
      <c r="X232" s="8"/>
      <c r="Y232" s="8"/>
      <c r="Z232" s="8"/>
    </row>
    <row r="233" spans="1:26" ht="14.25" customHeight="1">
      <c r="A233" s="8"/>
      <c r="B233" s="21"/>
      <c r="C233" s="21"/>
      <c r="D233" s="21"/>
      <c r="E233" s="21"/>
      <c r="F233" s="21"/>
      <c r="G233" s="21"/>
      <c r="H233" s="21"/>
      <c r="I233" s="8"/>
      <c r="J233" s="8"/>
      <c r="K233" s="8"/>
      <c r="L233" s="8"/>
      <c r="M233" s="8"/>
      <c r="N233" s="8"/>
      <c r="O233" s="8"/>
      <c r="P233" s="8"/>
      <c r="Q233" s="8"/>
      <c r="R233" s="8"/>
      <c r="S233" s="8"/>
      <c r="T233" s="8"/>
      <c r="U233" s="8"/>
      <c r="V233" s="8"/>
      <c r="W233" s="8"/>
      <c r="X233" s="8"/>
      <c r="Y233" s="8"/>
      <c r="Z233" s="8"/>
    </row>
    <row r="234" spans="1:26" ht="14.25" customHeight="1">
      <c r="A234" s="8"/>
      <c r="B234" s="21"/>
      <c r="C234" s="21"/>
      <c r="D234" s="21"/>
      <c r="E234" s="21"/>
      <c r="F234" s="21"/>
      <c r="G234" s="21"/>
      <c r="H234" s="21"/>
      <c r="I234" s="8"/>
      <c r="J234" s="8"/>
      <c r="K234" s="8"/>
      <c r="L234" s="8"/>
      <c r="M234" s="8"/>
      <c r="N234" s="8"/>
      <c r="O234" s="8"/>
      <c r="P234" s="8"/>
      <c r="Q234" s="8"/>
      <c r="R234" s="8"/>
      <c r="S234" s="8"/>
      <c r="T234" s="8"/>
      <c r="U234" s="8"/>
      <c r="V234" s="8"/>
      <c r="W234" s="8"/>
      <c r="X234" s="8"/>
      <c r="Y234" s="8"/>
      <c r="Z234" s="8"/>
    </row>
    <row r="235" spans="1:26" ht="14.25" customHeight="1">
      <c r="A235" s="8"/>
      <c r="B235" s="21"/>
      <c r="C235" s="21"/>
      <c r="D235" s="21"/>
      <c r="E235" s="21"/>
      <c r="F235" s="21"/>
      <c r="G235" s="21"/>
      <c r="H235" s="21"/>
      <c r="I235" s="8"/>
      <c r="J235" s="8"/>
      <c r="K235" s="8"/>
      <c r="L235" s="8"/>
      <c r="M235" s="8"/>
      <c r="N235" s="8"/>
      <c r="O235" s="8"/>
      <c r="P235" s="8"/>
      <c r="Q235" s="8"/>
      <c r="R235" s="8"/>
      <c r="S235" s="8"/>
      <c r="T235" s="8"/>
      <c r="U235" s="8"/>
      <c r="V235" s="8"/>
      <c r="W235" s="8"/>
      <c r="X235" s="8"/>
      <c r="Y235" s="8"/>
      <c r="Z235" s="8"/>
    </row>
    <row r="236" spans="1:26" ht="14.25" customHeight="1">
      <c r="A236" s="8"/>
      <c r="B236" s="21"/>
      <c r="C236" s="21"/>
      <c r="D236" s="21"/>
      <c r="E236" s="21"/>
      <c r="F236" s="21"/>
      <c r="G236" s="21"/>
      <c r="H236" s="21"/>
      <c r="I236" s="8"/>
      <c r="J236" s="8"/>
      <c r="K236" s="8"/>
      <c r="L236" s="8"/>
      <c r="M236" s="8"/>
      <c r="N236" s="8"/>
      <c r="O236" s="8"/>
      <c r="P236" s="8"/>
      <c r="Q236" s="8"/>
      <c r="R236" s="8"/>
      <c r="S236" s="8"/>
      <c r="T236" s="8"/>
      <c r="U236" s="8"/>
      <c r="V236" s="8"/>
      <c r="W236" s="8"/>
      <c r="X236" s="8"/>
      <c r="Y236" s="8"/>
      <c r="Z236" s="8"/>
    </row>
    <row r="237" spans="1:26" ht="14.25" customHeight="1">
      <c r="A237" s="8"/>
      <c r="B237" s="21"/>
      <c r="C237" s="21"/>
      <c r="D237" s="21"/>
      <c r="E237" s="21"/>
      <c r="F237" s="21"/>
      <c r="G237" s="21"/>
      <c r="H237" s="21"/>
      <c r="I237" s="8"/>
      <c r="J237" s="8"/>
      <c r="K237" s="8"/>
      <c r="L237" s="8"/>
      <c r="M237" s="8"/>
      <c r="N237" s="8"/>
      <c r="O237" s="8"/>
      <c r="P237" s="8"/>
      <c r="Q237" s="8"/>
      <c r="R237" s="8"/>
      <c r="S237" s="8"/>
      <c r="T237" s="8"/>
      <c r="U237" s="8"/>
      <c r="V237" s="8"/>
      <c r="W237" s="8"/>
      <c r="X237" s="8"/>
      <c r="Y237" s="8"/>
      <c r="Z237" s="8"/>
    </row>
    <row r="238" spans="1:26" ht="14.25" customHeight="1">
      <c r="A238" s="8"/>
      <c r="B238" s="21"/>
      <c r="C238" s="21"/>
      <c r="D238" s="21"/>
      <c r="E238" s="21"/>
      <c r="F238" s="21"/>
      <c r="G238" s="21"/>
      <c r="H238" s="21"/>
      <c r="I238" s="8"/>
      <c r="J238" s="8"/>
      <c r="K238" s="8"/>
      <c r="L238" s="8"/>
      <c r="M238" s="8"/>
      <c r="N238" s="8"/>
      <c r="O238" s="8"/>
      <c r="P238" s="8"/>
      <c r="Q238" s="8"/>
      <c r="R238" s="8"/>
      <c r="S238" s="8"/>
      <c r="T238" s="8"/>
      <c r="U238" s="8"/>
      <c r="V238" s="8"/>
      <c r="W238" s="8"/>
      <c r="X238" s="8"/>
      <c r="Y238" s="8"/>
      <c r="Z238" s="8"/>
    </row>
    <row r="239" spans="1:26" ht="14.25" customHeight="1">
      <c r="A239" s="8"/>
      <c r="B239" s="21"/>
      <c r="C239" s="21"/>
      <c r="D239" s="21"/>
      <c r="E239" s="21"/>
      <c r="F239" s="21"/>
      <c r="G239" s="21"/>
      <c r="H239" s="21"/>
      <c r="I239" s="8"/>
      <c r="J239" s="8"/>
      <c r="K239" s="8"/>
      <c r="L239" s="8"/>
      <c r="M239" s="8"/>
      <c r="N239" s="8"/>
      <c r="O239" s="8"/>
      <c r="P239" s="8"/>
      <c r="Q239" s="8"/>
      <c r="R239" s="8"/>
      <c r="S239" s="8"/>
      <c r="T239" s="8"/>
      <c r="U239" s="8"/>
      <c r="V239" s="8"/>
      <c r="W239" s="8"/>
      <c r="X239" s="8"/>
      <c r="Y239" s="8"/>
      <c r="Z239" s="8"/>
    </row>
    <row r="240" spans="1:26" ht="14.25" customHeight="1">
      <c r="A240" s="8"/>
      <c r="B240" s="21"/>
      <c r="C240" s="21"/>
      <c r="D240" s="21"/>
      <c r="E240" s="21"/>
      <c r="F240" s="21"/>
      <c r="G240" s="21"/>
      <c r="H240" s="21"/>
      <c r="I240" s="8"/>
      <c r="J240" s="8"/>
      <c r="K240" s="8"/>
      <c r="L240" s="8"/>
      <c r="M240" s="8"/>
      <c r="N240" s="8"/>
      <c r="O240" s="8"/>
      <c r="P240" s="8"/>
      <c r="Q240" s="8"/>
      <c r="R240" s="8"/>
      <c r="S240" s="8"/>
      <c r="T240" s="8"/>
      <c r="U240" s="8"/>
      <c r="V240" s="8"/>
      <c r="W240" s="8"/>
      <c r="X240" s="8"/>
      <c r="Y240" s="8"/>
      <c r="Z240" s="8"/>
    </row>
    <row r="241" spans="1:26" ht="14.25" customHeight="1">
      <c r="A241" s="8"/>
      <c r="B241" s="21"/>
      <c r="C241" s="21"/>
      <c r="D241" s="21"/>
      <c r="E241" s="21"/>
      <c r="F241" s="21"/>
      <c r="G241" s="21"/>
      <c r="H241" s="21"/>
      <c r="I241" s="8"/>
      <c r="J241" s="8"/>
      <c r="K241" s="8"/>
      <c r="L241" s="8"/>
      <c r="M241" s="8"/>
      <c r="N241" s="8"/>
      <c r="O241" s="8"/>
      <c r="P241" s="8"/>
      <c r="Q241" s="8"/>
      <c r="R241" s="8"/>
      <c r="S241" s="8"/>
      <c r="T241" s="8"/>
      <c r="U241" s="8"/>
      <c r="V241" s="8"/>
      <c r="W241" s="8"/>
      <c r="X241" s="8"/>
      <c r="Y241" s="8"/>
      <c r="Z241" s="8"/>
    </row>
    <row r="242" spans="1:26" ht="14.25" customHeight="1">
      <c r="A242" s="8"/>
      <c r="B242" s="21"/>
      <c r="C242" s="21"/>
      <c r="D242" s="21"/>
      <c r="E242" s="21"/>
      <c r="F242" s="21"/>
      <c r="G242" s="21"/>
      <c r="H242" s="21"/>
      <c r="I242" s="8"/>
      <c r="J242" s="8"/>
      <c r="K242" s="8"/>
      <c r="L242" s="8"/>
      <c r="M242" s="8"/>
      <c r="N242" s="8"/>
      <c r="O242" s="8"/>
      <c r="P242" s="8"/>
      <c r="Q242" s="8"/>
      <c r="R242" s="8"/>
      <c r="S242" s="8"/>
      <c r="T242" s="8"/>
      <c r="U242" s="8"/>
      <c r="V242" s="8"/>
      <c r="W242" s="8"/>
      <c r="X242" s="8"/>
      <c r="Y242" s="8"/>
      <c r="Z242" s="8"/>
    </row>
    <row r="243" spans="1:26" ht="14.25" customHeight="1">
      <c r="A243" s="8"/>
      <c r="B243" s="21"/>
      <c r="C243" s="21"/>
      <c r="D243" s="21"/>
      <c r="E243" s="21"/>
      <c r="F243" s="21"/>
      <c r="G243" s="21"/>
      <c r="H243" s="21"/>
      <c r="I243" s="8"/>
      <c r="J243" s="8"/>
      <c r="K243" s="8"/>
      <c r="L243" s="8"/>
      <c r="M243" s="8"/>
      <c r="N243" s="8"/>
      <c r="O243" s="8"/>
      <c r="P243" s="8"/>
      <c r="Q243" s="8"/>
      <c r="R243" s="8"/>
      <c r="S243" s="8"/>
      <c r="T243" s="8"/>
      <c r="U243" s="8"/>
      <c r="V243" s="8"/>
      <c r="W243" s="8"/>
      <c r="X243" s="8"/>
      <c r="Y243" s="8"/>
      <c r="Z243" s="8"/>
    </row>
    <row r="244" spans="1:26" ht="14.25" customHeight="1">
      <c r="A244" s="8"/>
      <c r="B244" s="21"/>
      <c r="C244" s="21"/>
      <c r="D244" s="21"/>
      <c r="E244" s="21"/>
      <c r="F244" s="21"/>
      <c r="G244" s="21"/>
      <c r="H244" s="21"/>
      <c r="I244" s="8"/>
      <c r="J244" s="8"/>
      <c r="K244" s="8"/>
      <c r="L244" s="8"/>
      <c r="M244" s="8"/>
      <c r="N244" s="8"/>
      <c r="O244" s="8"/>
      <c r="P244" s="8"/>
      <c r="Q244" s="8"/>
      <c r="R244" s="8"/>
      <c r="S244" s="8"/>
      <c r="T244" s="8"/>
      <c r="U244" s="8"/>
      <c r="V244" s="8"/>
      <c r="W244" s="8"/>
      <c r="X244" s="8"/>
      <c r="Y244" s="8"/>
      <c r="Z244" s="8"/>
    </row>
    <row r="245" spans="1:26" ht="14.25" customHeight="1">
      <c r="A245" s="8"/>
      <c r="B245" s="21"/>
      <c r="C245" s="21"/>
      <c r="D245" s="21"/>
      <c r="E245" s="21"/>
      <c r="F245" s="21"/>
      <c r="G245" s="21"/>
      <c r="H245" s="21"/>
      <c r="I245" s="8"/>
      <c r="J245" s="8"/>
      <c r="K245" s="8"/>
      <c r="L245" s="8"/>
      <c r="M245" s="8"/>
      <c r="N245" s="8"/>
      <c r="O245" s="8"/>
      <c r="P245" s="8"/>
      <c r="Q245" s="8"/>
      <c r="R245" s="8"/>
      <c r="S245" s="8"/>
      <c r="T245" s="8"/>
      <c r="U245" s="8"/>
      <c r="V245" s="8"/>
      <c r="W245" s="8"/>
      <c r="X245" s="8"/>
      <c r="Y245" s="8"/>
      <c r="Z245" s="8"/>
    </row>
    <row r="246" spans="1:26" ht="14.25" customHeight="1">
      <c r="A246" s="8"/>
      <c r="B246" s="21"/>
      <c r="C246" s="21"/>
      <c r="D246" s="21"/>
      <c r="E246" s="21"/>
      <c r="F246" s="21"/>
      <c r="G246" s="21"/>
      <c r="H246" s="21"/>
      <c r="I246" s="8"/>
      <c r="J246" s="8"/>
      <c r="K246" s="8"/>
      <c r="L246" s="8"/>
      <c r="M246" s="8"/>
      <c r="N246" s="8"/>
      <c r="O246" s="8"/>
      <c r="P246" s="8"/>
      <c r="Q246" s="8"/>
      <c r="R246" s="8"/>
      <c r="S246" s="8"/>
      <c r="T246" s="8"/>
      <c r="U246" s="8"/>
      <c r="V246" s="8"/>
      <c r="W246" s="8"/>
      <c r="X246" s="8"/>
      <c r="Y246" s="8"/>
      <c r="Z246" s="8"/>
    </row>
    <row r="247" spans="1:26" ht="14.25" customHeight="1">
      <c r="A247" s="8"/>
      <c r="B247" s="21"/>
      <c r="C247" s="21"/>
      <c r="D247" s="21"/>
      <c r="E247" s="21"/>
      <c r="F247" s="21"/>
      <c r="G247" s="21"/>
      <c r="H247" s="21"/>
      <c r="I247" s="8"/>
      <c r="J247" s="8"/>
      <c r="K247" s="8"/>
      <c r="L247" s="8"/>
      <c r="M247" s="8"/>
      <c r="N247" s="8"/>
      <c r="O247" s="8"/>
      <c r="P247" s="8"/>
      <c r="Q247" s="8"/>
      <c r="R247" s="8"/>
      <c r="S247" s="8"/>
      <c r="T247" s="8"/>
      <c r="U247" s="8"/>
      <c r="V247" s="8"/>
      <c r="W247" s="8"/>
      <c r="X247" s="8"/>
      <c r="Y247" s="8"/>
      <c r="Z247" s="8"/>
    </row>
    <row r="248" spans="1:26" ht="14.25" customHeight="1">
      <c r="A248" s="8"/>
      <c r="B248" s="21"/>
      <c r="C248" s="21"/>
      <c r="D248" s="21"/>
      <c r="E248" s="21"/>
      <c r="F248" s="21"/>
      <c r="G248" s="21"/>
      <c r="H248" s="21"/>
      <c r="I248" s="8"/>
      <c r="J248" s="8"/>
      <c r="K248" s="8"/>
      <c r="L248" s="8"/>
      <c r="M248" s="8"/>
      <c r="N248" s="8"/>
      <c r="O248" s="8"/>
      <c r="P248" s="8"/>
      <c r="Q248" s="8"/>
      <c r="R248" s="8"/>
      <c r="S248" s="8"/>
      <c r="T248" s="8"/>
      <c r="U248" s="8"/>
      <c r="V248" s="8"/>
      <c r="W248" s="8"/>
      <c r="X248" s="8"/>
      <c r="Y248" s="8"/>
      <c r="Z248" s="8"/>
    </row>
    <row r="249" spans="1:26" ht="14.25" customHeight="1">
      <c r="A249" s="8"/>
      <c r="B249" s="21"/>
      <c r="C249" s="21"/>
      <c r="D249" s="21"/>
      <c r="E249" s="21"/>
      <c r="F249" s="21"/>
      <c r="G249" s="21"/>
      <c r="H249" s="21"/>
      <c r="I249" s="8"/>
      <c r="J249" s="8"/>
      <c r="K249" s="8"/>
      <c r="L249" s="8"/>
      <c r="M249" s="8"/>
      <c r="N249" s="8"/>
      <c r="O249" s="8"/>
      <c r="P249" s="8"/>
      <c r="Q249" s="8"/>
      <c r="R249" s="8"/>
      <c r="S249" s="8"/>
      <c r="T249" s="8"/>
      <c r="U249" s="8"/>
      <c r="V249" s="8"/>
      <c r="W249" s="8"/>
      <c r="X249" s="8"/>
      <c r="Y249" s="8"/>
      <c r="Z249" s="8"/>
    </row>
    <row r="250" spans="1:26" ht="14.25" customHeight="1">
      <c r="A250" s="8"/>
      <c r="B250" s="21"/>
      <c r="C250" s="21"/>
      <c r="D250" s="21"/>
      <c r="E250" s="21"/>
      <c r="F250" s="21"/>
      <c r="G250" s="21"/>
      <c r="H250" s="21"/>
      <c r="I250" s="8"/>
      <c r="J250" s="8"/>
      <c r="K250" s="8"/>
      <c r="L250" s="8"/>
      <c r="M250" s="8"/>
      <c r="N250" s="8"/>
      <c r="O250" s="8"/>
      <c r="P250" s="8"/>
      <c r="Q250" s="8"/>
      <c r="R250" s="8"/>
      <c r="S250" s="8"/>
      <c r="T250" s="8"/>
      <c r="U250" s="8"/>
      <c r="V250" s="8"/>
      <c r="W250" s="8"/>
      <c r="X250" s="8"/>
      <c r="Y250" s="8"/>
      <c r="Z250" s="8"/>
    </row>
    <row r="251" spans="1:26" ht="14.25" customHeight="1">
      <c r="A251" s="8"/>
      <c r="B251" s="21"/>
      <c r="C251" s="21"/>
      <c r="D251" s="21"/>
      <c r="E251" s="21"/>
      <c r="F251" s="21"/>
      <c r="G251" s="21"/>
      <c r="H251" s="21"/>
      <c r="I251" s="8"/>
      <c r="J251" s="8"/>
      <c r="K251" s="8"/>
      <c r="L251" s="8"/>
      <c r="M251" s="8"/>
      <c r="N251" s="8"/>
      <c r="O251" s="8"/>
      <c r="P251" s="8"/>
      <c r="Q251" s="8"/>
      <c r="R251" s="8"/>
      <c r="S251" s="8"/>
      <c r="T251" s="8"/>
      <c r="U251" s="8"/>
      <c r="V251" s="8"/>
      <c r="W251" s="8"/>
      <c r="X251" s="8"/>
      <c r="Y251" s="8"/>
      <c r="Z251" s="8"/>
    </row>
    <row r="252" spans="1:26" ht="14.25" customHeight="1">
      <c r="A252" s="8"/>
      <c r="B252" s="21"/>
      <c r="C252" s="21"/>
      <c r="D252" s="21"/>
      <c r="E252" s="21"/>
      <c r="F252" s="21"/>
      <c r="G252" s="21"/>
      <c r="H252" s="21"/>
      <c r="I252" s="8"/>
      <c r="J252" s="8"/>
      <c r="K252" s="8"/>
      <c r="L252" s="8"/>
      <c r="M252" s="8"/>
      <c r="N252" s="8"/>
      <c r="O252" s="8"/>
      <c r="P252" s="8"/>
      <c r="Q252" s="8"/>
      <c r="R252" s="8"/>
      <c r="S252" s="8"/>
      <c r="T252" s="8"/>
      <c r="U252" s="8"/>
      <c r="V252" s="8"/>
      <c r="W252" s="8"/>
      <c r="X252" s="8"/>
      <c r="Y252" s="8"/>
      <c r="Z252" s="8"/>
    </row>
    <row r="253" spans="1:26" ht="14.25" customHeight="1">
      <c r="A253" s="8"/>
      <c r="B253" s="21"/>
      <c r="C253" s="21"/>
      <c r="D253" s="21"/>
      <c r="E253" s="21"/>
      <c r="F253" s="21"/>
      <c r="G253" s="21"/>
      <c r="H253" s="21"/>
      <c r="I253" s="8"/>
      <c r="J253" s="8"/>
      <c r="K253" s="8"/>
      <c r="L253" s="8"/>
      <c r="M253" s="8"/>
      <c r="N253" s="8"/>
      <c r="O253" s="8"/>
      <c r="P253" s="8"/>
      <c r="Q253" s="8"/>
      <c r="R253" s="8"/>
      <c r="S253" s="8"/>
      <c r="T253" s="8"/>
      <c r="U253" s="8"/>
      <c r="V253" s="8"/>
      <c r="W253" s="8"/>
      <c r="X253" s="8"/>
      <c r="Y253" s="8"/>
      <c r="Z253" s="8"/>
    </row>
    <row r="254" spans="1:26" ht="14.25" customHeight="1">
      <c r="A254" s="8"/>
      <c r="B254" s="21"/>
      <c r="C254" s="21"/>
      <c r="D254" s="21"/>
      <c r="E254" s="21"/>
      <c r="F254" s="21"/>
      <c r="G254" s="21"/>
      <c r="H254" s="21"/>
      <c r="I254" s="8"/>
      <c r="J254" s="8"/>
      <c r="K254" s="8"/>
      <c r="L254" s="8"/>
      <c r="M254" s="8"/>
      <c r="N254" s="8"/>
      <c r="O254" s="8"/>
      <c r="P254" s="8"/>
      <c r="Q254" s="8"/>
      <c r="R254" s="8"/>
      <c r="S254" s="8"/>
      <c r="T254" s="8"/>
      <c r="U254" s="8"/>
      <c r="V254" s="8"/>
      <c r="W254" s="8"/>
      <c r="X254" s="8"/>
      <c r="Y254" s="8"/>
      <c r="Z254" s="8"/>
    </row>
    <row r="255" spans="1:26" ht="14.25" customHeight="1">
      <c r="A255" s="8"/>
      <c r="B255" s="21"/>
      <c r="C255" s="21"/>
      <c r="D255" s="21"/>
      <c r="E255" s="21"/>
      <c r="F255" s="21"/>
      <c r="G255" s="21"/>
      <c r="H255" s="21"/>
      <c r="I255" s="8"/>
      <c r="J255" s="8"/>
      <c r="K255" s="8"/>
      <c r="L255" s="8"/>
      <c r="M255" s="8"/>
      <c r="N255" s="8"/>
      <c r="O255" s="8"/>
      <c r="P255" s="8"/>
      <c r="Q255" s="8"/>
      <c r="R255" s="8"/>
      <c r="S255" s="8"/>
      <c r="T255" s="8"/>
      <c r="U255" s="8"/>
      <c r="V255" s="8"/>
      <c r="W255" s="8"/>
      <c r="X255" s="8"/>
      <c r="Y255" s="8"/>
      <c r="Z255" s="8"/>
    </row>
    <row r="256" spans="1:26" ht="14.25" customHeight="1">
      <c r="A256" s="8"/>
      <c r="B256" s="21"/>
      <c r="C256" s="21"/>
      <c r="D256" s="21"/>
      <c r="E256" s="21"/>
      <c r="F256" s="21"/>
      <c r="G256" s="21"/>
      <c r="H256" s="21"/>
      <c r="I256" s="8"/>
      <c r="J256" s="8"/>
      <c r="K256" s="8"/>
      <c r="L256" s="8"/>
      <c r="M256" s="8"/>
      <c r="N256" s="8"/>
      <c r="O256" s="8"/>
      <c r="P256" s="8"/>
      <c r="Q256" s="8"/>
      <c r="R256" s="8"/>
      <c r="S256" s="8"/>
      <c r="T256" s="8"/>
      <c r="U256" s="8"/>
      <c r="V256" s="8"/>
      <c r="W256" s="8"/>
      <c r="X256" s="8"/>
      <c r="Y256" s="8"/>
      <c r="Z256" s="8"/>
    </row>
    <row r="257" spans="1:26" ht="14.25" customHeight="1">
      <c r="A257" s="8"/>
      <c r="B257" s="21"/>
      <c r="C257" s="21"/>
      <c r="D257" s="21"/>
      <c r="E257" s="21"/>
      <c r="F257" s="21"/>
      <c r="G257" s="21"/>
      <c r="H257" s="21"/>
      <c r="I257" s="8"/>
      <c r="J257" s="8"/>
      <c r="K257" s="8"/>
      <c r="L257" s="8"/>
      <c r="M257" s="8"/>
      <c r="N257" s="8"/>
      <c r="O257" s="8"/>
      <c r="P257" s="8"/>
      <c r="Q257" s="8"/>
      <c r="R257" s="8"/>
      <c r="S257" s="8"/>
      <c r="T257" s="8"/>
      <c r="U257" s="8"/>
      <c r="V257" s="8"/>
      <c r="W257" s="8"/>
      <c r="X257" s="8"/>
      <c r="Y257" s="8"/>
      <c r="Z257" s="8"/>
    </row>
    <row r="258" spans="1:26" ht="14.25" customHeight="1">
      <c r="A258" s="8"/>
      <c r="B258" s="21"/>
      <c r="C258" s="21"/>
      <c r="D258" s="21"/>
      <c r="E258" s="21"/>
      <c r="F258" s="21"/>
      <c r="G258" s="21"/>
      <c r="H258" s="21"/>
      <c r="I258" s="8"/>
      <c r="J258" s="8"/>
      <c r="K258" s="8"/>
      <c r="L258" s="8"/>
      <c r="M258" s="8"/>
      <c r="N258" s="8"/>
      <c r="O258" s="8"/>
      <c r="P258" s="8"/>
      <c r="Q258" s="8"/>
      <c r="R258" s="8"/>
      <c r="S258" s="8"/>
      <c r="T258" s="8"/>
      <c r="U258" s="8"/>
      <c r="V258" s="8"/>
      <c r="W258" s="8"/>
      <c r="X258" s="8"/>
      <c r="Y258" s="8"/>
      <c r="Z258" s="8"/>
    </row>
    <row r="259" spans="1:26" ht="14.25" customHeight="1">
      <c r="A259" s="8"/>
      <c r="B259" s="21"/>
      <c r="C259" s="21"/>
      <c r="D259" s="21"/>
      <c r="E259" s="21"/>
      <c r="F259" s="21"/>
      <c r="G259" s="21"/>
      <c r="H259" s="21"/>
      <c r="I259" s="8"/>
      <c r="J259" s="8"/>
      <c r="K259" s="8"/>
      <c r="L259" s="8"/>
      <c r="M259" s="8"/>
      <c r="N259" s="8"/>
      <c r="O259" s="8"/>
      <c r="P259" s="8"/>
      <c r="Q259" s="8"/>
      <c r="R259" s="8"/>
      <c r="S259" s="8"/>
      <c r="T259" s="8"/>
      <c r="U259" s="8"/>
      <c r="V259" s="8"/>
      <c r="W259" s="8"/>
      <c r="X259" s="8"/>
      <c r="Y259" s="8"/>
      <c r="Z259" s="8"/>
    </row>
    <row r="260" spans="1:26" ht="14.25" customHeight="1">
      <c r="A260" s="8"/>
      <c r="B260" s="21"/>
      <c r="C260" s="21"/>
      <c r="D260" s="21"/>
      <c r="E260" s="21"/>
      <c r="F260" s="21"/>
      <c r="G260" s="21"/>
      <c r="H260" s="21"/>
      <c r="I260" s="8"/>
      <c r="J260" s="8"/>
      <c r="K260" s="8"/>
      <c r="L260" s="8"/>
      <c r="M260" s="8"/>
      <c r="N260" s="8"/>
      <c r="O260" s="8"/>
      <c r="P260" s="8"/>
      <c r="Q260" s="8"/>
      <c r="R260" s="8"/>
      <c r="S260" s="8"/>
      <c r="T260" s="8"/>
      <c r="U260" s="8"/>
      <c r="V260" s="8"/>
      <c r="W260" s="8"/>
      <c r="X260" s="8"/>
      <c r="Y260" s="8"/>
      <c r="Z260" s="8"/>
    </row>
    <row r="261" spans="1:26" ht="14.25" customHeight="1">
      <c r="A261" s="8"/>
      <c r="B261" s="21"/>
      <c r="C261" s="21"/>
      <c r="D261" s="21"/>
      <c r="E261" s="21"/>
      <c r="F261" s="21"/>
      <c r="G261" s="21"/>
      <c r="H261" s="21"/>
      <c r="I261" s="8"/>
      <c r="J261" s="8"/>
      <c r="K261" s="8"/>
      <c r="L261" s="8"/>
      <c r="M261" s="8"/>
      <c r="N261" s="8"/>
      <c r="O261" s="8"/>
      <c r="P261" s="8"/>
      <c r="Q261" s="8"/>
      <c r="R261" s="8"/>
      <c r="S261" s="8"/>
      <c r="T261" s="8"/>
      <c r="U261" s="8"/>
      <c r="V261" s="8"/>
      <c r="W261" s="8"/>
      <c r="X261" s="8"/>
      <c r="Y261" s="8"/>
      <c r="Z261" s="8"/>
    </row>
    <row r="262" spans="1:26" ht="14.25" customHeight="1">
      <c r="A262" s="8"/>
      <c r="B262" s="21"/>
      <c r="C262" s="21"/>
      <c r="D262" s="21"/>
      <c r="E262" s="21"/>
      <c r="F262" s="21"/>
      <c r="G262" s="21"/>
      <c r="H262" s="21"/>
      <c r="I262" s="8"/>
      <c r="J262" s="8"/>
      <c r="K262" s="8"/>
      <c r="L262" s="8"/>
      <c r="M262" s="8"/>
      <c r="N262" s="8"/>
      <c r="O262" s="8"/>
      <c r="P262" s="8"/>
      <c r="Q262" s="8"/>
      <c r="R262" s="8"/>
      <c r="S262" s="8"/>
      <c r="T262" s="8"/>
      <c r="U262" s="8"/>
      <c r="V262" s="8"/>
      <c r="W262" s="8"/>
      <c r="X262" s="8"/>
      <c r="Y262" s="8"/>
      <c r="Z262" s="8"/>
    </row>
    <row r="263" spans="1:26" ht="14.25" customHeight="1">
      <c r="A263" s="8"/>
      <c r="B263" s="21"/>
      <c r="C263" s="21"/>
      <c r="D263" s="21"/>
      <c r="E263" s="21"/>
      <c r="F263" s="21"/>
      <c r="G263" s="21"/>
      <c r="H263" s="21"/>
      <c r="I263" s="8"/>
      <c r="J263" s="8"/>
      <c r="K263" s="8"/>
      <c r="L263" s="8"/>
      <c r="M263" s="8"/>
      <c r="N263" s="8"/>
      <c r="O263" s="8"/>
      <c r="P263" s="8"/>
      <c r="Q263" s="8"/>
      <c r="R263" s="8"/>
      <c r="S263" s="8"/>
      <c r="T263" s="8"/>
      <c r="U263" s="8"/>
      <c r="V263" s="8"/>
      <c r="W263" s="8"/>
      <c r="X263" s="8"/>
      <c r="Y263" s="8"/>
      <c r="Z263" s="8"/>
    </row>
    <row r="264" spans="1:26" ht="14.25" customHeight="1">
      <c r="A264" s="8"/>
      <c r="B264" s="21"/>
      <c r="C264" s="21"/>
      <c r="D264" s="21"/>
      <c r="E264" s="21"/>
      <c r="F264" s="21"/>
      <c r="G264" s="21"/>
      <c r="H264" s="21"/>
      <c r="I264" s="8"/>
      <c r="J264" s="8"/>
      <c r="K264" s="8"/>
      <c r="L264" s="8"/>
      <c r="M264" s="8"/>
      <c r="N264" s="8"/>
      <c r="O264" s="8"/>
      <c r="P264" s="8"/>
      <c r="Q264" s="8"/>
      <c r="R264" s="8"/>
      <c r="S264" s="8"/>
      <c r="T264" s="8"/>
      <c r="U264" s="8"/>
      <c r="V264" s="8"/>
      <c r="W264" s="8"/>
      <c r="X264" s="8"/>
      <c r="Y264" s="8"/>
      <c r="Z264" s="8"/>
    </row>
    <row r="265" spans="1:26" ht="14.25" customHeight="1">
      <c r="A265" s="8"/>
      <c r="B265" s="21"/>
      <c r="C265" s="21"/>
      <c r="D265" s="21"/>
      <c r="E265" s="21"/>
      <c r="F265" s="21"/>
      <c r="G265" s="21"/>
      <c r="H265" s="21"/>
      <c r="I265" s="8"/>
      <c r="J265" s="8"/>
      <c r="K265" s="8"/>
      <c r="L265" s="8"/>
      <c r="M265" s="8"/>
      <c r="N265" s="8"/>
      <c r="O265" s="8"/>
      <c r="P265" s="8"/>
      <c r="Q265" s="8"/>
      <c r="R265" s="8"/>
      <c r="S265" s="8"/>
      <c r="T265" s="8"/>
      <c r="U265" s="8"/>
      <c r="V265" s="8"/>
      <c r="W265" s="8"/>
      <c r="X265" s="8"/>
      <c r="Y265" s="8"/>
      <c r="Z265" s="8"/>
    </row>
    <row r="266" spans="1:26" ht="14.25" customHeight="1">
      <c r="A266" s="8"/>
      <c r="B266" s="21"/>
      <c r="C266" s="21"/>
      <c r="D266" s="21"/>
      <c r="E266" s="21"/>
      <c r="F266" s="21"/>
      <c r="G266" s="21"/>
      <c r="H266" s="21"/>
      <c r="I266" s="8"/>
      <c r="J266" s="8"/>
      <c r="K266" s="8"/>
      <c r="L266" s="8"/>
      <c r="M266" s="8"/>
      <c r="N266" s="8"/>
      <c r="O266" s="8"/>
      <c r="P266" s="8"/>
      <c r="Q266" s="8"/>
      <c r="R266" s="8"/>
      <c r="S266" s="8"/>
      <c r="T266" s="8"/>
      <c r="U266" s="8"/>
      <c r="V266" s="8"/>
      <c r="W266" s="8"/>
      <c r="X266" s="8"/>
      <c r="Y266" s="8"/>
      <c r="Z266" s="8"/>
    </row>
    <row r="267" spans="1:26" ht="14.25" customHeight="1">
      <c r="A267" s="8"/>
      <c r="B267" s="21"/>
      <c r="C267" s="21"/>
      <c r="D267" s="21"/>
      <c r="E267" s="21"/>
      <c r="F267" s="21"/>
      <c r="G267" s="21"/>
      <c r="H267" s="21"/>
      <c r="I267" s="8"/>
      <c r="J267" s="8"/>
      <c r="K267" s="8"/>
      <c r="L267" s="8"/>
      <c r="M267" s="8"/>
      <c r="N267" s="8"/>
      <c r="O267" s="8"/>
      <c r="P267" s="8"/>
      <c r="Q267" s="8"/>
      <c r="R267" s="8"/>
      <c r="S267" s="8"/>
      <c r="T267" s="8"/>
      <c r="U267" s="8"/>
      <c r="V267" s="8"/>
      <c r="W267" s="8"/>
      <c r="X267" s="8"/>
      <c r="Y267" s="8"/>
      <c r="Z267" s="8"/>
    </row>
    <row r="268" spans="1:26" ht="14.25" customHeight="1">
      <c r="A268" s="8"/>
      <c r="B268" s="21"/>
      <c r="C268" s="21"/>
      <c r="D268" s="21"/>
      <c r="E268" s="21"/>
      <c r="F268" s="21"/>
      <c r="G268" s="21"/>
      <c r="H268" s="21"/>
      <c r="I268" s="8"/>
      <c r="J268" s="8"/>
      <c r="K268" s="8"/>
      <c r="L268" s="8"/>
      <c r="M268" s="8"/>
      <c r="N268" s="8"/>
      <c r="O268" s="8"/>
      <c r="P268" s="8"/>
      <c r="Q268" s="8"/>
      <c r="R268" s="8"/>
      <c r="S268" s="8"/>
      <c r="T268" s="8"/>
      <c r="U268" s="8"/>
      <c r="V268" s="8"/>
      <c r="W268" s="8"/>
      <c r="X268" s="8"/>
      <c r="Y268" s="8"/>
      <c r="Z268" s="8"/>
    </row>
    <row r="269" spans="1:26" ht="14.25" customHeight="1">
      <c r="A269" s="8"/>
      <c r="B269" s="21"/>
      <c r="C269" s="21"/>
      <c r="D269" s="21"/>
      <c r="E269" s="21"/>
      <c r="F269" s="21"/>
      <c r="G269" s="21"/>
      <c r="H269" s="21"/>
      <c r="I269" s="8"/>
      <c r="J269" s="8"/>
      <c r="K269" s="8"/>
      <c r="L269" s="8"/>
      <c r="M269" s="8"/>
      <c r="N269" s="8"/>
      <c r="O269" s="8"/>
      <c r="P269" s="8"/>
      <c r="Q269" s="8"/>
      <c r="R269" s="8"/>
      <c r="S269" s="8"/>
      <c r="T269" s="8"/>
      <c r="U269" s="8"/>
      <c r="V269" s="8"/>
      <c r="W269" s="8"/>
      <c r="X269" s="8"/>
      <c r="Y269" s="8"/>
      <c r="Z269" s="8"/>
    </row>
    <row r="270" spans="1:26" ht="14.25" customHeight="1">
      <c r="A270" s="8"/>
      <c r="B270" s="21"/>
      <c r="C270" s="21"/>
      <c r="D270" s="21"/>
      <c r="E270" s="21"/>
      <c r="F270" s="21"/>
      <c r="G270" s="21"/>
      <c r="H270" s="21"/>
      <c r="I270" s="8"/>
      <c r="J270" s="8"/>
      <c r="K270" s="8"/>
      <c r="L270" s="8"/>
      <c r="M270" s="8"/>
      <c r="N270" s="8"/>
      <c r="O270" s="8"/>
      <c r="P270" s="8"/>
      <c r="Q270" s="8"/>
      <c r="R270" s="8"/>
      <c r="S270" s="8"/>
      <c r="T270" s="8"/>
      <c r="U270" s="8"/>
      <c r="V270" s="8"/>
      <c r="W270" s="8"/>
      <c r="X270" s="8"/>
      <c r="Y270" s="8"/>
      <c r="Z270" s="8"/>
    </row>
    <row r="271" spans="1:26" ht="14.25" customHeight="1">
      <c r="A271" s="8"/>
      <c r="B271" s="21"/>
      <c r="C271" s="21"/>
      <c r="D271" s="21"/>
      <c r="E271" s="21"/>
      <c r="F271" s="21"/>
      <c r="G271" s="21"/>
      <c r="H271" s="21"/>
      <c r="I271" s="8"/>
      <c r="J271" s="8"/>
      <c r="K271" s="8"/>
      <c r="L271" s="8"/>
      <c r="M271" s="8"/>
      <c r="N271" s="8"/>
      <c r="O271" s="8"/>
      <c r="P271" s="8"/>
      <c r="Q271" s="8"/>
      <c r="R271" s="8"/>
      <c r="S271" s="8"/>
      <c r="T271" s="8"/>
      <c r="U271" s="8"/>
      <c r="V271" s="8"/>
      <c r="W271" s="8"/>
      <c r="X271" s="8"/>
      <c r="Y271" s="8"/>
      <c r="Z271" s="8"/>
    </row>
    <row r="272" spans="1:26" ht="14.25" customHeight="1">
      <c r="A272" s="8"/>
      <c r="B272" s="21"/>
      <c r="C272" s="21"/>
      <c r="D272" s="21"/>
      <c r="E272" s="21"/>
      <c r="F272" s="21"/>
      <c r="G272" s="21"/>
      <c r="H272" s="21"/>
      <c r="I272" s="8"/>
      <c r="J272" s="8"/>
      <c r="K272" s="8"/>
      <c r="L272" s="8"/>
      <c r="M272" s="8"/>
      <c r="N272" s="8"/>
      <c r="O272" s="8"/>
      <c r="P272" s="8"/>
      <c r="Q272" s="8"/>
      <c r="R272" s="8"/>
      <c r="S272" s="8"/>
      <c r="T272" s="8"/>
      <c r="U272" s="8"/>
      <c r="V272" s="8"/>
      <c r="W272" s="8"/>
      <c r="X272" s="8"/>
      <c r="Y272" s="8"/>
      <c r="Z272" s="8"/>
    </row>
    <row r="273" spans="1:26" ht="14.25" customHeight="1">
      <c r="A273" s="8"/>
      <c r="B273" s="21"/>
      <c r="C273" s="21"/>
      <c r="D273" s="21"/>
      <c r="E273" s="21"/>
      <c r="F273" s="21"/>
      <c r="G273" s="21"/>
      <c r="H273" s="21"/>
      <c r="I273" s="8"/>
      <c r="J273" s="8"/>
      <c r="K273" s="8"/>
      <c r="L273" s="8"/>
      <c r="M273" s="8"/>
      <c r="N273" s="8"/>
      <c r="O273" s="8"/>
      <c r="P273" s="8"/>
      <c r="Q273" s="8"/>
      <c r="R273" s="8"/>
      <c r="S273" s="8"/>
      <c r="T273" s="8"/>
      <c r="U273" s="8"/>
      <c r="V273" s="8"/>
      <c r="W273" s="8"/>
      <c r="X273" s="8"/>
      <c r="Y273" s="8"/>
      <c r="Z273" s="8"/>
    </row>
    <row r="274" spans="1:26" ht="14.25" customHeight="1">
      <c r="A274" s="8"/>
      <c r="B274" s="21"/>
      <c r="C274" s="21"/>
      <c r="D274" s="21"/>
      <c r="E274" s="21"/>
      <c r="F274" s="21"/>
      <c r="G274" s="21"/>
      <c r="H274" s="21"/>
      <c r="I274" s="8"/>
      <c r="J274" s="8"/>
      <c r="K274" s="8"/>
      <c r="L274" s="8"/>
      <c r="M274" s="8"/>
      <c r="N274" s="8"/>
      <c r="O274" s="8"/>
      <c r="P274" s="8"/>
      <c r="Q274" s="8"/>
      <c r="R274" s="8"/>
      <c r="S274" s="8"/>
      <c r="T274" s="8"/>
      <c r="U274" s="8"/>
      <c r="V274" s="8"/>
      <c r="W274" s="8"/>
      <c r="X274" s="8"/>
      <c r="Y274" s="8"/>
      <c r="Z274" s="8"/>
    </row>
    <row r="275" spans="1:26" ht="14.25" customHeight="1">
      <c r="A275" s="8"/>
      <c r="B275" s="21"/>
      <c r="C275" s="21"/>
      <c r="D275" s="21"/>
      <c r="E275" s="21"/>
      <c r="F275" s="21"/>
      <c r="G275" s="21"/>
      <c r="H275" s="21"/>
      <c r="I275" s="8"/>
      <c r="J275" s="8"/>
      <c r="K275" s="8"/>
      <c r="L275" s="8"/>
      <c r="M275" s="8"/>
      <c r="N275" s="8"/>
      <c r="O275" s="8"/>
      <c r="P275" s="8"/>
      <c r="Q275" s="8"/>
      <c r="R275" s="8"/>
      <c r="S275" s="8"/>
      <c r="T275" s="8"/>
      <c r="U275" s="8"/>
      <c r="V275" s="8"/>
      <c r="W275" s="8"/>
      <c r="X275" s="8"/>
      <c r="Y275" s="8"/>
      <c r="Z275" s="8"/>
    </row>
    <row r="276" spans="1:26" ht="14.25" customHeight="1">
      <c r="A276" s="8"/>
      <c r="B276" s="21"/>
      <c r="C276" s="21"/>
      <c r="D276" s="21"/>
      <c r="E276" s="21"/>
      <c r="F276" s="21"/>
      <c r="G276" s="21"/>
      <c r="H276" s="21"/>
      <c r="I276" s="8"/>
      <c r="J276" s="8"/>
      <c r="K276" s="8"/>
      <c r="L276" s="8"/>
      <c r="M276" s="8"/>
      <c r="N276" s="8"/>
      <c r="O276" s="8"/>
      <c r="P276" s="8"/>
      <c r="Q276" s="8"/>
      <c r="R276" s="8"/>
      <c r="S276" s="8"/>
      <c r="T276" s="8"/>
      <c r="U276" s="8"/>
      <c r="V276" s="8"/>
      <c r="W276" s="8"/>
      <c r="X276" s="8"/>
      <c r="Y276" s="8"/>
      <c r="Z276" s="8"/>
    </row>
    <row r="277" spans="1:26" ht="14.25" customHeight="1">
      <c r="A277" s="8"/>
      <c r="B277" s="21"/>
      <c r="C277" s="21"/>
      <c r="D277" s="21"/>
      <c r="E277" s="21"/>
      <c r="F277" s="21"/>
      <c r="G277" s="21"/>
      <c r="H277" s="21"/>
      <c r="I277" s="8"/>
      <c r="J277" s="8"/>
      <c r="K277" s="8"/>
      <c r="L277" s="8"/>
      <c r="M277" s="8"/>
      <c r="N277" s="8"/>
      <c r="O277" s="8"/>
      <c r="P277" s="8"/>
      <c r="Q277" s="8"/>
      <c r="R277" s="8"/>
      <c r="S277" s="8"/>
      <c r="T277" s="8"/>
      <c r="U277" s="8"/>
      <c r="V277" s="8"/>
      <c r="W277" s="8"/>
      <c r="X277" s="8"/>
      <c r="Y277" s="8"/>
      <c r="Z277" s="8"/>
    </row>
    <row r="278" spans="1:26" ht="14.25" customHeight="1">
      <c r="A278" s="8"/>
      <c r="B278" s="21"/>
      <c r="C278" s="21"/>
      <c r="D278" s="21"/>
      <c r="E278" s="21"/>
      <c r="F278" s="21"/>
      <c r="G278" s="21"/>
      <c r="H278" s="21"/>
      <c r="I278" s="8"/>
      <c r="J278" s="8"/>
      <c r="K278" s="8"/>
      <c r="L278" s="8"/>
      <c r="M278" s="8"/>
      <c r="N278" s="8"/>
      <c r="O278" s="8"/>
      <c r="P278" s="8"/>
      <c r="Q278" s="8"/>
      <c r="R278" s="8"/>
      <c r="S278" s="8"/>
      <c r="T278" s="8"/>
      <c r="U278" s="8"/>
      <c r="V278" s="8"/>
      <c r="W278" s="8"/>
      <c r="X278" s="8"/>
      <c r="Y278" s="8"/>
      <c r="Z278" s="8"/>
    </row>
    <row r="279" spans="1:26" ht="14.25" customHeight="1">
      <c r="A279" s="8"/>
      <c r="B279" s="21"/>
      <c r="C279" s="21"/>
      <c r="D279" s="21"/>
      <c r="E279" s="21"/>
      <c r="F279" s="21"/>
      <c r="G279" s="21"/>
      <c r="H279" s="21"/>
      <c r="I279" s="8"/>
      <c r="J279" s="8"/>
      <c r="K279" s="8"/>
      <c r="L279" s="8"/>
      <c r="M279" s="8"/>
      <c r="N279" s="8"/>
      <c r="O279" s="8"/>
      <c r="P279" s="8"/>
      <c r="Q279" s="8"/>
      <c r="R279" s="8"/>
      <c r="S279" s="8"/>
      <c r="T279" s="8"/>
      <c r="U279" s="8"/>
      <c r="V279" s="8"/>
      <c r="W279" s="8"/>
      <c r="X279" s="8"/>
      <c r="Y279" s="8"/>
      <c r="Z279" s="8"/>
    </row>
    <row r="280" spans="1:26" ht="14.25" customHeight="1">
      <c r="A280" s="8"/>
      <c r="B280" s="21"/>
      <c r="C280" s="21"/>
      <c r="D280" s="21"/>
      <c r="E280" s="21"/>
      <c r="F280" s="21"/>
      <c r="G280" s="21"/>
      <c r="H280" s="21"/>
      <c r="I280" s="8"/>
      <c r="J280" s="8"/>
      <c r="K280" s="8"/>
      <c r="L280" s="8"/>
      <c r="M280" s="8"/>
      <c r="N280" s="8"/>
      <c r="O280" s="8"/>
      <c r="P280" s="8"/>
      <c r="Q280" s="8"/>
      <c r="R280" s="8"/>
      <c r="S280" s="8"/>
      <c r="T280" s="8"/>
      <c r="U280" s="8"/>
      <c r="V280" s="8"/>
      <c r="W280" s="8"/>
      <c r="X280" s="8"/>
      <c r="Y280" s="8"/>
      <c r="Z280" s="8"/>
    </row>
    <row r="281" spans="1:26" ht="14.25" customHeight="1">
      <c r="A281" s="8"/>
      <c r="B281" s="21"/>
      <c r="C281" s="21"/>
      <c r="D281" s="21"/>
      <c r="E281" s="21"/>
      <c r="F281" s="21"/>
      <c r="G281" s="21"/>
      <c r="H281" s="21"/>
      <c r="I281" s="8"/>
      <c r="J281" s="8"/>
      <c r="K281" s="8"/>
      <c r="L281" s="8"/>
      <c r="M281" s="8"/>
      <c r="N281" s="8"/>
      <c r="O281" s="8"/>
      <c r="P281" s="8"/>
      <c r="Q281" s="8"/>
      <c r="R281" s="8"/>
      <c r="S281" s="8"/>
      <c r="T281" s="8"/>
      <c r="U281" s="8"/>
      <c r="V281" s="8"/>
      <c r="W281" s="8"/>
      <c r="X281" s="8"/>
      <c r="Y281" s="8"/>
      <c r="Z281" s="8"/>
    </row>
    <row r="282" spans="1:26" ht="14.25" customHeight="1">
      <c r="A282" s="8"/>
      <c r="B282" s="21"/>
      <c r="C282" s="21"/>
      <c r="D282" s="21"/>
      <c r="E282" s="21"/>
      <c r="F282" s="21"/>
      <c r="G282" s="21"/>
      <c r="H282" s="21"/>
      <c r="I282" s="8"/>
      <c r="J282" s="8"/>
      <c r="K282" s="8"/>
      <c r="L282" s="8"/>
      <c r="M282" s="8"/>
      <c r="N282" s="8"/>
      <c r="O282" s="8"/>
      <c r="P282" s="8"/>
      <c r="Q282" s="8"/>
      <c r="R282" s="8"/>
      <c r="S282" s="8"/>
      <c r="T282" s="8"/>
      <c r="U282" s="8"/>
      <c r="V282" s="8"/>
      <c r="W282" s="8"/>
      <c r="X282" s="8"/>
      <c r="Y282" s="8"/>
      <c r="Z282" s="8"/>
    </row>
    <row r="283" spans="1:26" ht="14.25" customHeight="1">
      <c r="A283" s="8"/>
      <c r="B283" s="21"/>
      <c r="C283" s="21"/>
      <c r="D283" s="21"/>
      <c r="E283" s="21"/>
      <c r="F283" s="21"/>
      <c r="G283" s="21"/>
      <c r="H283" s="21"/>
      <c r="I283" s="8"/>
      <c r="J283" s="8"/>
      <c r="K283" s="8"/>
      <c r="L283" s="8"/>
      <c r="M283" s="8"/>
      <c r="N283" s="8"/>
      <c r="O283" s="8"/>
      <c r="P283" s="8"/>
      <c r="Q283" s="8"/>
      <c r="R283" s="8"/>
      <c r="S283" s="8"/>
      <c r="T283" s="8"/>
      <c r="U283" s="8"/>
      <c r="V283" s="8"/>
      <c r="W283" s="8"/>
      <c r="X283" s="8"/>
      <c r="Y283" s="8"/>
      <c r="Z283" s="8"/>
    </row>
    <row r="284" spans="1:26" ht="14.25" customHeight="1">
      <c r="A284" s="8"/>
      <c r="B284" s="21"/>
      <c r="C284" s="21"/>
      <c r="D284" s="21"/>
      <c r="E284" s="21"/>
      <c r="F284" s="21"/>
      <c r="G284" s="21"/>
      <c r="H284" s="21"/>
      <c r="I284" s="8"/>
      <c r="J284" s="8"/>
      <c r="K284" s="8"/>
      <c r="L284" s="8"/>
      <c r="M284" s="8"/>
      <c r="N284" s="8"/>
      <c r="O284" s="8"/>
      <c r="P284" s="8"/>
      <c r="Q284" s="8"/>
      <c r="R284" s="8"/>
      <c r="S284" s="8"/>
      <c r="T284" s="8"/>
      <c r="U284" s="8"/>
      <c r="V284" s="8"/>
      <c r="W284" s="8"/>
      <c r="X284" s="8"/>
      <c r="Y284" s="8"/>
      <c r="Z284" s="8"/>
    </row>
    <row r="285" spans="1:26" ht="14.25" customHeight="1">
      <c r="A285" s="8"/>
      <c r="B285" s="21"/>
      <c r="C285" s="21"/>
      <c r="D285" s="21"/>
      <c r="E285" s="21"/>
      <c r="F285" s="21"/>
      <c r="G285" s="21"/>
      <c r="H285" s="21"/>
      <c r="I285" s="8"/>
      <c r="J285" s="8"/>
      <c r="K285" s="8"/>
      <c r="L285" s="8"/>
      <c r="M285" s="8"/>
      <c r="N285" s="8"/>
      <c r="O285" s="8"/>
      <c r="P285" s="8"/>
      <c r="Q285" s="8"/>
      <c r="R285" s="8"/>
      <c r="S285" s="8"/>
      <c r="T285" s="8"/>
      <c r="U285" s="8"/>
      <c r="V285" s="8"/>
      <c r="W285" s="8"/>
      <c r="X285" s="8"/>
      <c r="Y285" s="8"/>
      <c r="Z285" s="8"/>
    </row>
    <row r="286" spans="1:26" ht="14.25" customHeight="1">
      <c r="A286" s="8"/>
      <c r="B286" s="21"/>
      <c r="C286" s="21"/>
      <c r="D286" s="21"/>
      <c r="E286" s="21"/>
      <c r="F286" s="21"/>
      <c r="G286" s="21"/>
      <c r="H286" s="21"/>
      <c r="I286" s="8"/>
      <c r="J286" s="8"/>
      <c r="K286" s="8"/>
      <c r="L286" s="8"/>
      <c r="M286" s="8"/>
      <c r="N286" s="8"/>
      <c r="O286" s="8"/>
      <c r="P286" s="8"/>
      <c r="Q286" s="8"/>
      <c r="R286" s="8"/>
      <c r="S286" s="8"/>
      <c r="T286" s="8"/>
      <c r="U286" s="8"/>
      <c r="V286" s="8"/>
      <c r="W286" s="8"/>
      <c r="X286" s="8"/>
      <c r="Y286" s="8"/>
      <c r="Z286" s="8"/>
    </row>
    <row r="287" spans="1:26" ht="14.25" customHeight="1">
      <c r="A287" s="8"/>
      <c r="B287" s="21"/>
      <c r="C287" s="21"/>
      <c r="D287" s="21"/>
      <c r="E287" s="21"/>
      <c r="F287" s="21"/>
      <c r="G287" s="21"/>
      <c r="H287" s="21"/>
      <c r="I287" s="8"/>
      <c r="J287" s="8"/>
      <c r="K287" s="8"/>
      <c r="L287" s="8"/>
      <c r="M287" s="8"/>
      <c r="N287" s="8"/>
      <c r="O287" s="8"/>
      <c r="P287" s="8"/>
      <c r="Q287" s="8"/>
      <c r="R287" s="8"/>
      <c r="S287" s="8"/>
      <c r="T287" s="8"/>
      <c r="U287" s="8"/>
      <c r="V287" s="8"/>
      <c r="W287" s="8"/>
      <c r="X287" s="8"/>
      <c r="Y287" s="8"/>
      <c r="Z287" s="8"/>
    </row>
    <row r="288" spans="1:26" ht="14.25" customHeight="1">
      <c r="A288" s="8"/>
      <c r="B288" s="21"/>
      <c r="C288" s="21"/>
      <c r="D288" s="21"/>
      <c r="E288" s="21"/>
      <c r="F288" s="21"/>
      <c r="G288" s="21"/>
      <c r="H288" s="21"/>
      <c r="I288" s="8"/>
      <c r="J288" s="8"/>
      <c r="K288" s="8"/>
      <c r="L288" s="8"/>
      <c r="M288" s="8"/>
      <c r="N288" s="8"/>
      <c r="O288" s="8"/>
      <c r="P288" s="8"/>
      <c r="Q288" s="8"/>
      <c r="R288" s="8"/>
      <c r="S288" s="8"/>
      <c r="T288" s="8"/>
      <c r="U288" s="8"/>
      <c r="V288" s="8"/>
      <c r="W288" s="8"/>
      <c r="X288" s="8"/>
      <c r="Y288" s="8"/>
      <c r="Z288" s="8"/>
    </row>
    <row r="289" spans="1:26" ht="14.25" customHeight="1">
      <c r="A289" s="8"/>
      <c r="B289" s="21"/>
      <c r="C289" s="21"/>
      <c r="D289" s="21"/>
      <c r="E289" s="21"/>
      <c r="F289" s="21"/>
      <c r="G289" s="21"/>
      <c r="H289" s="21"/>
      <c r="I289" s="8"/>
      <c r="J289" s="8"/>
      <c r="K289" s="8"/>
      <c r="L289" s="8"/>
      <c r="M289" s="8"/>
      <c r="N289" s="8"/>
      <c r="O289" s="8"/>
      <c r="P289" s="8"/>
      <c r="Q289" s="8"/>
      <c r="R289" s="8"/>
      <c r="S289" s="8"/>
      <c r="T289" s="8"/>
      <c r="U289" s="8"/>
      <c r="V289" s="8"/>
      <c r="W289" s="8"/>
      <c r="X289" s="8"/>
      <c r="Y289" s="8"/>
      <c r="Z289" s="8"/>
    </row>
    <row r="290" spans="1:26" ht="14.25" customHeight="1">
      <c r="A290" s="8"/>
      <c r="B290" s="21"/>
      <c r="C290" s="21"/>
      <c r="D290" s="21"/>
      <c r="E290" s="21"/>
      <c r="F290" s="21"/>
      <c r="G290" s="21"/>
      <c r="H290" s="21"/>
      <c r="I290" s="8"/>
      <c r="J290" s="8"/>
      <c r="K290" s="8"/>
      <c r="L290" s="8"/>
      <c r="M290" s="8"/>
      <c r="N290" s="8"/>
      <c r="O290" s="8"/>
      <c r="P290" s="8"/>
      <c r="Q290" s="8"/>
      <c r="R290" s="8"/>
      <c r="S290" s="8"/>
      <c r="T290" s="8"/>
      <c r="U290" s="8"/>
      <c r="V290" s="8"/>
      <c r="W290" s="8"/>
      <c r="X290" s="8"/>
      <c r="Y290" s="8"/>
      <c r="Z290" s="8"/>
    </row>
    <row r="291" spans="1:26" ht="14.25" customHeight="1">
      <c r="A291" s="8"/>
      <c r="B291" s="21"/>
      <c r="C291" s="21"/>
      <c r="D291" s="21"/>
      <c r="E291" s="21"/>
      <c r="F291" s="21"/>
      <c r="G291" s="21"/>
      <c r="H291" s="21"/>
      <c r="I291" s="8"/>
      <c r="J291" s="8"/>
      <c r="K291" s="8"/>
      <c r="L291" s="8"/>
      <c r="M291" s="8"/>
      <c r="N291" s="8"/>
      <c r="O291" s="8"/>
      <c r="P291" s="8"/>
      <c r="Q291" s="8"/>
      <c r="R291" s="8"/>
      <c r="S291" s="8"/>
      <c r="T291" s="8"/>
      <c r="U291" s="8"/>
      <c r="V291" s="8"/>
      <c r="W291" s="8"/>
      <c r="X291" s="8"/>
      <c r="Y291" s="8"/>
      <c r="Z291" s="8"/>
    </row>
    <row r="292" spans="1:26" ht="14.25" customHeight="1">
      <c r="A292" s="8"/>
      <c r="B292" s="21"/>
      <c r="C292" s="21"/>
      <c r="D292" s="21"/>
      <c r="E292" s="21"/>
      <c r="F292" s="21"/>
      <c r="G292" s="21"/>
      <c r="H292" s="21"/>
      <c r="I292" s="8"/>
      <c r="J292" s="8"/>
      <c r="K292" s="8"/>
      <c r="L292" s="8"/>
      <c r="M292" s="8"/>
      <c r="N292" s="8"/>
      <c r="O292" s="8"/>
      <c r="P292" s="8"/>
      <c r="Q292" s="8"/>
      <c r="R292" s="8"/>
      <c r="S292" s="8"/>
      <c r="T292" s="8"/>
      <c r="U292" s="8"/>
      <c r="V292" s="8"/>
      <c r="W292" s="8"/>
      <c r="X292" s="8"/>
      <c r="Y292" s="8"/>
      <c r="Z292" s="8"/>
    </row>
    <row r="293" spans="1:26" ht="14.25" customHeight="1">
      <c r="A293" s="8"/>
      <c r="B293" s="21"/>
      <c r="C293" s="21"/>
      <c r="D293" s="21"/>
      <c r="E293" s="21"/>
      <c r="F293" s="21"/>
      <c r="G293" s="21"/>
      <c r="H293" s="21"/>
      <c r="I293" s="8"/>
      <c r="J293" s="8"/>
      <c r="K293" s="8"/>
      <c r="L293" s="8"/>
      <c r="M293" s="8"/>
      <c r="N293" s="8"/>
      <c r="O293" s="8"/>
      <c r="P293" s="8"/>
      <c r="Q293" s="8"/>
      <c r="R293" s="8"/>
      <c r="S293" s="8"/>
      <c r="T293" s="8"/>
      <c r="U293" s="8"/>
      <c r="V293" s="8"/>
      <c r="W293" s="8"/>
      <c r="X293" s="8"/>
      <c r="Y293" s="8"/>
      <c r="Z293" s="8"/>
    </row>
    <row r="294" spans="1:26" ht="14.25" customHeight="1">
      <c r="A294" s="8"/>
      <c r="B294" s="21"/>
      <c r="C294" s="21"/>
      <c r="D294" s="21"/>
      <c r="E294" s="21"/>
      <c r="F294" s="21"/>
      <c r="G294" s="21"/>
      <c r="H294" s="21"/>
      <c r="I294" s="8"/>
      <c r="J294" s="8"/>
      <c r="K294" s="8"/>
      <c r="L294" s="8"/>
      <c r="M294" s="8"/>
      <c r="N294" s="8"/>
      <c r="O294" s="8"/>
      <c r="P294" s="8"/>
      <c r="Q294" s="8"/>
      <c r="R294" s="8"/>
      <c r="S294" s="8"/>
      <c r="T294" s="8"/>
      <c r="U294" s="8"/>
      <c r="V294" s="8"/>
      <c r="W294" s="8"/>
      <c r="X294" s="8"/>
      <c r="Y294" s="8"/>
      <c r="Z294" s="8"/>
    </row>
    <row r="295" spans="1:26" ht="14.25" customHeight="1">
      <c r="A295" s="8"/>
      <c r="B295" s="21"/>
      <c r="C295" s="21"/>
      <c r="D295" s="21"/>
      <c r="E295" s="21"/>
      <c r="F295" s="21"/>
      <c r="G295" s="21"/>
      <c r="H295" s="21"/>
      <c r="I295" s="8"/>
      <c r="J295" s="8"/>
      <c r="K295" s="8"/>
      <c r="L295" s="8"/>
      <c r="M295" s="8"/>
      <c r="N295" s="8"/>
      <c r="O295" s="8"/>
      <c r="P295" s="8"/>
      <c r="Q295" s="8"/>
      <c r="R295" s="8"/>
      <c r="S295" s="8"/>
      <c r="T295" s="8"/>
      <c r="U295" s="8"/>
      <c r="V295" s="8"/>
      <c r="W295" s="8"/>
      <c r="X295" s="8"/>
      <c r="Y295" s="8"/>
      <c r="Z295" s="8"/>
    </row>
    <row r="296" spans="1:26" ht="14.25" customHeight="1">
      <c r="A296" s="8"/>
      <c r="B296" s="21"/>
      <c r="C296" s="21"/>
      <c r="D296" s="21"/>
      <c r="E296" s="21"/>
      <c r="F296" s="21"/>
      <c r="G296" s="21"/>
      <c r="H296" s="21"/>
      <c r="I296" s="8"/>
      <c r="J296" s="8"/>
      <c r="K296" s="8"/>
      <c r="L296" s="8"/>
      <c r="M296" s="8"/>
      <c r="N296" s="8"/>
      <c r="O296" s="8"/>
      <c r="P296" s="8"/>
      <c r="Q296" s="8"/>
      <c r="R296" s="8"/>
      <c r="S296" s="8"/>
      <c r="T296" s="8"/>
      <c r="U296" s="8"/>
      <c r="V296" s="8"/>
      <c r="W296" s="8"/>
      <c r="X296" s="8"/>
      <c r="Y296" s="8"/>
      <c r="Z296" s="8"/>
    </row>
    <row r="297" spans="1:26" ht="14.25" customHeight="1">
      <c r="A297" s="8"/>
      <c r="B297" s="21"/>
      <c r="C297" s="21"/>
      <c r="D297" s="21"/>
      <c r="E297" s="21"/>
      <c r="F297" s="21"/>
      <c r="G297" s="21"/>
      <c r="H297" s="21"/>
      <c r="I297" s="8"/>
      <c r="J297" s="8"/>
      <c r="K297" s="8"/>
      <c r="L297" s="8"/>
      <c r="M297" s="8"/>
      <c r="N297" s="8"/>
      <c r="O297" s="8"/>
      <c r="P297" s="8"/>
      <c r="Q297" s="8"/>
      <c r="R297" s="8"/>
      <c r="S297" s="8"/>
      <c r="T297" s="8"/>
      <c r="U297" s="8"/>
      <c r="V297" s="8"/>
      <c r="W297" s="8"/>
      <c r="X297" s="8"/>
      <c r="Y297" s="8"/>
      <c r="Z297" s="8"/>
    </row>
    <row r="298" spans="1:26" ht="14.25" customHeight="1">
      <c r="A298" s="8"/>
      <c r="B298" s="21"/>
      <c r="C298" s="21"/>
      <c r="D298" s="21"/>
      <c r="E298" s="21"/>
      <c r="F298" s="21"/>
      <c r="G298" s="21"/>
      <c r="H298" s="21"/>
      <c r="I298" s="8"/>
      <c r="J298" s="8"/>
      <c r="K298" s="8"/>
      <c r="L298" s="8"/>
      <c r="M298" s="8"/>
      <c r="N298" s="8"/>
      <c r="O298" s="8"/>
      <c r="P298" s="8"/>
      <c r="Q298" s="8"/>
      <c r="R298" s="8"/>
      <c r="S298" s="8"/>
      <c r="T298" s="8"/>
      <c r="U298" s="8"/>
      <c r="V298" s="8"/>
      <c r="W298" s="8"/>
      <c r="X298" s="8"/>
      <c r="Y298" s="8"/>
      <c r="Z298" s="8"/>
    </row>
    <row r="299" spans="1:26" ht="14.25" customHeight="1">
      <c r="A299" s="8"/>
      <c r="B299" s="21"/>
      <c r="C299" s="21"/>
      <c r="D299" s="21"/>
      <c r="E299" s="21"/>
      <c r="F299" s="21"/>
      <c r="G299" s="21"/>
      <c r="H299" s="21"/>
      <c r="I299" s="8"/>
      <c r="J299" s="8"/>
      <c r="K299" s="8"/>
      <c r="L299" s="8"/>
      <c r="M299" s="8"/>
      <c r="N299" s="8"/>
      <c r="O299" s="8"/>
      <c r="P299" s="8"/>
      <c r="Q299" s="8"/>
      <c r="R299" s="8"/>
      <c r="S299" s="8"/>
      <c r="T299" s="8"/>
      <c r="U299" s="8"/>
      <c r="V299" s="8"/>
      <c r="W299" s="8"/>
      <c r="X299" s="8"/>
      <c r="Y299" s="8"/>
      <c r="Z299" s="8"/>
    </row>
    <row r="300" spans="1:26" ht="14.25" customHeight="1">
      <c r="A300" s="8"/>
      <c r="B300" s="21"/>
      <c r="C300" s="21"/>
      <c r="D300" s="21"/>
      <c r="E300" s="21"/>
      <c r="F300" s="21"/>
      <c r="G300" s="21"/>
      <c r="H300" s="21"/>
      <c r="I300" s="8"/>
      <c r="J300" s="8"/>
      <c r="K300" s="8"/>
      <c r="L300" s="8"/>
      <c r="M300" s="8"/>
      <c r="N300" s="8"/>
      <c r="O300" s="8"/>
      <c r="P300" s="8"/>
      <c r="Q300" s="8"/>
      <c r="R300" s="8"/>
      <c r="S300" s="8"/>
      <c r="T300" s="8"/>
      <c r="U300" s="8"/>
      <c r="V300" s="8"/>
      <c r="W300" s="8"/>
      <c r="X300" s="8"/>
      <c r="Y300" s="8"/>
      <c r="Z300" s="8"/>
    </row>
    <row r="301" spans="1:26" ht="14.25" customHeight="1">
      <c r="A301" s="8"/>
      <c r="B301" s="21"/>
      <c r="C301" s="21"/>
      <c r="D301" s="21"/>
      <c r="E301" s="21"/>
      <c r="F301" s="21"/>
      <c r="G301" s="21"/>
      <c r="H301" s="21"/>
      <c r="I301" s="8"/>
      <c r="J301" s="8"/>
      <c r="K301" s="8"/>
      <c r="L301" s="8"/>
      <c r="M301" s="8"/>
      <c r="N301" s="8"/>
      <c r="O301" s="8"/>
      <c r="P301" s="8"/>
      <c r="Q301" s="8"/>
      <c r="R301" s="8"/>
      <c r="S301" s="8"/>
      <c r="T301" s="8"/>
      <c r="U301" s="8"/>
      <c r="V301" s="8"/>
      <c r="W301" s="8"/>
      <c r="X301" s="8"/>
      <c r="Y301" s="8"/>
      <c r="Z301" s="8"/>
    </row>
    <row r="302" spans="1:26" ht="14.25" customHeight="1">
      <c r="A302" s="8"/>
      <c r="B302" s="21"/>
      <c r="C302" s="21"/>
      <c r="D302" s="21"/>
      <c r="E302" s="21"/>
      <c r="F302" s="21"/>
      <c r="G302" s="21"/>
      <c r="H302" s="21"/>
      <c r="I302" s="8"/>
      <c r="J302" s="8"/>
      <c r="K302" s="8"/>
      <c r="L302" s="8"/>
      <c r="M302" s="8"/>
      <c r="N302" s="8"/>
      <c r="O302" s="8"/>
      <c r="P302" s="8"/>
      <c r="Q302" s="8"/>
      <c r="R302" s="8"/>
      <c r="S302" s="8"/>
      <c r="T302" s="8"/>
      <c r="U302" s="8"/>
      <c r="V302" s="8"/>
      <c r="W302" s="8"/>
      <c r="X302" s="8"/>
      <c r="Y302" s="8"/>
      <c r="Z302" s="8"/>
    </row>
    <row r="303" spans="1:26" ht="14.25" customHeight="1">
      <c r="A303" s="8"/>
      <c r="B303" s="21"/>
      <c r="C303" s="21"/>
      <c r="D303" s="21"/>
      <c r="E303" s="21"/>
      <c r="F303" s="21"/>
      <c r="G303" s="21"/>
      <c r="H303" s="21"/>
      <c r="I303" s="8"/>
      <c r="J303" s="8"/>
      <c r="K303" s="8"/>
      <c r="L303" s="8"/>
      <c r="M303" s="8"/>
      <c r="N303" s="8"/>
      <c r="O303" s="8"/>
      <c r="P303" s="8"/>
      <c r="Q303" s="8"/>
      <c r="R303" s="8"/>
      <c r="S303" s="8"/>
      <c r="T303" s="8"/>
      <c r="U303" s="8"/>
      <c r="V303" s="8"/>
      <c r="W303" s="8"/>
      <c r="X303" s="8"/>
      <c r="Y303" s="8"/>
      <c r="Z303" s="8"/>
    </row>
    <row r="304" spans="1:26" ht="14.25" customHeight="1">
      <c r="A304" s="8"/>
      <c r="B304" s="21"/>
      <c r="C304" s="21"/>
      <c r="D304" s="21"/>
      <c r="E304" s="21"/>
      <c r="F304" s="21"/>
      <c r="G304" s="21"/>
      <c r="H304" s="21"/>
      <c r="I304" s="8"/>
      <c r="J304" s="8"/>
      <c r="K304" s="8"/>
      <c r="L304" s="8"/>
      <c r="M304" s="8"/>
      <c r="N304" s="8"/>
      <c r="O304" s="8"/>
      <c r="P304" s="8"/>
      <c r="Q304" s="8"/>
      <c r="R304" s="8"/>
      <c r="S304" s="8"/>
      <c r="T304" s="8"/>
      <c r="U304" s="8"/>
      <c r="V304" s="8"/>
      <c r="W304" s="8"/>
      <c r="X304" s="8"/>
      <c r="Y304" s="8"/>
      <c r="Z304" s="8"/>
    </row>
    <row r="305" spans="1:26" ht="14.25" customHeight="1">
      <c r="A305" s="8"/>
      <c r="B305" s="21"/>
      <c r="C305" s="21"/>
      <c r="D305" s="21"/>
      <c r="E305" s="21"/>
      <c r="F305" s="21"/>
      <c r="G305" s="21"/>
      <c r="H305" s="21"/>
      <c r="I305" s="8"/>
      <c r="J305" s="8"/>
      <c r="K305" s="8"/>
      <c r="L305" s="8"/>
      <c r="M305" s="8"/>
      <c r="N305" s="8"/>
      <c r="O305" s="8"/>
      <c r="P305" s="8"/>
      <c r="Q305" s="8"/>
      <c r="R305" s="8"/>
      <c r="S305" s="8"/>
      <c r="T305" s="8"/>
      <c r="U305" s="8"/>
      <c r="V305" s="8"/>
      <c r="W305" s="8"/>
      <c r="X305" s="8"/>
      <c r="Y305" s="8"/>
      <c r="Z305" s="8"/>
    </row>
    <row r="306" spans="1:26" ht="14.25" customHeight="1">
      <c r="A306" s="8"/>
      <c r="B306" s="21"/>
      <c r="C306" s="21"/>
      <c r="D306" s="21"/>
      <c r="E306" s="21"/>
      <c r="F306" s="21"/>
      <c r="G306" s="21"/>
      <c r="H306" s="21"/>
      <c r="I306" s="8"/>
      <c r="J306" s="8"/>
      <c r="K306" s="8"/>
      <c r="L306" s="8"/>
      <c r="M306" s="8"/>
      <c r="N306" s="8"/>
      <c r="O306" s="8"/>
      <c r="P306" s="8"/>
      <c r="Q306" s="8"/>
      <c r="R306" s="8"/>
      <c r="S306" s="8"/>
      <c r="T306" s="8"/>
      <c r="U306" s="8"/>
      <c r="V306" s="8"/>
      <c r="W306" s="8"/>
      <c r="X306" s="8"/>
      <c r="Y306" s="8"/>
      <c r="Z306" s="8"/>
    </row>
    <row r="307" spans="1:26" ht="14.25" customHeight="1">
      <c r="A307" s="8"/>
      <c r="B307" s="21"/>
      <c r="C307" s="21"/>
      <c r="D307" s="21"/>
      <c r="E307" s="21"/>
      <c r="F307" s="21"/>
      <c r="G307" s="21"/>
      <c r="H307" s="21"/>
      <c r="I307" s="8"/>
      <c r="J307" s="8"/>
      <c r="K307" s="8"/>
      <c r="L307" s="8"/>
      <c r="M307" s="8"/>
      <c r="N307" s="8"/>
      <c r="O307" s="8"/>
      <c r="P307" s="8"/>
      <c r="Q307" s="8"/>
      <c r="R307" s="8"/>
      <c r="S307" s="8"/>
      <c r="T307" s="8"/>
      <c r="U307" s="8"/>
      <c r="V307" s="8"/>
      <c r="W307" s="8"/>
      <c r="X307" s="8"/>
      <c r="Y307" s="8"/>
      <c r="Z307" s="8"/>
    </row>
    <row r="308" spans="1:26" ht="14.25" customHeight="1">
      <c r="A308" s="8"/>
      <c r="B308" s="21"/>
      <c r="C308" s="21"/>
      <c r="D308" s="21"/>
      <c r="E308" s="21"/>
      <c r="F308" s="21"/>
      <c r="G308" s="21"/>
      <c r="H308" s="21"/>
      <c r="I308" s="8"/>
      <c r="J308" s="8"/>
      <c r="K308" s="8"/>
      <c r="L308" s="8"/>
      <c r="M308" s="8"/>
      <c r="N308" s="8"/>
      <c r="O308" s="8"/>
      <c r="P308" s="8"/>
      <c r="Q308" s="8"/>
      <c r="R308" s="8"/>
      <c r="S308" s="8"/>
      <c r="T308" s="8"/>
      <c r="U308" s="8"/>
      <c r="V308" s="8"/>
      <c r="W308" s="8"/>
      <c r="X308" s="8"/>
      <c r="Y308" s="8"/>
      <c r="Z308" s="8"/>
    </row>
    <row r="309" spans="1:26" ht="14.25" customHeight="1">
      <c r="A309" s="8"/>
      <c r="B309" s="21"/>
      <c r="C309" s="21"/>
      <c r="D309" s="21"/>
      <c r="E309" s="21"/>
      <c r="F309" s="21"/>
      <c r="G309" s="21"/>
      <c r="H309" s="21"/>
      <c r="I309" s="8"/>
      <c r="J309" s="8"/>
      <c r="K309" s="8"/>
      <c r="L309" s="8"/>
      <c r="M309" s="8"/>
      <c r="N309" s="8"/>
      <c r="O309" s="8"/>
      <c r="P309" s="8"/>
      <c r="Q309" s="8"/>
      <c r="R309" s="8"/>
      <c r="S309" s="8"/>
      <c r="T309" s="8"/>
      <c r="U309" s="8"/>
      <c r="V309" s="8"/>
      <c r="W309" s="8"/>
      <c r="X309" s="8"/>
      <c r="Y309" s="8"/>
      <c r="Z309" s="8"/>
    </row>
    <row r="310" spans="1:26" ht="14.25" customHeight="1">
      <c r="A310" s="8"/>
      <c r="B310" s="21"/>
      <c r="C310" s="21"/>
      <c r="D310" s="21"/>
      <c r="E310" s="21"/>
      <c r="F310" s="21"/>
      <c r="G310" s="21"/>
      <c r="H310" s="21"/>
      <c r="I310" s="8"/>
      <c r="J310" s="8"/>
      <c r="K310" s="8"/>
      <c r="L310" s="8"/>
      <c r="M310" s="8"/>
      <c r="N310" s="8"/>
      <c r="O310" s="8"/>
      <c r="P310" s="8"/>
      <c r="Q310" s="8"/>
      <c r="R310" s="8"/>
      <c r="S310" s="8"/>
      <c r="T310" s="8"/>
      <c r="U310" s="8"/>
      <c r="V310" s="8"/>
      <c r="W310" s="8"/>
      <c r="X310" s="8"/>
      <c r="Y310" s="8"/>
      <c r="Z310" s="8"/>
    </row>
    <row r="311" spans="1:26" ht="14.25" customHeight="1">
      <c r="A311" s="8"/>
      <c r="B311" s="21"/>
      <c r="C311" s="21"/>
      <c r="D311" s="21"/>
      <c r="E311" s="21"/>
      <c r="F311" s="21"/>
      <c r="G311" s="21"/>
      <c r="H311" s="21"/>
      <c r="I311" s="8"/>
      <c r="J311" s="8"/>
      <c r="K311" s="8"/>
      <c r="L311" s="8"/>
      <c r="M311" s="8"/>
      <c r="N311" s="8"/>
      <c r="O311" s="8"/>
      <c r="P311" s="8"/>
      <c r="Q311" s="8"/>
      <c r="R311" s="8"/>
      <c r="S311" s="8"/>
      <c r="T311" s="8"/>
      <c r="U311" s="8"/>
      <c r="V311" s="8"/>
      <c r="W311" s="8"/>
      <c r="X311" s="8"/>
      <c r="Y311" s="8"/>
      <c r="Z311" s="8"/>
    </row>
    <row r="312" spans="1:26" ht="14.25" customHeight="1">
      <c r="A312" s="8"/>
      <c r="B312" s="21"/>
      <c r="C312" s="21"/>
      <c r="D312" s="21"/>
      <c r="E312" s="21"/>
      <c r="F312" s="21"/>
      <c r="G312" s="21"/>
      <c r="H312" s="21"/>
      <c r="I312" s="8"/>
      <c r="J312" s="8"/>
      <c r="K312" s="8"/>
      <c r="L312" s="8"/>
      <c r="M312" s="8"/>
      <c r="N312" s="8"/>
      <c r="O312" s="8"/>
      <c r="P312" s="8"/>
      <c r="Q312" s="8"/>
      <c r="R312" s="8"/>
      <c r="S312" s="8"/>
      <c r="T312" s="8"/>
      <c r="U312" s="8"/>
      <c r="V312" s="8"/>
      <c r="W312" s="8"/>
      <c r="X312" s="8"/>
      <c r="Y312" s="8"/>
      <c r="Z312" s="8"/>
    </row>
    <row r="313" spans="1:26" ht="14.25" customHeight="1">
      <c r="A313" s="8"/>
      <c r="B313" s="21"/>
      <c r="C313" s="21"/>
      <c r="D313" s="21"/>
      <c r="E313" s="21"/>
      <c r="F313" s="21"/>
      <c r="G313" s="21"/>
      <c r="H313" s="21"/>
      <c r="I313" s="8"/>
      <c r="J313" s="8"/>
      <c r="K313" s="8"/>
      <c r="L313" s="8"/>
      <c r="M313" s="8"/>
      <c r="N313" s="8"/>
      <c r="O313" s="8"/>
      <c r="P313" s="8"/>
      <c r="Q313" s="8"/>
      <c r="R313" s="8"/>
      <c r="S313" s="8"/>
      <c r="T313" s="8"/>
      <c r="U313" s="8"/>
      <c r="V313" s="8"/>
      <c r="W313" s="8"/>
      <c r="X313" s="8"/>
      <c r="Y313" s="8"/>
      <c r="Z313" s="8"/>
    </row>
    <row r="314" spans="1:26" ht="14.25" customHeight="1">
      <c r="A314" s="8"/>
      <c r="B314" s="21"/>
      <c r="C314" s="21"/>
      <c r="D314" s="21"/>
      <c r="E314" s="21"/>
      <c r="F314" s="21"/>
      <c r="G314" s="21"/>
      <c r="H314" s="21"/>
      <c r="I314" s="8"/>
      <c r="J314" s="8"/>
      <c r="K314" s="8"/>
      <c r="L314" s="8"/>
      <c r="M314" s="8"/>
      <c r="N314" s="8"/>
      <c r="O314" s="8"/>
      <c r="P314" s="8"/>
      <c r="Q314" s="8"/>
      <c r="R314" s="8"/>
      <c r="S314" s="8"/>
      <c r="T314" s="8"/>
      <c r="U314" s="8"/>
      <c r="V314" s="8"/>
      <c r="W314" s="8"/>
      <c r="X314" s="8"/>
      <c r="Y314" s="8"/>
      <c r="Z314" s="8"/>
    </row>
    <row r="315" spans="1:26" ht="14.25" customHeight="1">
      <c r="A315" s="8"/>
      <c r="B315" s="21"/>
      <c r="C315" s="21"/>
      <c r="D315" s="21"/>
      <c r="E315" s="21"/>
      <c r="F315" s="21"/>
      <c r="G315" s="21"/>
      <c r="H315" s="21"/>
      <c r="I315" s="8"/>
      <c r="J315" s="8"/>
      <c r="K315" s="8"/>
      <c r="L315" s="8"/>
      <c r="M315" s="8"/>
      <c r="N315" s="8"/>
      <c r="O315" s="8"/>
      <c r="P315" s="8"/>
      <c r="Q315" s="8"/>
      <c r="R315" s="8"/>
      <c r="S315" s="8"/>
      <c r="T315" s="8"/>
      <c r="U315" s="8"/>
      <c r="V315" s="8"/>
      <c r="W315" s="8"/>
      <c r="X315" s="8"/>
      <c r="Y315" s="8"/>
      <c r="Z315" s="8"/>
    </row>
    <row r="316" spans="1:26" ht="14.25" customHeight="1">
      <c r="A316" s="8"/>
      <c r="B316" s="21"/>
      <c r="C316" s="21"/>
      <c r="D316" s="21"/>
      <c r="E316" s="21"/>
      <c r="F316" s="21"/>
      <c r="G316" s="21"/>
      <c r="H316" s="21"/>
      <c r="I316" s="8"/>
      <c r="J316" s="8"/>
      <c r="K316" s="8"/>
      <c r="L316" s="8"/>
      <c r="M316" s="8"/>
      <c r="N316" s="8"/>
      <c r="O316" s="8"/>
      <c r="P316" s="8"/>
      <c r="Q316" s="8"/>
      <c r="R316" s="8"/>
      <c r="S316" s="8"/>
      <c r="T316" s="8"/>
      <c r="U316" s="8"/>
      <c r="V316" s="8"/>
      <c r="W316" s="8"/>
      <c r="X316" s="8"/>
      <c r="Y316" s="8"/>
      <c r="Z316" s="8"/>
    </row>
    <row r="317" spans="1:26" ht="14.25" customHeight="1">
      <c r="A317" s="8"/>
      <c r="B317" s="21"/>
      <c r="C317" s="21"/>
      <c r="D317" s="21"/>
      <c r="E317" s="21"/>
      <c r="F317" s="21"/>
      <c r="G317" s="21"/>
      <c r="H317" s="21"/>
      <c r="I317" s="8"/>
      <c r="J317" s="8"/>
      <c r="K317" s="8"/>
      <c r="L317" s="8"/>
      <c r="M317" s="8"/>
      <c r="N317" s="8"/>
      <c r="O317" s="8"/>
      <c r="P317" s="8"/>
      <c r="Q317" s="8"/>
      <c r="R317" s="8"/>
      <c r="S317" s="8"/>
      <c r="T317" s="8"/>
      <c r="U317" s="8"/>
      <c r="V317" s="8"/>
      <c r="W317" s="8"/>
      <c r="X317" s="8"/>
      <c r="Y317" s="8"/>
      <c r="Z317" s="8"/>
    </row>
    <row r="318" spans="1:26" ht="14.25" customHeight="1">
      <c r="A318" s="8"/>
      <c r="B318" s="21"/>
      <c r="C318" s="21"/>
      <c r="D318" s="21"/>
      <c r="E318" s="21"/>
      <c r="F318" s="21"/>
      <c r="G318" s="21"/>
      <c r="H318" s="21"/>
      <c r="I318" s="8"/>
      <c r="J318" s="8"/>
      <c r="K318" s="8"/>
      <c r="L318" s="8"/>
      <c r="M318" s="8"/>
      <c r="N318" s="8"/>
      <c r="O318" s="8"/>
      <c r="P318" s="8"/>
      <c r="Q318" s="8"/>
      <c r="R318" s="8"/>
      <c r="S318" s="8"/>
      <c r="T318" s="8"/>
      <c r="U318" s="8"/>
      <c r="V318" s="8"/>
      <c r="W318" s="8"/>
      <c r="X318" s="8"/>
      <c r="Y318" s="8"/>
      <c r="Z318" s="8"/>
    </row>
    <row r="319" spans="1:26" ht="14.25" customHeight="1">
      <c r="A319" s="8"/>
      <c r="B319" s="21"/>
      <c r="C319" s="21"/>
      <c r="D319" s="21"/>
      <c r="E319" s="21"/>
      <c r="F319" s="21"/>
      <c r="G319" s="21"/>
      <c r="H319" s="21"/>
      <c r="I319" s="8"/>
      <c r="J319" s="8"/>
      <c r="K319" s="8"/>
      <c r="L319" s="8"/>
      <c r="M319" s="8"/>
      <c r="N319" s="8"/>
      <c r="O319" s="8"/>
      <c r="P319" s="8"/>
      <c r="Q319" s="8"/>
      <c r="R319" s="8"/>
      <c r="S319" s="8"/>
      <c r="T319" s="8"/>
      <c r="U319" s="8"/>
      <c r="V319" s="8"/>
      <c r="W319" s="8"/>
      <c r="X319" s="8"/>
      <c r="Y319" s="8"/>
      <c r="Z319" s="8"/>
    </row>
    <row r="320" spans="1:26" ht="14.25" customHeight="1">
      <c r="A320" s="8"/>
      <c r="B320" s="21"/>
      <c r="C320" s="21"/>
      <c r="D320" s="21"/>
      <c r="E320" s="21"/>
      <c r="F320" s="21"/>
      <c r="G320" s="21"/>
      <c r="H320" s="21"/>
      <c r="I320" s="8"/>
      <c r="J320" s="8"/>
      <c r="K320" s="8"/>
      <c r="L320" s="8"/>
      <c r="M320" s="8"/>
      <c r="N320" s="8"/>
      <c r="O320" s="8"/>
      <c r="P320" s="8"/>
      <c r="Q320" s="8"/>
      <c r="R320" s="8"/>
      <c r="S320" s="8"/>
      <c r="T320" s="8"/>
      <c r="U320" s="8"/>
      <c r="V320" s="8"/>
      <c r="W320" s="8"/>
      <c r="X320" s="8"/>
      <c r="Y320" s="8"/>
      <c r="Z320" s="8"/>
    </row>
    <row r="321" spans="1:26" ht="14.25" customHeight="1">
      <c r="A321" s="8"/>
      <c r="B321" s="21"/>
      <c r="C321" s="21"/>
      <c r="D321" s="21"/>
      <c r="E321" s="21"/>
      <c r="F321" s="21"/>
      <c r="G321" s="21"/>
      <c r="H321" s="21"/>
      <c r="I321" s="8"/>
      <c r="J321" s="8"/>
      <c r="K321" s="8"/>
      <c r="L321" s="8"/>
      <c r="M321" s="8"/>
      <c r="N321" s="8"/>
      <c r="O321" s="8"/>
      <c r="P321" s="8"/>
      <c r="Q321" s="8"/>
      <c r="R321" s="8"/>
      <c r="S321" s="8"/>
      <c r="T321" s="8"/>
      <c r="U321" s="8"/>
      <c r="V321" s="8"/>
      <c r="W321" s="8"/>
      <c r="X321" s="8"/>
      <c r="Y321" s="8"/>
      <c r="Z321" s="8"/>
    </row>
    <row r="322" spans="1:26" ht="14.25" customHeight="1">
      <c r="A322" s="8"/>
      <c r="B322" s="21"/>
      <c r="C322" s="21"/>
      <c r="D322" s="21"/>
      <c r="E322" s="21"/>
      <c r="F322" s="21"/>
      <c r="G322" s="21"/>
      <c r="H322" s="21"/>
      <c r="I322" s="8"/>
      <c r="J322" s="8"/>
      <c r="K322" s="8"/>
      <c r="L322" s="8"/>
      <c r="M322" s="8"/>
      <c r="N322" s="8"/>
      <c r="O322" s="8"/>
      <c r="P322" s="8"/>
      <c r="Q322" s="8"/>
      <c r="R322" s="8"/>
      <c r="S322" s="8"/>
      <c r="T322" s="8"/>
      <c r="U322" s="8"/>
      <c r="V322" s="8"/>
      <c r="W322" s="8"/>
      <c r="X322" s="8"/>
      <c r="Y322" s="8"/>
      <c r="Z322" s="8"/>
    </row>
    <row r="323" spans="1:26" ht="14.25" customHeight="1">
      <c r="A323" s="8"/>
      <c r="B323" s="21"/>
      <c r="C323" s="21"/>
      <c r="D323" s="21"/>
      <c r="E323" s="21"/>
      <c r="F323" s="21"/>
      <c r="G323" s="21"/>
      <c r="H323" s="21"/>
      <c r="I323" s="8"/>
      <c r="J323" s="8"/>
      <c r="K323" s="8"/>
      <c r="L323" s="8"/>
      <c r="M323" s="8"/>
      <c r="N323" s="8"/>
      <c r="O323" s="8"/>
      <c r="P323" s="8"/>
      <c r="Q323" s="8"/>
      <c r="R323" s="8"/>
      <c r="S323" s="8"/>
      <c r="T323" s="8"/>
      <c r="U323" s="8"/>
      <c r="V323" s="8"/>
      <c r="W323" s="8"/>
      <c r="X323" s="8"/>
      <c r="Y323" s="8"/>
      <c r="Z323" s="8"/>
    </row>
    <row r="324" spans="1:26" ht="14.25" customHeight="1">
      <c r="A324" s="8"/>
      <c r="B324" s="21"/>
      <c r="C324" s="21"/>
      <c r="D324" s="21"/>
      <c r="E324" s="21"/>
      <c r="F324" s="21"/>
      <c r="G324" s="21"/>
      <c r="H324" s="21"/>
      <c r="I324" s="8"/>
      <c r="J324" s="8"/>
      <c r="K324" s="8"/>
      <c r="L324" s="8"/>
      <c r="M324" s="8"/>
      <c r="N324" s="8"/>
      <c r="O324" s="8"/>
      <c r="P324" s="8"/>
      <c r="Q324" s="8"/>
      <c r="R324" s="8"/>
      <c r="S324" s="8"/>
      <c r="T324" s="8"/>
      <c r="U324" s="8"/>
      <c r="V324" s="8"/>
      <c r="W324" s="8"/>
      <c r="X324" s="8"/>
      <c r="Y324" s="8"/>
      <c r="Z324" s="8"/>
    </row>
    <row r="325" spans="1:26" ht="14.25" customHeight="1">
      <c r="A325" s="8"/>
      <c r="B325" s="21"/>
      <c r="C325" s="21"/>
      <c r="D325" s="21"/>
      <c r="E325" s="21"/>
      <c r="F325" s="21"/>
      <c r="G325" s="21"/>
      <c r="H325" s="21"/>
      <c r="I325" s="8"/>
      <c r="J325" s="8"/>
      <c r="K325" s="8"/>
      <c r="L325" s="8"/>
      <c r="M325" s="8"/>
      <c r="N325" s="8"/>
      <c r="O325" s="8"/>
      <c r="P325" s="8"/>
      <c r="Q325" s="8"/>
      <c r="R325" s="8"/>
      <c r="S325" s="8"/>
      <c r="T325" s="8"/>
      <c r="U325" s="8"/>
      <c r="V325" s="8"/>
      <c r="W325" s="8"/>
      <c r="X325" s="8"/>
      <c r="Y325" s="8"/>
      <c r="Z325" s="8"/>
    </row>
    <row r="326" spans="1:26" ht="14.25" customHeight="1">
      <c r="A326" s="8"/>
      <c r="B326" s="21"/>
      <c r="C326" s="21"/>
      <c r="D326" s="21"/>
      <c r="E326" s="21"/>
      <c r="F326" s="21"/>
      <c r="G326" s="21"/>
      <c r="H326" s="21"/>
      <c r="I326" s="8"/>
      <c r="J326" s="8"/>
      <c r="K326" s="8"/>
      <c r="L326" s="8"/>
      <c r="M326" s="8"/>
      <c r="N326" s="8"/>
      <c r="O326" s="8"/>
      <c r="P326" s="8"/>
      <c r="Q326" s="8"/>
      <c r="R326" s="8"/>
      <c r="S326" s="8"/>
      <c r="T326" s="8"/>
      <c r="U326" s="8"/>
      <c r="V326" s="8"/>
      <c r="W326" s="8"/>
      <c r="X326" s="8"/>
      <c r="Y326" s="8"/>
      <c r="Z326" s="8"/>
    </row>
    <row r="327" spans="1:26" ht="14.25" customHeight="1">
      <c r="A327" s="8"/>
      <c r="B327" s="21"/>
      <c r="C327" s="21"/>
      <c r="D327" s="21"/>
      <c r="E327" s="21"/>
      <c r="F327" s="21"/>
      <c r="G327" s="21"/>
      <c r="H327" s="21"/>
      <c r="I327" s="8"/>
      <c r="J327" s="8"/>
      <c r="K327" s="8"/>
      <c r="L327" s="8"/>
      <c r="M327" s="8"/>
      <c r="N327" s="8"/>
      <c r="O327" s="8"/>
      <c r="P327" s="8"/>
      <c r="Q327" s="8"/>
      <c r="R327" s="8"/>
      <c r="S327" s="8"/>
      <c r="T327" s="8"/>
      <c r="U327" s="8"/>
      <c r="V327" s="8"/>
      <c r="W327" s="8"/>
      <c r="X327" s="8"/>
      <c r="Y327" s="8"/>
      <c r="Z327" s="8"/>
    </row>
    <row r="328" spans="1:26" ht="14.25" customHeight="1">
      <c r="A328" s="8"/>
      <c r="B328" s="21"/>
      <c r="C328" s="21"/>
      <c r="D328" s="21"/>
      <c r="E328" s="21"/>
      <c r="F328" s="21"/>
      <c r="G328" s="21"/>
      <c r="H328" s="21"/>
      <c r="I328" s="8"/>
      <c r="J328" s="8"/>
      <c r="K328" s="8"/>
      <c r="L328" s="8"/>
      <c r="M328" s="8"/>
      <c r="N328" s="8"/>
      <c r="O328" s="8"/>
      <c r="P328" s="8"/>
      <c r="Q328" s="8"/>
      <c r="R328" s="8"/>
      <c r="S328" s="8"/>
      <c r="T328" s="8"/>
      <c r="U328" s="8"/>
      <c r="V328" s="8"/>
      <c r="W328" s="8"/>
      <c r="X328" s="8"/>
      <c r="Y328" s="8"/>
      <c r="Z328" s="8"/>
    </row>
    <row r="329" spans="1:26" ht="14.25" customHeight="1">
      <c r="A329" s="8"/>
      <c r="B329" s="21"/>
      <c r="C329" s="21"/>
      <c r="D329" s="21"/>
      <c r="E329" s="21"/>
      <c r="F329" s="21"/>
      <c r="G329" s="21"/>
      <c r="H329" s="21"/>
      <c r="I329" s="8"/>
      <c r="J329" s="8"/>
      <c r="K329" s="8"/>
      <c r="L329" s="8"/>
      <c r="M329" s="8"/>
      <c r="N329" s="8"/>
      <c r="O329" s="8"/>
      <c r="P329" s="8"/>
      <c r="Q329" s="8"/>
      <c r="R329" s="8"/>
      <c r="S329" s="8"/>
      <c r="T329" s="8"/>
      <c r="U329" s="8"/>
      <c r="V329" s="8"/>
      <c r="W329" s="8"/>
      <c r="X329" s="8"/>
      <c r="Y329" s="8"/>
      <c r="Z329" s="8"/>
    </row>
    <row r="330" spans="1:26" ht="14.25" customHeight="1">
      <c r="A330" s="8"/>
      <c r="B330" s="21"/>
      <c r="C330" s="21"/>
      <c r="D330" s="21"/>
      <c r="E330" s="21"/>
      <c r="F330" s="21"/>
      <c r="G330" s="21"/>
      <c r="H330" s="21"/>
      <c r="I330" s="8"/>
      <c r="J330" s="8"/>
      <c r="K330" s="8"/>
      <c r="L330" s="8"/>
      <c r="M330" s="8"/>
      <c r="N330" s="8"/>
      <c r="O330" s="8"/>
      <c r="P330" s="8"/>
      <c r="Q330" s="8"/>
      <c r="R330" s="8"/>
      <c r="S330" s="8"/>
      <c r="T330" s="8"/>
      <c r="U330" s="8"/>
      <c r="V330" s="8"/>
      <c r="W330" s="8"/>
      <c r="X330" s="8"/>
      <c r="Y330" s="8"/>
      <c r="Z330" s="8"/>
    </row>
    <row r="331" spans="1:26" ht="14.25" customHeight="1">
      <c r="A331" s="8"/>
      <c r="B331" s="21"/>
      <c r="C331" s="21"/>
      <c r="D331" s="21"/>
      <c r="E331" s="21"/>
      <c r="F331" s="21"/>
      <c r="G331" s="21"/>
      <c r="H331" s="21"/>
      <c r="I331" s="8"/>
      <c r="J331" s="8"/>
      <c r="K331" s="8"/>
      <c r="L331" s="8"/>
      <c r="M331" s="8"/>
      <c r="N331" s="8"/>
      <c r="O331" s="8"/>
      <c r="P331" s="8"/>
      <c r="Q331" s="8"/>
      <c r="R331" s="8"/>
      <c r="S331" s="8"/>
      <c r="T331" s="8"/>
      <c r="U331" s="8"/>
      <c r="V331" s="8"/>
      <c r="W331" s="8"/>
      <c r="X331" s="8"/>
      <c r="Y331" s="8"/>
      <c r="Z331" s="8"/>
    </row>
    <row r="332" spans="1:26" ht="14.25" customHeight="1">
      <c r="A332" s="8"/>
      <c r="B332" s="21"/>
      <c r="C332" s="21"/>
      <c r="D332" s="21"/>
      <c r="E332" s="21"/>
      <c r="F332" s="21"/>
      <c r="G332" s="21"/>
      <c r="H332" s="21"/>
      <c r="I332" s="8"/>
      <c r="J332" s="8"/>
      <c r="K332" s="8"/>
      <c r="L332" s="8"/>
      <c r="M332" s="8"/>
      <c r="N332" s="8"/>
      <c r="O332" s="8"/>
      <c r="P332" s="8"/>
      <c r="Q332" s="8"/>
      <c r="R332" s="8"/>
      <c r="S332" s="8"/>
      <c r="T332" s="8"/>
      <c r="U332" s="8"/>
      <c r="V332" s="8"/>
      <c r="W332" s="8"/>
      <c r="X332" s="8"/>
      <c r="Y332" s="8"/>
      <c r="Z332" s="8"/>
    </row>
    <row r="333" spans="1:26" ht="14.25" customHeight="1">
      <c r="A333" s="8"/>
      <c r="B333" s="21"/>
      <c r="C333" s="21"/>
      <c r="D333" s="21"/>
      <c r="E333" s="21"/>
      <c r="F333" s="21"/>
      <c r="G333" s="21"/>
      <c r="H333" s="21"/>
      <c r="I333" s="8"/>
      <c r="J333" s="8"/>
      <c r="K333" s="8"/>
      <c r="L333" s="8"/>
      <c r="M333" s="8"/>
      <c r="N333" s="8"/>
      <c r="O333" s="8"/>
      <c r="P333" s="8"/>
      <c r="Q333" s="8"/>
      <c r="R333" s="8"/>
      <c r="S333" s="8"/>
      <c r="T333" s="8"/>
      <c r="U333" s="8"/>
      <c r="V333" s="8"/>
      <c r="W333" s="8"/>
      <c r="X333" s="8"/>
      <c r="Y333" s="8"/>
      <c r="Z333" s="8"/>
    </row>
    <row r="334" spans="1:26" ht="14.25" customHeight="1">
      <c r="A334" s="8"/>
      <c r="B334" s="21"/>
      <c r="C334" s="21"/>
      <c r="D334" s="21"/>
      <c r="E334" s="21"/>
      <c r="F334" s="21"/>
      <c r="G334" s="21"/>
      <c r="H334" s="21"/>
      <c r="I334" s="8"/>
      <c r="J334" s="8"/>
      <c r="K334" s="8"/>
      <c r="L334" s="8"/>
      <c r="M334" s="8"/>
      <c r="N334" s="8"/>
      <c r="O334" s="8"/>
      <c r="P334" s="8"/>
      <c r="Q334" s="8"/>
      <c r="R334" s="8"/>
      <c r="S334" s="8"/>
      <c r="T334" s="8"/>
      <c r="U334" s="8"/>
      <c r="V334" s="8"/>
      <c r="W334" s="8"/>
      <c r="X334" s="8"/>
      <c r="Y334" s="8"/>
      <c r="Z334" s="8"/>
    </row>
    <row r="335" spans="1:26" ht="14.25" customHeight="1">
      <c r="A335" s="8"/>
      <c r="B335" s="21"/>
      <c r="C335" s="21"/>
      <c r="D335" s="21"/>
      <c r="E335" s="21"/>
      <c r="F335" s="21"/>
      <c r="G335" s="21"/>
      <c r="H335" s="21"/>
      <c r="I335" s="8"/>
      <c r="J335" s="8"/>
      <c r="K335" s="8"/>
      <c r="L335" s="8"/>
      <c r="M335" s="8"/>
      <c r="N335" s="8"/>
      <c r="O335" s="8"/>
      <c r="P335" s="8"/>
      <c r="Q335" s="8"/>
      <c r="R335" s="8"/>
      <c r="S335" s="8"/>
      <c r="T335" s="8"/>
      <c r="U335" s="8"/>
      <c r="V335" s="8"/>
      <c r="W335" s="8"/>
      <c r="X335" s="8"/>
      <c r="Y335" s="8"/>
      <c r="Z335" s="8"/>
    </row>
    <row r="336" spans="1:26" ht="14.25" customHeight="1">
      <c r="A336" s="8"/>
      <c r="B336" s="21"/>
      <c r="C336" s="21"/>
      <c r="D336" s="21"/>
      <c r="E336" s="21"/>
      <c r="F336" s="21"/>
      <c r="G336" s="21"/>
      <c r="H336" s="21"/>
      <c r="I336" s="8"/>
      <c r="J336" s="8"/>
      <c r="K336" s="8"/>
      <c r="L336" s="8"/>
      <c r="M336" s="8"/>
      <c r="N336" s="8"/>
      <c r="O336" s="8"/>
      <c r="P336" s="8"/>
      <c r="Q336" s="8"/>
      <c r="R336" s="8"/>
      <c r="S336" s="8"/>
      <c r="T336" s="8"/>
      <c r="U336" s="8"/>
      <c r="V336" s="8"/>
      <c r="W336" s="8"/>
      <c r="X336" s="8"/>
      <c r="Y336" s="8"/>
      <c r="Z336" s="8"/>
    </row>
    <row r="337" spans="1:26" ht="14.25" customHeight="1">
      <c r="A337" s="8"/>
      <c r="B337" s="21"/>
      <c r="C337" s="21"/>
      <c r="D337" s="21"/>
      <c r="E337" s="21"/>
      <c r="F337" s="21"/>
      <c r="G337" s="21"/>
      <c r="H337" s="21"/>
      <c r="I337" s="8"/>
      <c r="J337" s="8"/>
      <c r="K337" s="8"/>
      <c r="L337" s="8"/>
      <c r="M337" s="8"/>
      <c r="N337" s="8"/>
      <c r="O337" s="8"/>
      <c r="P337" s="8"/>
      <c r="Q337" s="8"/>
      <c r="R337" s="8"/>
      <c r="S337" s="8"/>
      <c r="T337" s="8"/>
      <c r="U337" s="8"/>
      <c r="V337" s="8"/>
      <c r="W337" s="8"/>
      <c r="X337" s="8"/>
      <c r="Y337" s="8"/>
      <c r="Z337" s="8"/>
    </row>
    <row r="338" spans="1:26" ht="14.25" customHeight="1">
      <c r="A338" s="8"/>
      <c r="B338" s="21"/>
      <c r="C338" s="21"/>
      <c r="D338" s="21"/>
      <c r="E338" s="21"/>
      <c r="F338" s="21"/>
      <c r="G338" s="21"/>
      <c r="H338" s="21"/>
      <c r="I338" s="8"/>
      <c r="J338" s="8"/>
      <c r="K338" s="8"/>
      <c r="L338" s="8"/>
      <c r="M338" s="8"/>
      <c r="N338" s="8"/>
      <c r="O338" s="8"/>
      <c r="P338" s="8"/>
      <c r="Q338" s="8"/>
      <c r="R338" s="8"/>
      <c r="S338" s="8"/>
      <c r="T338" s="8"/>
      <c r="U338" s="8"/>
      <c r="V338" s="8"/>
      <c r="W338" s="8"/>
      <c r="X338" s="8"/>
      <c r="Y338" s="8"/>
      <c r="Z338" s="8"/>
    </row>
    <row r="339" spans="1:26" ht="14.25" customHeight="1">
      <c r="A339" s="8"/>
      <c r="B339" s="21"/>
      <c r="C339" s="21"/>
      <c r="D339" s="21"/>
      <c r="E339" s="21"/>
      <c r="F339" s="21"/>
      <c r="G339" s="21"/>
      <c r="H339" s="21"/>
      <c r="I339" s="8"/>
      <c r="J339" s="8"/>
      <c r="K339" s="8"/>
      <c r="L339" s="8"/>
      <c r="M339" s="8"/>
      <c r="N339" s="8"/>
      <c r="O339" s="8"/>
      <c r="P339" s="8"/>
      <c r="Q339" s="8"/>
      <c r="R339" s="8"/>
      <c r="S339" s="8"/>
      <c r="T339" s="8"/>
      <c r="U339" s="8"/>
      <c r="V339" s="8"/>
      <c r="W339" s="8"/>
      <c r="X339" s="8"/>
      <c r="Y339" s="8"/>
      <c r="Z339" s="8"/>
    </row>
    <row r="340" spans="1:26" ht="14.25" customHeight="1">
      <c r="A340" s="8"/>
      <c r="B340" s="21"/>
      <c r="C340" s="21"/>
      <c r="D340" s="21"/>
      <c r="E340" s="21"/>
      <c r="F340" s="21"/>
      <c r="G340" s="21"/>
      <c r="H340" s="21"/>
      <c r="I340" s="8"/>
      <c r="J340" s="8"/>
      <c r="K340" s="8"/>
      <c r="L340" s="8"/>
      <c r="M340" s="8"/>
      <c r="N340" s="8"/>
      <c r="O340" s="8"/>
      <c r="P340" s="8"/>
      <c r="Q340" s="8"/>
      <c r="R340" s="8"/>
      <c r="S340" s="8"/>
      <c r="T340" s="8"/>
      <c r="U340" s="8"/>
      <c r="V340" s="8"/>
      <c r="W340" s="8"/>
      <c r="X340" s="8"/>
      <c r="Y340" s="8"/>
      <c r="Z340" s="8"/>
    </row>
    <row r="341" spans="1:26" ht="14.25" customHeight="1">
      <c r="A341" s="8"/>
      <c r="B341" s="21"/>
      <c r="C341" s="21"/>
      <c r="D341" s="21"/>
      <c r="E341" s="21"/>
      <c r="F341" s="21"/>
      <c r="G341" s="21"/>
      <c r="H341" s="21"/>
      <c r="I341" s="8"/>
      <c r="J341" s="8"/>
      <c r="K341" s="8"/>
      <c r="L341" s="8"/>
      <c r="M341" s="8"/>
      <c r="N341" s="8"/>
      <c r="O341" s="8"/>
      <c r="P341" s="8"/>
      <c r="Q341" s="8"/>
      <c r="R341" s="8"/>
      <c r="S341" s="8"/>
      <c r="T341" s="8"/>
      <c r="U341" s="8"/>
      <c r="V341" s="8"/>
      <c r="W341" s="8"/>
      <c r="X341" s="8"/>
      <c r="Y341" s="8"/>
      <c r="Z341" s="8"/>
    </row>
    <row r="342" spans="1:26" ht="14.25" customHeight="1">
      <c r="A342" s="8"/>
      <c r="B342" s="21"/>
      <c r="C342" s="21"/>
      <c r="D342" s="21"/>
      <c r="E342" s="21"/>
      <c r="F342" s="21"/>
      <c r="G342" s="21"/>
      <c r="H342" s="21"/>
      <c r="I342" s="8"/>
      <c r="J342" s="8"/>
      <c r="K342" s="8"/>
      <c r="L342" s="8"/>
      <c r="M342" s="8"/>
      <c r="N342" s="8"/>
      <c r="O342" s="8"/>
      <c r="P342" s="8"/>
      <c r="Q342" s="8"/>
      <c r="R342" s="8"/>
      <c r="S342" s="8"/>
      <c r="T342" s="8"/>
      <c r="U342" s="8"/>
      <c r="V342" s="8"/>
      <c r="W342" s="8"/>
      <c r="X342" s="8"/>
      <c r="Y342" s="8"/>
      <c r="Z342" s="8"/>
    </row>
    <row r="343" spans="1:26" ht="14.25" customHeight="1">
      <c r="A343" s="8"/>
      <c r="B343" s="21"/>
      <c r="C343" s="21"/>
      <c r="D343" s="21"/>
      <c r="E343" s="21"/>
      <c r="F343" s="21"/>
      <c r="G343" s="21"/>
      <c r="H343" s="21"/>
      <c r="I343" s="8"/>
      <c r="J343" s="8"/>
      <c r="K343" s="8"/>
      <c r="L343" s="8"/>
      <c r="M343" s="8"/>
      <c r="N343" s="8"/>
      <c r="O343" s="8"/>
      <c r="P343" s="8"/>
      <c r="Q343" s="8"/>
      <c r="R343" s="8"/>
      <c r="S343" s="8"/>
      <c r="T343" s="8"/>
      <c r="U343" s="8"/>
      <c r="V343" s="8"/>
      <c r="W343" s="8"/>
      <c r="X343" s="8"/>
      <c r="Y343" s="8"/>
      <c r="Z343" s="8"/>
    </row>
    <row r="344" spans="1:26" ht="14.25" customHeight="1">
      <c r="A344" s="8"/>
      <c r="B344" s="21"/>
      <c r="C344" s="21"/>
      <c r="D344" s="21"/>
      <c r="E344" s="21"/>
      <c r="F344" s="21"/>
      <c r="G344" s="21"/>
      <c r="H344" s="21"/>
      <c r="I344" s="8"/>
      <c r="J344" s="8"/>
      <c r="K344" s="8"/>
      <c r="L344" s="8"/>
      <c r="M344" s="8"/>
      <c r="N344" s="8"/>
      <c r="O344" s="8"/>
      <c r="P344" s="8"/>
      <c r="Q344" s="8"/>
      <c r="R344" s="8"/>
      <c r="S344" s="8"/>
      <c r="T344" s="8"/>
      <c r="U344" s="8"/>
      <c r="V344" s="8"/>
      <c r="W344" s="8"/>
      <c r="X344" s="8"/>
      <c r="Y344" s="8"/>
      <c r="Z344" s="8"/>
    </row>
    <row r="345" spans="1:26" ht="14.25" customHeight="1">
      <c r="A345" s="8"/>
      <c r="B345" s="21"/>
      <c r="C345" s="21"/>
      <c r="D345" s="21"/>
      <c r="E345" s="21"/>
      <c r="F345" s="21"/>
      <c r="G345" s="21"/>
      <c r="H345" s="21"/>
      <c r="I345" s="8"/>
      <c r="J345" s="8"/>
      <c r="K345" s="8"/>
      <c r="L345" s="8"/>
      <c r="M345" s="8"/>
      <c r="N345" s="8"/>
      <c r="O345" s="8"/>
      <c r="P345" s="8"/>
      <c r="Q345" s="8"/>
      <c r="R345" s="8"/>
      <c r="S345" s="8"/>
      <c r="T345" s="8"/>
      <c r="U345" s="8"/>
      <c r="V345" s="8"/>
      <c r="W345" s="8"/>
      <c r="X345" s="8"/>
      <c r="Y345" s="8"/>
      <c r="Z345" s="8"/>
    </row>
    <row r="346" spans="1:26" ht="14.25" customHeight="1">
      <c r="A346" s="8"/>
      <c r="B346" s="21"/>
      <c r="C346" s="21"/>
      <c r="D346" s="21"/>
      <c r="E346" s="21"/>
      <c r="F346" s="21"/>
      <c r="G346" s="21"/>
      <c r="H346" s="21"/>
      <c r="I346" s="8"/>
      <c r="J346" s="8"/>
      <c r="K346" s="8"/>
      <c r="L346" s="8"/>
      <c r="M346" s="8"/>
      <c r="N346" s="8"/>
      <c r="O346" s="8"/>
      <c r="P346" s="8"/>
      <c r="Q346" s="8"/>
      <c r="R346" s="8"/>
      <c r="S346" s="8"/>
      <c r="T346" s="8"/>
      <c r="U346" s="8"/>
      <c r="V346" s="8"/>
      <c r="W346" s="8"/>
      <c r="X346" s="8"/>
      <c r="Y346" s="8"/>
      <c r="Z346" s="8"/>
    </row>
    <row r="347" spans="1:26" ht="14.25" customHeight="1">
      <c r="A347" s="8"/>
      <c r="B347" s="21"/>
      <c r="C347" s="21"/>
      <c r="D347" s="21"/>
      <c r="E347" s="21"/>
      <c r="F347" s="21"/>
      <c r="G347" s="21"/>
      <c r="H347" s="21"/>
      <c r="I347" s="8"/>
      <c r="J347" s="8"/>
      <c r="K347" s="8"/>
      <c r="L347" s="8"/>
      <c r="M347" s="8"/>
      <c r="N347" s="8"/>
      <c r="O347" s="8"/>
      <c r="P347" s="8"/>
      <c r="Q347" s="8"/>
      <c r="R347" s="8"/>
      <c r="S347" s="8"/>
      <c r="T347" s="8"/>
      <c r="U347" s="8"/>
      <c r="V347" s="8"/>
      <c r="W347" s="8"/>
      <c r="X347" s="8"/>
      <c r="Y347" s="8"/>
      <c r="Z347" s="8"/>
    </row>
    <row r="348" spans="1:26" ht="14.25" customHeight="1">
      <c r="A348" s="8"/>
      <c r="B348" s="21"/>
      <c r="C348" s="21"/>
      <c r="D348" s="21"/>
      <c r="E348" s="21"/>
      <c r="F348" s="21"/>
      <c r="G348" s="21"/>
      <c r="H348" s="21"/>
      <c r="I348" s="8"/>
      <c r="J348" s="8"/>
      <c r="K348" s="8"/>
      <c r="L348" s="8"/>
      <c r="M348" s="8"/>
      <c r="N348" s="8"/>
      <c r="O348" s="8"/>
      <c r="P348" s="8"/>
      <c r="Q348" s="8"/>
      <c r="R348" s="8"/>
      <c r="S348" s="8"/>
      <c r="T348" s="8"/>
      <c r="U348" s="8"/>
      <c r="V348" s="8"/>
      <c r="W348" s="8"/>
      <c r="X348" s="8"/>
      <c r="Y348" s="8"/>
      <c r="Z348" s="8"/>
    </row>
    <row r="349" spans="1:26" ht="14.25" customHeight="1">
      <c r="A349" s="8"/>
      <c r="B349" s="21"/>
      <c r="C349" s="21"/>
      <c r="D349" s="21"/>
      <c r="E349" s="21"/>
      <c r="F349" s="21"/>
      <c r="G349" s="21"/>
      <c r="H349" s="21"/>
      <c r="I349" s="8"/>
      <c r="J349" s="8"/>
      <c r="K349" s="8"/>
      <c r="L349" s="8"/>
      <c r="M349" s="8"/>
      <c r="N349" s="8"/>
      <c r="O349" s="8"/>
      <c r="P349" s="8"/>
      <c r="Q349" s="8"/>
      <c r="R349" s="8"/>
      <c r="S349" s="8"/>
      <c r="T349" s="8"/>
      <c r="U349" s="8"/>
      <c r="V349" s="8"/>
      <c r="W349" s="8"/>
      <c r="X349" s="8"/>
      <c r="Y349" s="8"/>
      <c r="Z349" s="8"/>
    </row>
    <row r="350" spans="1:26" ht="14.25" customHeight="1">
      <c r="A350" s="8"/>
      <c r="B350" s="21"/>
      <c r="C350" s="21"/>
      <c r="D350" s="21"/>
      <c r="E350" s="21"/>
      <c r="F350" s="21"/>
      <c r="G350" s="21"/>
      <c r="H350" s="21"/>
      <c r="I350" s="8"/>
      <c r="J350" s="8"/>
      <c r="K350" s="8"/>
      <c r="L350" s="8"/>
      <c r="M350" s="8"/>
      <c r="N350" s="8"/>
      <c r="O350" s="8"/>
      <c r="P350" s="8"/>
      <c r="Q350" s="8"/>
      <c r="R350" s="8"/>
      <c r="S350" s="8"/>
      <c r="T350" s="8"/>
      <c r="U350" s="8"/>
      <c r="V350" s="8"/>
      <c r="W350" s="8"/>
      <c r="X350" s="8"/>
      <c r="Y350" s="8"/>
      <c r="Z350" s="8"/>
    </row>
    <row r="351" spans="1:26" ht="14.25" customHeight="1">
      <c r="A351" s="8"/>
      <c r="B351" s="21"/>
      <c r="C351" s="21"/>
      <c r="D351" s="21"/>
      <c r="E351" s="21"/>
      <c r="F351" s="21"/>
      <c r="G351" s="21"/>
      <c r="H351" s="21"/>
      <c r="I351" s="8"/>
      <c r="J351" s="8"/>
      <c r="K351" s="8"/>
      <c r="L351" s="8"/>
      <c r="M351" s="8"/>
      <c r="N351" s="8"/>
      <c r="O351" s="8"/>
      <c r="P351" s="8"/>
      <c r="Q351" s="8"/>
      <c r="R351" s="8"/>
      <c r="S351" s="8"/>
      <c r="T351" s="8"/>
      <c r="U351" s="8"/>
      <c r="V351" s="8"/>
      <c r="W351" s="8"/>
      <c r="X351" s="8"/>
      <c r="Y351" s="8"/>
      <c r="Z351" s="8"/>
    </row>
    <row r="352" spans="1:26" ht="14.25" customHeight="1">
      <c r="A352" s="8"/>
      <c r="B352" s="21"/>
      <c r="C352" s="21"/>
      <c r="D352" s="21"/>
      <c r="E352" s="21"/>
      <c r="F352" s="21"/>
      <c r="G352" s="21"/>
      <c r="H352" s="21"/>
      <c r="I352" s="8"/>
      <c r="J352" s="8"/>
      <c r="K352" s="8"/>
      <c r="L352" s="8"/>
      <c r="M352" s="8"/>
      <c r="N352" s="8"/>
      <c r="O352" s="8"/>
      <c r="P352" s="8"/>
      <c r="Q352" s="8"/>
      <c r="R352" s="8"/>
      <c r="S352" s="8"/>
      <c r="T352" s="8"/>
      <c r="U352" s="8"/>
      <c r="V352" s="8"/>
      <c r="W352" s="8"/>
      <c r="X352" s="8"/>
      <c r="Y352" s="8"/>
      <c r="Z352" s="8"/>
    </row>
    <row r="353" spans="1:26" ht="14.25" customHeight="1">
      <c r="A353" s="8"/>
      <c r="B353" s="21"/>
      <c r="C353" s="21"/>
      <c r="D353" s="21"/>
      <c r="E353" s="21"/>
      <c r="F353" s="21"/>
      <c r="G353" s="21"/>
      <c r="H353" s="21"/>
      <c r="I353" s="8"/>
      <c r="J353" s="8"/>
      <c r="K353" s="8"/>
      <c r="L353" s="8"/>
      <c r="M353" s="8"/>
      <c r="N353" s="8"/>
      <c r="O353" s="8"/>
      <c r="P353" s="8"/>
      <c r="Q353" s="8"/>
      <c r="R353" s="8"/>
      <c r="S353" s="8"/>
      <c r="T353" s="8"/>
      <c r="U353" s="8"/>
      <c r="V353" s="8"/>
      <c r="W353" s="8"/>
      <c r="X353" s="8"/>
      <c r="Y353" s="8"/>
      <c r="Z353" s="8"/>
    </row>
    <row r="354" spans="1:26" ht="14.25" customHeight="1">
      <c r="A354" s="8"/>
      <c r="B354" s="21"/>
      <c r="C354" s="21"/>
      <c r="D354" s="21"/>
      <c r="E354" s="21"/>
      <c r="F354" s="21"/>
      <c r="G354" s="21"/>
      <c r="H354" s="21"/>
      <c r="I354" s="8"/>
      <c r="J354" s="8"/>
      <c r="K354" s="8"/>
      <c r="L354" s="8"/>
      <c r="M354" s="8"/>
      <c r="N354" s="8"/>
      <c r="O354" s="8"/>
      <c r="P354" s="8"/>
      <c r="Q354" s="8"/>
      <c r="R354" s="8"/>
      <c r="S354" s="8"/>
      <c r="T354" s="8"/>
      <c r="U354" s="8"/>
      <c r="V354" s="8"/>
      <c r="W354" s="8"/>
      <c r="X354" s="8"/>
      <c r="Y354" s="8"/>
      <c r="Z354" s="8"/>
    </row>
    <row r="355" spans="1:26" ht="14.25" customHeight="1">
      <c r="A355" s="8"/>
      <c r="B355" s="21"/>
      <c r="C355" s="21"/>
      <c r="D355" s="21"/>
      <c r="E355" s="21"/>
      <c r="F355" s="21"/>
      <c r="G355" s="21"/>
      <c r="H355" s="21"/>
      <c r="I355" s="8"/>
      <c r="J355" s="8"/>
      <c r="K355" s="8"/>
      <c r="L355" s="8"/>
      <c r="M355" s="8"/>
      <c r="N355" s="8"/>
      <c r="O355" s="8"/>
      <c r="P355" s="8"/>
      <c r="Q355" s="8"/>
      <c r="R355" s="8"/>
      <c r="S355" s="8"/>
      <c r="T355" s="8"/>
      <c r="U355" s="8"/>
      <c r="V355" s="8"/>
      <c r="W355" s="8"/>
      <c r="X355" s="8"/>
      <c r="Y355" s="8"/>
      <c r="Z355" s="8"/>
    </row>
    <row r="356" spans="1:26" ht="14.25" customHeight="1">
      <c r="A356" s="8"/>
      <c r="B356" s="21"/>
      <c r="C356" s="21"/>
      <c r="D356" s="21"/>
      <c r="E356" s="21"/>
      <c r="F356" s="21"/>
      <c r="G356" s="21"/>
      <c r="H356" s="21"/>
      <c r="I356" s="8"/>
      <c r="J356" s="8"/>
      <c r="K356" s="8"/>
      <c r="L356" s="8"/>
      <c r="M356" s="8"/>
      <c r="N356" s="8"/>
      <c r="O356" s="8"/>
      <c r="P356" s="8"/>
      <c r="Q356" s="8"/>
      <c r="R356" s="8"/>
      <c r="S356" s="8"/>
      <c r="T356" s="8"/>
      <c r="U356" s="8"/>
      <c r="V356" s="8"/>
      <c r="W356" s="8"/>
      <c r="X356" s="8"/>
      <c r="Y356" s="8"/>
      <c r="Z356" s="8"/>
    </row>
    <row r="357" spans="1:26" ht="14.25" customHeight="1">
      <c r="A357" s="8"/>
      <c r="B357" s="21"/>
      <c r="C357" s="21"/>
      <c r="D357" s="21"/>
      <c r="E357" s="21"/>
      <c r="F357" s="21"/>
      <c r="G357" s="21"/>
      <c r="H357" s="21"/>
      <c r="I357" s="8"/>
      <c r="J357" s="8"/>
      <c r="K357" s="8"/>
      <c r="L357" s="8"/>
      <c r="M357" s="8"/>
      <c r="N357" s="8"/>
      <c r="O357" s="8"/>
      <c r="P357" s="8"/>
      <c r="Q357" s="8"/>
      <c r="R357" s="8"/>
      <c r="S357" s="8"/>
      <c r="T357" s="8"/>
      <c r="U357" s="8"/>
      <c r="V357" s="8"/>
      <c r="W357" s="8"/>
      <c r="X357" s="8"/>
      <c r="Y357" s="8"/>
      <c r="Z357" s="8"/>
    </row>
    <row r="358" spans="1:26" ht="14.25" customHeight="1">
      <c r="A358" s="8"/>
      <c r="B358" s="21"/>
      <c r="C358" s="21"/>
      <c r="D358" s="21"/>
      <c r="E358" s="21"/>
      <c r="F358" s="21"/>
      <c r="G358" s="21"/>
      <c r="H358" s="21"/>
      <c r="I358" s="8"/>
      <c r="J358" s="8"/>
      <c r="K358" s="8"/>
      <c r="L358" s="8"/>
      <c r="M358" s="8"/>
      <c r="N358" s="8"/>
      <c r="O358" s="8"/>
      <c r="P358" s="8"/>
      <c r="Q358" s="8"/>
      <c r="R358" s="8"/>
      <c r="S358" s="8"/>
      <c r="T358" s="8"/>
      <c r="U358" s="8"/>
      <c r="V358" s="8"/>
      <c r="W358" s="8"/>
      <c r="X358" s="8"/>
      <c r="Y358" s="8"/>
      <c r="Z358" s="8"/>
    </row>
    <row r="359" spans="1:26" ht="14.25" customHeight="1">
      <c r="A359" s="8"/>
      <c r="B359" s="21"/>
      <c r="C359" s="21"/>
      <c r="D359" s="21"/>
      <c r="E359" s="21"/>
      <c r="F359" s="21"/>
      <c r="G359" s="21"/>
      <c r="H359" s="21"/>
      <c r="I359" s="8"/>
      <c r="J359" s="8"/>
      <c r="K359" s="8"/>
      <c r="L359" s="8"/>
      <c r="M359" s="8"/>
      <c r="N359" s="8"/>
      <c r="O359" s="8"/>
      <c r="P359" s="8"/>
      <c r="Q359" s="8"/>
      <c r="R359" s="8"/>
      <c r="S359" s="8"/>
      <c r="T359" s="8"/>
      <c r="U359" s="8"/>
      <c r="V359" s="8"/>
      <c r="W359" s="8"/>
      <c r="X359" s="8"/>
      <c r="Y359" s="8"/>
      <c r="Z359" s="8"/>
    </row>
    <row r="360" spans="1:26" ht="14.25" customHeight="1">
      <c r="A360" s="8"/>
      <c r="B360" s="21"/>
      <c r="C360" s="21"/>
      <c r="D360" s="21"/>
      <c r="E360" s="21"/>
      <c r="F360" s="21"/>
      <c r="G360" s="21"/>
      <c r="H360" s="21"/>
      <c r="I360" s="8"/>
      <c r="J360" s="8"/>
      <c r="K360" s="8"/>
      <c r="L360" s="8"/>
      <c r="M360" s="8"/>
      <c r="N360" s="8"/>
      <c r="O360" s="8"/>
      <c r="P360" s="8"/>
      <c r="Q360" s="8"/>
      <c r="R360" s="8"/>
      <c r="S360" s="8"/>
      <c r="T360" s="8"/>
      <c r="U360" s="8"/>
      <c r="V360" s="8"/>
      <c r="W360" s="8"/>
      <c r="X360" s="8"/>
      <c r="Y360" s="8"/>
      <c r="Z360" s="8"/>
    </row>
    <row r="361" spans="1:26" ht="14.25" customHeight="1">
      <c r="A361" s="8"/>
      <c r="B361" s="21"/>
      <c r="C361" s="21"/>
      <c r="D361" s="21"/>
      <c r="E361" s="21"/>
      <c r="F361" s="21"/>
      <c r="G361" s="21"/>
      <c r="H361" s="21"/>
      <c r="I361" s="8"/>
      <c r="J361" s="8"/>
      <c r="K361" s="8"/>
      <c r="L361" s="8"/>
      <c r="M361" s="8"/>
      <c r="N361" s="8"/>
      <c r="O361" s="8"/>
      <c r="P361" s="8"/>
      <c r="Q361" s="8"/>
      <c r="R361" s="8"/>
      <c r="S361" s="8"/>
      <c r="T361" s="8"/>
      <c r="U361" s="8"/>
      <c r="V361" s="8"/>
      <c r="W361" s="8"/>
      <c r="X361" s="8"/>
      <c r="Y361" s="8"/>
      <c r="Z361" s="8"/>
    </row>
    <row r="362" spans="1:26" ht="14.25" customHeight="1">
      <c r="A362" s="8"/>
      <c r="B362" s="21"/>
      <c r="C362" s="21"/>
      <c r="D362" s="21"/>
      <c r="E362" s="21"/>
      <c r="F362" s="21"/>
      <c r="G362" s="21"/>
      <c r="H362" s="21"/>
      <c r="I362" s="8"/>
      <c r="J362" s="8"/>
      <c r="K362" s="8"/>
      <c r="L362" s="8"/>
      <c r="M362" s="8"/>
      <c r="N362" s="8"/>
      <c r="O362" s="8"/>
      <c r="P362" s="8"/>
      <c r="Q362" s="8"/>
      <c r="R362" s="8"/>
      <c r="S362" s="8"/>
      <c r="T362" s="8"/>
      <c r="U362" s="8"/>
      <c r="V362" s="8"/>
      <c r="W362" s="8"/>
      <c r="X362" s="8"/>
      <c r="Y362" s="8"/>
      <c r="Z362" s="8"/>
    </row>
    <row r="363" spans="1:26" ht="14.25" customHeight="1">
      <c r="A363" s="8"/>
      <c r="B363" s="21"/>
      <c r="C363" s="21"/>
      <c r="D363" s="21"/>
      <c r="E363" s="21"/>
      <c r="F363" s="21"/>
      <c r="G363" s="21"/>
      <c r="H363" s="21"/>
      <c r="I363" s="8"/>
      <c r="J363" s="8"/>
      <c r="K363" s="8"/>
      <c r="L363" s="8"/>
      <c r="M363" s="8"/>
      <c r="N363" s="8"/>
      <c r="O363" s="8"/>
      <c r="P363" s="8"/>
      <c r="Q363" s="8"/>
      <c r="R363" s="8"/>
      <c r="S363" s="8"/>
      <c r="T363" s="8"/>
      <c r="U363" s="8"/>
      <c r="V363" s="8"/>
      <c r="W363" s="8"/>
      <c r="X363" s="8"/>
      <c r="Y363" s="8"/>
      <c r="Z363" s="8"/>
    </row>
    <row r="364" spans="1:26" ht="14.25" customHeight="1">
      <c r="A364" s="8"/>
      <c r="B364" s="21"/>
      <c r="C364" s="21"/>
      <c r="D364" s="21"/>
      <c r="E364" s="21"/>
      <c r="F364" s="21"/>
      <c r="G364" s="21"/>
      <c r="H364" s="21"/>
      <c r="I364" s="8"/>
      <c r="J364" s="8"/>
      <c r="K364" s="8"/>
      <c r="L364" s="8"/>
      <c r="M364" s="8"/>
      <c r="N364" s="8"/>
      <c r="O364" s="8"/>
      <c r="P364" s="8"/>
      <c r="Q364" s="8"/>
      <c r="R364" s="8"/>
      <c r="S364" s="8"/>
      <c r="T364" s="8"/>
      <c r="U364" s="8"/>
      <c r="V364" s="8"/>
      <c r="W364" s="8"/>
      <c r="X364" s="8"/>
      <c r="Y364" s="8"/>
      <c r="Z364" s="8"/>
    </row>
    <row r="365" spans="1:26" ht="14.25" customHeight="1">
      <c r="A365" s="8"/>
      <c r="B365" s="21"/>
      <c r="C365" s="21"/>
      <c r="D365" s="21"/>
      <c r="E365" s="21"/>
      <c r="F365" s="21"/>
      <c r="G365" s="21"/>
      <c r="H365" s="21"/>
      <c r="I365" s="8"/>
      <c r="J365" s="8"/>
      <c r="K365" s="8"/>
      <c r="L365" s="8"/>
      <c r="M365" s="8"/>
      <c r="N365" s="8"/>
      <c r="O365" s="8"/>
      <c r="P365" s="8"/>
      <c r="Q365" s="8"/>
      <c r="R365" s="8"/>
      <c r="S365" s="8"/>
      <c r="T365" s="8"/>
      <c r="U365" s="8"/>
      <c r="V365" s="8"/>
      <c r="W365" s="8"/>
      <c r="X365" s="8"/>
      <c r="Y365" s="8"/>
      <c r="Z365" s="8"/>
    </row>
    <row r="366" spans="1:26" ht="14.25" customHeight="1">
      <c r="A366" s="8"/>
      <c r="B366" s="21"/>
      <c r="C366" s="21"/>
      <c r="D366" s="21"/>
      <c r="E366" s="21"/>
      <c r="F366" s="21"/>
      <c r="G366" s="21"/>
      <c r="H366" s="21"/>
      <c r="I366" s="8"/>
      <c r="J366" s="8"/>
      <c r="K366" s="8"/>
      <c r="L366" s="8"/>
      <c r="M366" s="8"/>
      <c r="N366" s="8"/>
      <c r="O366" s="8"/>
      <c r="P366" s="8"/>
      <c r="Q366" s="8"/>
      <c r="R366" s="8"/>
      <c r="S366" s="8"/>
      <c r="T366" s="8"/>
      <c r="U366" s="8"/>
      <c r="V366" s="8"/>
      <c r="W366" s="8"/>
      <c r="X366" s="8"/>
      <c r="Y366" s="8"/>
      <c r="Z366" s="8"/>
    </row>
    <row r="367" spans="1:26" ht="14.25" customHeight="1">
      <c r="A367" s="8"/>
      <c r="B367" s="21"/>
      <c r="C367" s="21"/>
      <c r="D367" s="21"/>
      <c r="E367" s="21"/>
      <c r="F367" s="21"/>
      <c r="G367" s="21"/>
      <c r="H367" s="21"/>
      <c r="I367" s="8"/>
      <c r="J367" s="8"/>
      <c r="K367" s="8"/>
      <c r="L367" s="8"/>
      <c r="M367" s="8"/>
      <c r="N367" s="8"/>
      <c r="O367" s="8"/>
      <c r="P367" s="8"/>
      <c r="Q367" s="8"/>
      <c r="R367" s="8"/>
      <c r="S367" s="8"/>
      <c r="T367" s="8"/>
      <c r="U367" s="8"/>
      <c r="V367" s="8"/>
      <c r="W367" s="8"/>
      <c r="X367" s="8"/>
      <c r="Y367" s="8"/>
      <c r="Z367" s="8"/>
    </row>
    <row r="368" spans="1:26" ht="14.25" customHeight="1">
      <c r="A368" s="8"/>
      <c r="B368" s="21"/>
      <c r="C368" s="21"/>
      <c r="D368" s="21"/>
      <c r="E368" s="21"/>
      <c r="F368" s="21"/>
      <c r="G368" s="21"/>
      <c r="H368" s="21"/>
      <c r="I368" s="8"/>
      <c r="J368" s="8"/>
      <c r="K368" s="8"/>
      <c r="L368" s="8"/>
      <c r="M368" s="8"/>
      <c r="N368" s="8"/>
      <c r="O368" s="8"/>
      <c r="P368" s="8"/>
      <c r="Q368" s="8"/>
      <c r="R368" s="8"/>
      <c r="S368" s="8"/>
      <c r="T368" s="8"/>
      <c r="U368" s="8"/>
      <c r="V368" s="8"/>
      <c r="W368" s="8"/>
      <c r="X368" s="8"/>
      <c r="Y368" s="8"/>
      <c r="Z368" s="8"/>
    </row>
    <row r="369" spans="1:26" ht="14.25" customHeight="1">
      <c r="A369" s="8"/>
      <c r="B369" s="21"/>
      <c r="C369" s="21"/>
      <c r="D369" s="21"/>
      <c r="E369" s="21"/>
      <c r="F369" s="21"/>
      <c r="G369" s="21"/>
      <c r="H369" s="21"/>
      <c r="I369" s="8"/>
      <c r="J369" s="8"/>
      <c r="K369" s="8"/>
      <c r="L369" s="8"/>
      <c r="M369" s="8"/>
      <c r="N369" s="8"/>
      <c r="O369" s="8"/>
      <c r="P369" s="8"/>
      <c r="Q369" s="8"/>
      <c r="R369" s="8"/>
      <c r="S369" s="8"/>
      <c r="T369" s="8"/>
      <c r="U369" s="8"/>
      <c r="V369" s="8"/>
      <c r="W369" s="8"/>
      <c r="X369" s="8"/>
      <c r="Y369" s="8"/>
      <c r="Z369" s="8"/>
    </row>
    <row r="370" spans="1:26" ht="14.25" customHeight="1">
      <c r="A370" s="8"/>
      <c r="B370" s="21"/>
      <c r="C370" s="21"/>
      <c r="D370" s="21"/>
      <c r="E370" s="21"/>
      <c r="F370" s="21"/>
      <c r="G370" s="21"/>
      <c r="H370" s="21"/>
      <c r="I370" s="8"/>
      <c r="J370" s="8"/>
      <c r="K370" s="8"/>
      <c r="L370" s="8"/>
      <c r="M370" s="8"/>
      <c r="N370" s="8"/>
      <c r="O370" s="8"/>
      <c r="P370" s="8"/>
      <c r="Q370" s="8"/>
      <c r="R370" s="8"/>
      <c r="S370" s="8"/>
      <c r="T370" s="8"/>
      <c r="U370" s="8"/>
      <c r="V370" s="8"/>
      <c r="W370" s="8"/>
      <c r="X370" s="8"/>
      <c r="Y370" s="8"/>
      <c r="Z370" s="8"/>
    </row>
    <row r="371" spans="1:26" ht="14.25" customHeight="1">
      <c r="A371" s="8"/>
      <c r="B371" s="21"/>
      <c r="C371" s="21"/>
      <c r="D371" s="21"/>
      <c r="E371" s="21"/>
      <c r="F371" s="21"/>
      <c r="G371" s="21"/>
      <c r="H371" s="21"/>
      <c r="I371" s="8"/>
      <c r="J371" s="8"/>
      <c r="K371" s="8"/>
      <c r="L371" s="8"/>
      <c r="M371" s="8"/>
      <c r="N371" s="8"/>
      <c r="O371" s="8"/>
      <c r="P371" s="8"/>
      <c r="Q371" s="8"/>
      <c r="R371" s="8"/>
      <c r="S371" s="8"/>
      <c r="T371" s="8"/>
      <c r="U371" s="8"/>
      <c r="V371" s="8"/>
      <c r="W371" s="8"/>
      <c r="X371" s="8"/>
      <c r="Y371" s="8"/>
      <c r="Z371" s="8"/>
    </row>
    <row r="372" spans="1:26" ht="14.25" customHeight="1">
      <c r="A372" s="8"/>
      <c r="B372" s="21"/>
      <c r="C372" s="21"/>
      <c r="D372" s="21"/>
      <c r="E372" s="21"/>
      <c r="F372" s="21"/>
      <c r="G372" s="21"/>
      <c r="H372" s="21"/>
      <c r="I372" s="8"/>
      <c r="J372" s="8"/>
      <c r="K372" s="8"/>
      <c r="L372" s="8"/>
      <c r="M372" s="8"/>
      <c r="N372" s="8"/>
      <c r="O372" s="8"/>
      <c r="P372" s="8"/>
      <c r="Q372" s="8"/>
      <c r="R372" s="8"/>
      <c r="S372" s="8"/>
      <c r="T372" s="8"/>
      <c r="U372" s="8"/>
      <c r="V372" s="8"/>
      <c r="W372" s="8"/>
      <c r="X372" s="8"/>
      <c r="Y372" s="8"/>
      <c r="Z372" s="8"/>
    </row>
    <row r="373" spans="1:26" ht="14.25" customHeight="1">
      <c r="A373" s="8"/>
      <c r="B373" s="21"/>
      <c r="C373" s="21"/>
      <c r="D373" s="21"/>
      <c r="E373" s="21"/>
      <c r="F373" s="21"/>
      <c r="G373" s="21"/>
      <c r="H373" s="21"/>
      <c r="I373" s="8"/>
      <c r="J373" s="8"/>
      <c r="K373" s="8"/>
      <c r="L373" s="8"/>
      <c r="M373" s="8"/>
      <c r="N373" s="8"/>
      <c r="O373" s="8"/>
      <c r="P373" s="8"/>
      <c r="Q373" s="8"/>
      <c r="R373" s="8"/>
      <c r="S373" s="8"/>
      <c r="T373" s="8"/>
      <c r="U373" s="8"/>
      <c r="V373" s="8"/>
      <c r="W373" s="8"/>
      <c r="X373" s="8"/>
      <c r="Y373" s="8"/>
      <c r="Z373" s="8"/>
    </row>
    <row r="374" spans="1:26" ht="14.25" customHeight="1">
      <c r="A374" s="8"/>
      <c r="B374" s="21"/>
      <c r="C374" s="21"/>
      <c r="D374" s="21"/>
      <c r="E374" s="21"/>
      <c r="F374" s="21"/>
      <c r="G374" s="21"/>
      <c r="H374" s="21"/>
      <c r="I374" s="8"/>
      <c r="J374" s="8"/>
      <c r="K374" s="8"/>
      <c r="L374" s="8"/>
      <c r="M374" s="8"/>
      <c r="N374" s="8"/>
      <c r="O374" s="8"/>
      <c r="P374" s="8"/>
      <c r="Q374" s="8"/>
      <c r="R374" s="8"/>
      <c r="S374" s="8"/>
      <c r="T374" s="8"/>
      <c r="U374" s="8"/>
      <c r="V374" s="8"/>
      <c r="W374" s="8"/>
      <c r="X374" s="8"/>
      <c r="Y374" s="8"/>
      <c r="Z374" s="8"/>
    </row>
    <row r="375" spans="1:26" ht="14.25" customHeight="1">
      <c r="A375" s="8"/>
      <c r="B375" s="21"/>
      <c r="C375" s="21"/>
      <c r="D375" s="21"/>
      <c r="E375" s="21"/>
      <c r="F375" s="21"/>
      <c r="G375" s="21"/>
      <c r="H375" s="21"/>
      <c r="I375" s="8"/>
      <c r="J375" s="8"/>
      <c r="K375" s="8"/>
      <c r="L375" s="8"/>
      <c r="M375" s="8"/>
      <c r="N375" s="8"/>
      <c r="O375" s="8"/>
      <c r="P375" s="8"/>
      <c r="Q375" s="8"/>
      <c r="R375" s="8"/>
      <c r="S375" s="8"/>
      <c r="T375" s="8"/>
      <c r="U375" s="8"/>
      <c r="V375" s="8"/>
      <c r="W375" s="8"/>
      <c r="X375" s="8"/>
      <c r="Y375" s="8"/>
      <c r="Z375" s="8"/>
    </row>
    <row r="376" spans="1:26" ht="14.25" customHeight="1">
      <c r="A376" s="8"/>
      <c r="B376" s="21"/>
      <c r="C376" s="21"/>
      <c r="D376" s="21"/>
      <c r="E376" s="21"/>
      <c r="F376" s="21"/>
      <c r="G376" s="21"/>
      <c r="H376" s="21"/>
      <c r="I376" s="8"/>
      <c r="J376" s="8"/>
      <c r="K376" s="8"/>
      <c r="L376" s="8"/>
      <c r="M376" s="8"/>
      <c r="N376" s="8"/>
      <c r="O376" s="8"/>
      <c r="P376" s="8"/>
      <c r="Q376" s="8"/>
      <c r="R376" s="8"/>
      <c r="S376" s="8"/>
      <c r="T376" s="8"/>
      <c r="U376" s="8"/>
      <c r="V376" s="8"/>
      <c r="W376" s="8"/>
      <c r="X376" s="8"/>
      <c r="Y376" s="8"/>
      <c r="Z376" s="8"/>
    </row>
    <row r="377" spans="1:26" ht="14.25" customHeight="1">
      <c r="A377" s="8"/>
      <c r="B377" s="21"/>
      <c r="C377" s="21"/>
      <c r="D377" s="21"/>
      <c r="E377" s="21"/>
      <c r="F377" s="21"/>
      <c r="G377" s="21"/>
      <c r="H377" s="21"/>
      <c r="I377" s="8"/>
      <c r="J377" s="8"/>
      <c r="K377" s="8"/>
      <c r="L377" s="8"/>
      <c r="M377" s="8"/>
      <c r="N377" s="8"/>
      <c r="O377" s="8"/>
      <c r="P377" s="8"/>
      <c r="Q377" s="8"/>
      <c r="R377" s="8"/>
      <c r="S377" s="8"/>
      <c r="T377" s="8"/>
      <c r="U377" s="8"/>
      <c r="V377" s="8"/>
      <c r="W377" s="8"/>
      <c r="X377" s="8"/>
      <c r="Y377" s="8"/>
      <c r="Z377" s="8"/>
    </row>
    <row r="378" spans="1:26" ht="14.25" customHeight="1">
      <c r="A378" s="8"/>
      <c r="B378" s="21"/>
      <c r="C378" s="21"/>
      <c r="D378" s="21"/>
      <c r="E378" s="21"/>
      <c r="F378" s="21"/>
      <c r="G378" s="21"/>
      <c r="H378" s="21"/>
      <c r="I378" s="8"/>
      <c r="J378" s="8"/>
      <c r="K378" s="8"/>
      <c r="L378" s="8"/>
      <c r="M378" s="8"/>
      <c r="N378" s="8"/>
      <c r="O378" s="8"/>
      <c r="P378" s="8"/>
      <c r="Q378" s="8"/>
      <c r="R378" s="8"/>
      <c r="S378" s="8"/>
      <c r="T378" s="8"/>
      <c r="U378" s="8"/>
      <c r="V378" s="8"/>
      <c r="W378" s="8"/>
      <c r="X378" s="8"/>
      <c r="Y378" s="8"/>
      <c r="Z378" s="8"/>
    </row>
    <row r="379" spans="1:26" ht="14.25" customHeight="1">
      <c r="A379" s="8"/>
      <c r="B379" s="21"/>
      <c r="C379" s="21"/>
      <c r="D379" s="21"/>
      <c r="E379" s="21"/>
      <c r="F379" s="21"/>
      <c r="G379" s="21"/>
      <c r="H379" s="21"/>
      <c r="I379" s="8"/>
      <c r="J379" s="8"/>
      <c r="K379" s="8"/>
      <c r="L379" s="8"/>
      <c r="M379" s="8"/>
      <c r="N379" s="8"/>
      <c r="O379" s="8"/>
      <c r="P379" s="8"/>
      <c r="Q379" s="8"/>
      <c r="R379" s="8"/>
      <c r="S379" s="8"/>
      <c r="T379" s="8"/>
      <c r="U379" s="8"/>
      <c r="V379" s="8"/>
      <c r="W379" s="8"/>
      <c r="X379" s="8"/>
      <c r="Y379" s="8"/>
      <c r="Z379" s="8"/>
    </row>
    <row r="380" spans="1:26" ht="14.25" customHeight="1">
      <c r="A380" s="8"/>
      <c r="B380" s="21"/>
      <c r="C380" s="21"/>
      <c r="D380" s="21"/>
      <c r="E380" s="21"/>
      <c r="F380" s="21"/>
      <c r="G380" s="21"/>
      <c r="H380" s="21"/>
      <c r="I380" s="8"/>
      <c r="J380" s="8"/>
      <c r="K380" s="8"/>
      <c r="L380" s="8"/>
      <c r="M380" s="8"/>
      <c r="N380" s="8"/>
      <c r="O380" s="8"/>
      <c r="P380" s="8"/>
      <c r="Q380" s="8"/>
      <c r="R380" s="8"/>
      <c r="S380" s="8"/>
      <c r="T380" s="8"/>
      <c r="U380" s="8"/>
      <c r="V380" s="8"/>
      <c r="W380" s="8"/>
      <c r="X380" s="8"/>
      <c r="Y380" s="8"/>
      <c r="Z380" s="8"/>
    </row>
    <row r="381" spans="1:26" ht="14.25" customHeight="1">
      <c r="A381" s="8"/>
      <c r="B381" s="21"/>
      <c r="C381" s="21"/>
      <c r="D381" s="21"/>
      <c r="E381" s="21"/>
      <c r="F381" s="21"/>
      <c r="G381" s="21"/>
      <c r="H381" s="21"/>
      <c r="I381" s="8"/>
      <c r="J381" s="8"/>
      <c r="K381" s="8"/>
      <c r="L381" s="8"/>
      <c r="M381" s="8"/>
      <c r="N381" s="8"/>
      <c r="O381" s="8"/>
      <c r="P381" s="8"/>
      <c r="Q381" s="8"/>
      <c r="R381" s="8"/>
      <c r="S381" s="8"/>
      <c r="T381" s="8"/>
      <c r="U381" s="8"/>
      <c r="V381" s="8"/>
      <c r="W381" s="8"/>
      <c r="X381" s="8"/>
      <c r="Y381" s="8"/>
      <c r="Z381" s="8"/>
    </row>
    <row r="382" spans="1:26" ht="14.25" customHeight="1">
      <c r="A382" s="8"/>
      <c r="B382" s="21"/>
      <c r="C382" s="21"/>
      <c r="D382" s="21"/>
      <c r="E382" s="21"/>
      <c r="F382" s="21"/>
      <c r="G382" s="21"/>
      <c r="H382" s="21"/>
      <c r="I382" s="8"/>
      <c r="J382" s="8"/>
      <c r="K382" s="8"/>
      <c r="L382" s="8"/>
      <c r="M382" s="8"/>
      <c r="N382" s="8"/>
      <c r="O382" s="8"/>
      <c r="P382" s="8"/>
      <c r="Q382" s="8"/>
      <c r="R382" s="8"/>
      <c r="S382" s="8"/>
      <c r="T382" s="8"/>
      <c r="U382" s="8"/>
      <c r="V382" s="8"/>
      <c r="W382" s="8"/>
      <c r="X382" s="8"/>
      <c r="Y382" s="8"/>
      <c r="Z382" s="8"/>
    </row>
    <row r="383" spans="1:26" ht="14.25" customHeight="1">
      <c r="A383" s="8"/>
      <c r="B383" s="21"/>
      <c r="C383" s="21"/>
      <c r="D383" s="21"/>
      <c r="E383" s="21"/>
      <c r="F383" s="21"/>
      <c r="G383" s="21"/>
      <c r="H383" s="21"/>
      <c r="I383" s="8"/>
      <c r="J383" s="8"/>
      <c r="K383" s="8"/>
      <c r="L383" s="8"/>
      <c r="M383" s="8"/>
      <c r="N383" s="8"/>
      <c r="O383" s="8"/>
      <c r="P383" s="8"/>
      <c r="Q383" s="8"/>
      <c r="R383" s="8"/>
      <c r="S383" s="8"/>
      <c r="T383" s="8"/>
      <c r="U383" s="8"/>
      <c r="V383" s="8"/>
      <c r="W383" s="8"/>
      <c r="X383" s="8"/>
      <c r="Y383" s="8"/>
      <c r="Z383" s="8"/>
    </row>
    <row r="384" spans="1:26" ht="14.25" customHeight="1">
      <c r="A384" s="8"/>
      <c r="B384" s="21"/>
      <c r="C384" s="21"/>
      <c r="D384" s="21"/>
      <c r="E384" s="21"/>
      <c r="F384" s="21"/>
      <c r="G384" s="21"/>
      <c r="H384" s="21"/>
      <c r="I384" s="8"/>
      <c r="J384" s="8"/>
      <c r="K384" s="8"/>
      <c r="L384" s="8"/>
      <c r="M384" s="8"/>
      <c r="N384" s="8"/>
      <c r="O384" s="8"/>
      <c r="P384" s="8"/>
      <c r="Q384" s="8"/>
      <c r="R384" s="8"/>
      <c r="S384" s="8"/>
      <c r="T384" s="8"/>
      <c r="U384" s="8"/>
      <c r="V384" s="8"/>
      <c r="W384" s="8"/>
      <c r="X384" s="8"/>
      <c r="Y384" s="8"/>
      <c r="Z384" s="8"/>
    </row>
    <row r="385" spans="1:26" ht="14.25" customHeight="1">
      <c r="A385" s="8"/>
      <c r="B385" s="21"/>
      <c r="C385" s="21"/>
      <c r="D385" s="21"/>
      <c r="E385" s="21"/>
      <c r="F385" s="21"/>
      <c r="G385" s="21"/>
      <c r="H385" s="21"/>
      <c r="I385" s="8"/>
      <c r="J385" s="8"/>
      <c r="K385" s="8"/>
      <c r="L385" s="8"/>
      <c r="M385" s="8"/>
      <c r="N385" s="8"/>
      <c r="O385" s="8"/>
      <c r="P385" s="8"/>
      <c r="Q385" s="8"/>
      <c r="R385" s="8"/>
      <c r="S385" s="8"/>
      <c r="T385" s="8"/>
      <c r="U385" s="8"/>
      <c r="V385" s="8"/>
      <c r="W385" s="8"/>
      <c r="X385" s="8"/>
      <c r="Y385" s="8"/>
      <c r="Z385" s="8"/>
    </row>
    <row r="386" spans="1:26" ht="14.25" customHeight="1">
      <c r="A386" s="8"/>
      <c r="B386" s="21"/>
      <c r="C386" s="21"/>
      <c r="D386" s="21"/>
      <c r="E386" s="21"/>
      <c r="F386" s="21"/>
      <c r="G386" s="21"/>
      <c r="H386" s="21"/>
      <c r="I386" s="8"/>
      <c r="J386" s="8"/>
      <c r="K386" s="8"/>
      <c r="L386" s="8"/>
      <c r="M386" s="8"/>
      <c r="N386" s="8"/>
      <c r="O386" s="8"/>
      <c r="P386" s="8"/>
      <c r="Q386" s="8"/>
      <c r="R386" s="8"/>
      <c r="S386" s="8"/>
      <c r="T386" s="8"/>
      <c r="U386" s="8"/>
      <c r="V386" s="8"/>
      <c r="W386" s="8"/>
      <c r="X386" s="8"/>
      <c r="Y386" s="8"/>
      <c r="Z386" s="8"/>
    </row>
    <row r="387" spans="1:26" ht="14.25" customHeight="1">
      <c r="A387" s="8"/>
      <c r="B387" s="21"/>
      <c r="C387" s="21"/>
      <c r="D387" s="21"/>
      <c r="E387" s="21"/>
      <c r="F387" s="21"/>
      <c r="G387" s="21"/>
      <c r="H387" s="21"/>
      <c r="I387" s="8"/>
      <c r="J387" s="8"/>
      <c r="K387" s="8"/>
      <c r="L387" s="8"/>
      <c r="M387" s="8"/>
      <c r="N387" s="8"/>
      <c r="O387" s="8"/>
      <c r="P387" s="8"/>
      <c r="Q387" s="8"/>
      <c r="R387" s="8"/>
      <c r="S387" s="8"/>
      <c r="T387" s="8"/>
      <c r="U387" s="8"/>
      <c r="V387" s="8"/>
      <c r="W387" s="8"/>
      <c r="X387" s="8"/>
      <c r="Y387" s="8"/>
      <c r="Z387" s="8"/>
    </row>
    <row r="388" spans="1:26" ht="14.25" customHeight="1">
      <c r="A388" s="8"/>
      <c r="B388" s="21"/>
      <c r="C388" s="21"/>
      <c r="D388" s="21"/>
      <c r="E388" s="21"/>
      <c r="F388" s="21"/>
      <c r="G388" s="21"/>
      <c r="H388" s="21"/>
      <c r="I388" s="8"/>
      <c r="J388" s="8"/>
      <c r="K388" s="8"/>
      <c r="L388" s="8"/>
      <c r="M388" s="8"/>
      <c r="N388" s="8"/>
      <c r="O388" s="8"/>
      <c r="P388" s="8"/>
      <c r="Q388" s="8"/>
      <c r="R388" s="8"/>
      <c r="S388" s="8"/>
      <c r="T388" s="8"/>
      <c r="U388" s="8"/>
      <c r="V388" s="8"/>
      <c r="W388" s="8"/>
      <c r="X388" s="8"/>
      <c r="Y388" s="8"/>
      <c r="Z388" s="8"/>
    </row>
    <row r="389" spans="1:26" ht="14.25" customHeight="1">
      <c r="A389" s="8"/>
      <c r="B389" s="21"/>
      <c r="C389" s="21"/>
      <c r="D389" s="21"/>
      <c r="E389" s="21"/>
      <c r="F389" s="21"/>
      <c r="G389" s="21"/>
      <c r="H389" s="21"/>
      <c r="I389" s="8"/>
      <c r="J389" s="8"/>
      <c r="K389" s="8"/>
      <c r="L389" s="8"/>
      <c r="M389" s="8"/>
      <c r="N389" s="8"/>
      <c r="O389" s="8"/>
      <c r="P389" s="8"/>
      <c r="Q389" s="8"/>
      <c r="R389" s="8"/>
      <c r="S389" s="8"/>
      <c r="T389" s="8"/>
      <c r="U389" s="8"/>
      <c r="V389" s="8"/>
      <c r="W389" s="8"/>
      <c r="X389" s="8"/>
      <c r="Y389" s="8"/>
      <c r="Z389" s="8"/>
    </row>
    <row r="390" spans="1:26" ht="14.25" customHeight="1">
      <c r="A390" s="8"/>
      <c r="B390" s="21"/>
      <c r="C390" s="21"/>
      <c r="D390" s="21"/>
      <c r="E390" s="21"/>
      <c r="F390" s="21"/>
      <c r="G390" s="21"/>
      <c r="H390" s="21"/>
      <c r="I390" s="8"/>
      <c r="J390" s="8"/>
      <c r="K390" s="8"/>
      <c r="L390" s="8"/>
      <c r="M390" s="8"/>
      <c r="N390" s="8"/>
      <c r="O390" s="8"/>
      <c r="P390" s="8"/>
      <c r="Q390" s="8"/>
      <c r="R390" s="8"/>
      <c r="S390" s="8"/>
      <c r="T390" s="8"/>
      <c r="U390" s="8"/>
      <c r="V390" s="8"/>
      <c r="W390" s="8"/>
      <c r="X390" s="8"/>
      <c r="Y390" s="8"/>
      <c r="Z390" s="8"/>
    </row>
    <row r="391" spans="1:26" ht="14.25" customHeight="1">
      <c r="A391" s="8"/>
      <c r="B391" s="21"/>
      <c r="C391" s="21"/>
      <c r="D391" s="21"/>
      <c r="E391" s="21"/>
      <c r="F391" s="21"/>
      <c r="G391" s="21"/>
      <c r="H391" s="21"/>
      <c r="I391" s="8"/>
      <c r="J391" s="8"/>
      <c r="K391" s="8"/>
      <c r="L391" s="8"/>
      <c r="M391" s="8"/>
      <c r="N391" s="8"/>
      <c r="O391" s="8"/>
      <c r="P391" s="8"/>
      <c r="Q391" s="8"/>
      <c r="R391" s="8"/>
      <c r="S391" s="8"/>
      <c r="T391" s="8"/>
      <c r="U391" s="8"/>
      <c r="V391" s="8"/>
      <c r="W391" s="8"/>
      <c r="X391" s="8"/>
      <c r="Y391" s="8"/>
      <c r="Z391" s="8"/>
    </row>
    <row r="392" spans="1:26" ht="14.25" customHeight="1">
      <c r="A392" s="8"/>
      <c r="B392" s="21"/>
      <c r="C392" s="21"/>
      <c r="D392" s="21"/>
      <c r="E392" s="21"/>
      <c r="F392" s="21"/>
      <c r="G392" s="21"/>
      <c r="H392" s="21"/>
      <c r="I392" s="8"/>
      <c r="J392" s="8"/>
      <c r="K392" s="8"/>
      <c r="L392" s="8"/>
      <c r="M392" s="8"/>
      <c r="N392" s="8"/>
      <c r="O392" s="8"/>
      <c r="P392" s="8"/>
      <c r="Q392" s="8"/>
      <c r="R392" s="8"/>
      <c r="S392" s="8"/>
      <c r="T392" s="8"/>
      <c r="U392" s="8"/>
      <c r="V392" s="8"/>
      <c r="W392" s="8"/>
      <c r="X392" s="8"/>
      <c r="Y392" s="8"/>
      <c r="Z392" s="8"/>
    </row>
    <row r="393" spans="1:26" ht="14.25" customHeight="1">
      <c r="A393" s="8"/>
      <c r="B393" s="21"/>
      <c r="C393" s="21"/>
      <c r="D393" s="21"/>
      <c r="E393" s="21"/>
      <c r="F393" s="21"/>
      <c r="G393" s="21"/>
      <c r="H393" s="21"/>
      <c r="I393" s="8"/>
      <c r="J393" s="8"/>
      <c r="K393" s="8"/>
      <c r="L393" s="8"/>
      <c r="M393" s="8"/>
      <c r="N393" s="8"/>
      <c r="O393" s="8"/>
      <c r="P393" s="8"/>
      <c r="Q393" s="8"/>
      <c r="R393" s="8"/>
      <c r="S393" s="8"/>
      <c r="T393" s="8"/>
      <c r="U393" s="8"/>
      <c r="V393" s="8"/>
      <c r="W393" s="8"/>
      <c r="X393" s="8"/>
      <c r="Y393" s="8"/>
      <c r="Z393" s="8"/>
    </row>
    <row r="394" spans="1:26" ht="14.25" customHeight="1">
      <c r="A394" s="8"/>
      <c r="B394" s="21"/>
      <c r="C394" s="21"/>
      <c r="D394" s="21"/>
      <c r="E394" s="21"/>
      <c r="F394" s="21"/>
      <c r="G394" s="21"/>
      <c r="H394" s="21"/>
      <c r="I394" s="8"/>
      <c r="J394" s="8"/>
      <c r="K394" s="8"/>
      <c r="L394" s="8"/>
      <c r="M394" s="8"/>
      <c r="N394" s="8"/>
      <c r="O394" s="8"/>
      <c r="P394" s="8"/>
      <c r="Q394" s="8"/>
      <c r="R394" s="8"/>
      <c r="S394" s="8"/>
      <c r="T394" s="8"/>
      <c r="U394" s="8"/>
      <c r="V394" s="8"/>
      <c r="W394" s="8"/>
      <c r="X394" s="8"/>
      <c r="Y394" s="8"/>
      <c r="Z394" s="8"/>
    </row>
    <row r="395" spans="1:26" ht="14.25" customHeight="1">
      <c r="A395" s="8"/>
      <c r="B395" s="21"/>
      <c r="C395" s="21"/>
      <c r="D395" s="21"/>
      <c r="E395" s="21"/>
      <c r="F395" s="21"/>
      <c r="G395" s="21"/>
      <c r="H395" s="21"/>
      <c r="I395" s="8"/>
      <c r="J395" s="8"/>
      <c r="K395" s="8"/>
      <c r="L395" s="8"/>
      <c r="M395" s="8"/>
      <c r="N395" s="8"/>
      <c r="O395" s="8"/>
      <c r="P395" s="8"/>
      <c r="Q395" s="8"/>
      <c r="R395" s="8"/>
      <c r="S395" s="8"/>
      <c r="T395" s="8"/>
      <c r="U395" s="8"/>
      <c r="V395" s="8"/>
      <c r="W395" s="8"/>
      <c r="X395" s="8"/>
      <c r="Y395" s="8"/>
      <c r="Z395" s="8"/>
    </row>
    <row r="396" spans="1:26" ht="14.25" customHeight="1">
      <c r="A396" s="8"/>
      <c r="B396" s="21"/>
      <c r="C396" s="21"/>
      <c r="D396" s="21"/>
      <c r="E396" s="21"/>
      <c r="F396" s="21"/>
      <c r="G396" s="21"/>
      <c r="H396" s="21"/>
      <c r="I396" s="8"/>
      <c r="J396" s="8"/>
      <c r="K396" s="8"/>
      <c r="L396" s="8"/>
      <c r="M396" s="8"/>
      <c r="N396" s="8"/>
      <c r="O396" s="8"/>
      <c r="P396" s="8"/>
      <c r="Q396" s="8"/>
      <c r="R396" s="8"/>
      <c r="S396" s="8"/>
      <c r="T396" s="8"/>
      <c r="U396" s="8"/>
      <c r="V396" s="8"/>
      <c r="W396" s="8"/>
      <c r="X396" s="8"/>
      <c r="Y396" s="8"/>
      <c r="Z396" s="8"/>
    </row>
    <row r="397" spans="1:26" ht="14.25" customHeight="1">
      <c r="A397" s="8"/>
      <c r="B397" s="21"/>
      <c r="C397" s="21"/>
      <c r="D397" s="21"/>
      <c r="E397" s="21"/>
      <c r="F397" s="21"/>
      <c r="G397" s="21"/>
      <c r="H397" s="21"/>
      <c r="I397" s="8"/>
      <c r="J397" s="8"/>
      <c r="K397" s="8"/>
      <c r="L397" s="8"/>
      <c r="M397" s="8"/>
      <c r="N397" s="8"/>
      <c r="O397" s="8"/>
      <c r="P397" s="8"/>
      <c r="Q397" s="8"/>
      <c r="R397" s="8"/>
      <c r="S397" s="8"/>
      <c r="T397" s="8"/>
      <c r="U397" s="8"/>
      <c r="V397" s="8"/>
      <c r="W397" s="8"/>
      <c r="X397" s="8"/>
      <c r="Y397" s="8"/>
      <c r="Z397" s="8"/>
    </row>
    <row r="398" spans="1:26" ht="14.25" customHeight="1">
      <c r="A398" s="8"/>
      <c r="B398" s="21"/>
      <c r="C398" s="21"/>
      <c r="D398" s="21"/>
      <c r="E398" s="21"/>
      <c r="F398" s="21"/>
      <c r="G398" s="21"/>
      <c r="H398" s="21"/>
      <c r="I398" s="8"/>
      <c r="J398" s="8"/>
      <c r="K398" s="8"/>
      <c r="L398" s="8"/>
      <c r="M398" s="8"/>
      <c r="N398" s="8"/>
      <c r="O398" s="8"/>
      <c r="P398" s="8"/>
      <c r="Q398" s="8"/>
      <c r="R398" s="8"/>
      <c r="S398" s="8"/>
      <c r="T398" s="8"/>
      <c r="U398" s="8"/>
      <c r="V398" s="8"/>
      <c r="W398" s="8"/>
      <c r="X398" s="8"/>
      <c r="Y398" s="8"/>
      <c r="Z398" s="8"/>
    </row>
    <row r="399" spans="1:26" ht="14.25" customHeight="1">
      <c r="A399" s="8"/>
      <c r="B399" s="21"/>
      <c r="C399" s="21"/>
      <c r="D399" s="21"/>
      <c r="E399" s="21"/>
      <c r="F399" s="21"/>
      <c r="G399" s="21"/>
      <c r="H399" s="21"/>
      <c r="I399" s="8"/>
      <c r="J399" s="8"/>
      <c r="K399" s="8"/>
      <c r="L399" s="8"/>
      <c r="M399" s="8"/>
      <c r="N399" s="8"/>
      <c r="O399" s="8"/>
      <c r="P399" s="8"/>
      <c r="Q399" s="8"/>
      <c r="R399" s="8"/>
      <c r="S399" s="8"/>
      <c r="T399" s="8"/>
      <c r="U399" s="8"/>
      <c r="V399" s="8"/>
      <c r="W399" s="8"/>
      <c r="X399" s="8"/>
      <c r="Y399" s="8"/>
      <c r="Z399" s="8"/>
    </row>
    <row r="400" spans="1:26" ht="14.25" customHeight="1">
      <c r="A400" s="8"/>
      <c r="B400" s="21"/>
      <c r="C400" s="21"/>
      <c r="D400" s="21"/>
      <c r="E400" s="21"/>
      <c r="F400" s="21"/>
      <c r="G400" s="21"/>
      <c r="H400" s="21"/>
      <c r="I400" s="8"/>
      <c r="J400" s="8"/>
      <c r="K400" s="8"/>
      <c r="L400" s="8"/>
      <c r="M400" s="8"/>
      <c r="N400" s="8"/>
      <c r="O400" s="8"/>
      <c r="P400" s="8"/>
      <c r="Q400" s="8"/>
      <c r="R400" s="8"/>
      <c r="S400" s="8"/>
      <c r="T400" s="8"/>
      <c r="U400" s="8"/>
      <c r="V400" s="8"/>
      <c r="W400" s="8"/>
      <c r="X400" s="8"/>
      <c r="Y400" s="8"/>
      <c r="Z400" s="8"/>
    </row>
    <row r="401" spans="1:26" ht="14.25" customHeight="1">
      <c r="A401" s="8"/>
      <c r="B401" s="21"/>
      <c r="C401" s="21"/>
      <c r="D401" s="21"/>
      <c r="E401" s="21"/>
      <c r="F401" s="21"/>
      <c r="G401" s="21"/>
      <c r="H401" s="21"/>
      <c r="I401" s="8"/>
      <c r="J401" s="8"/>
      <c r="K401" s="8"/>
      <c r="L401" s="8"/>
      <c r="M401" s="8"/>
      <c r="N401" s="8"/>
      <c r="O401" s="8"/>
      <c r="P401" s="8"/>
      <c r="Q401" s="8"/>
      <c r="R401" s="8"/>
      <c r="S401" s="8"/>
      <c r="T401" s="8"/>
      <c r="U401" s="8"/>
      <c r="V401" s="8"/>
      <c r="W401" s="8"/>
      <c r="X401" s="8"/>
      <c r="Y401" s="8"/>
      <c r="Z401" s="8"/>
    </row>
    <row r="402" spans="1:26" ht="14.25" customHeight="1">
      <c r="A402" s="8"/>
      <c r="B402" s="21"/>
      <c r="C402" s="21"/>
      <c r="D402" s="21"/>
      <c r="E402" s="21"/>
      <c r="F402" s="21"/>
      <c r="G402" s="21"/>
      <c r="H402" s="21"/>
      <c r="I402" s="8"/>
      <c r="J402" s="8"/>
      <c r="K402" s="8"/>
      <c r="L402" s="8"/>
      <c r="M402" s="8"/>
      <c r="N402" s="8"/>
      <c r="O402" s="8"/>
      <c r="P402" s="8"/>
      <c r="Q402" s="8"/>
      <c r="R402" s="8"/>
      <c r="S402" s="8"/>
      <c r="T402" s="8"/>
      <c r="U402" s="8"/>
      <c r="V402" s="8"/>
      <c r="W402" s="8"/>
      <c r="X402" s="8"/>
      <c r="Y402" s="8"/>
      <c r="Z402" s="8"/>
    </row>
    <row r="403" spans="1:26" ht="14.25" customHeight="1">
      <c r="A403" s="8"/>
      <c r="B403" s="21"/>
      <c r="C403" s="21"/>
      <c r="D403" s="21"/>
      <c r="E403" s="21"/>
      <c r="F403" s="21"/>
      <c r="G403" s="21"/>
      <c r="H403" s="21"/>
      <c r="I403" s="8"/>
      <c r="J403" s="8"/>
      <c r="K403" s="8"/>
      <c r="L403" s="8"/>
      <c r="M403" s="8"/>
      <c r="N403" s="8"/>
      <c r="O403" s="8"/>
      <c r="P403" s="8"/>
      <c r="Q403" s="8"/>
      <c r="R403" s="8"/>
      <c r="S403" s="8"/>
      <c r="T403" s="8"/>
      <c r="U403" s="8"/>
      <c r="V403" s="8"/>
      <c r="W403" s="8"/>
      <c r="X403" s="8"/>
      <c r="Y403" s="8"/>
      <c r="Z403" s="8"/>
    </row>
    <row r="404" spans="1:26" ht="14.25" customHeight="1">
      <c r="A404" s="8"/>
      <c r="B404" s="21"/>
      <c r="C404" s="21"/>
      <c r="D404" s="21"/>
      <c r="E404" s="21"/>
      <c r="F404" s="21"/>
      <c r="G404" s="21"/>
      <c r="H404" s="21"/>
      <c r="I404" s="8"/>
      <c r="J404" s="8"/>
      <c r="K404" s="8"/>
      <c r="L404" s="8"/>
      <c r="M404" s="8"/>
      <c r="N404" s="8"/>
      <c r="O404" s="8"/>
      <c r="P404" s="8"/>
      <c r="Q404" s="8"/>
      <c r="R404" s="8"/>
      <c r="S404" s="8"/>
      <c r="T404" s="8"/>
      <c r="U404" s="8"/>
      <c r="V404" s="8"/>
      <c r="W404" s="8"/>
      <c r="X404" s="8"/>
      <c r="Y404" s="8"/>
      <c r="Z404" s="8"/>
    </row>
    <row r="405" spans="1:26" ht="14.25" customHeight="1">
      <c r="A405" s="8"/>
      <c r="B405" s="21"/>
      <c r="C405" s="21"/>
      <c r="D405" s="21"/>
      <c r="E405" s="21"/>
      <c r="F405" s="21"/>
      <c r="G405" s="21"/>
      <c r="H405" s="21"/>
      <c r="I405" s="8"/>
      <c r="J405" s="8"/>
      <c r="K405" s="8"/>
      <c r="L405" s="8"/>
      <c r="M405" s="8"/>
      <c r="N405" s="8"/>
      <c r="O405" s="8"/>
      <c r="P405" s="8"/>
      <c r="Q405" s="8"/>
      <c r="R405" s="8"/>
      <c r="S405" s="8"/>
      <c r="T405" s="8"/>
      <c r="U405" s="8"/>
      <c r="V405" s="8"/>
      <c r="W405" s="8"/>
      <c r="X405" s="8"/>
      <c r="Y405" s="8"/>
      <c r="Z405" s="8"/>
    </row>
    <row r="406" spans="1:26" ht="14.25" customHeight="1">
      <c r="A406" s="8"/>
      <c r="B406" s="21"/>
      <c r="C406" s="21"/>
      <c r="D406" s="21"/>
      <c r="E406" s="21"/>
      <c r="F406" s="21"/>
      <c r="G406" s="21"/>
      <c r="H406" s="21"/>
      <c r="I406" s="8"/>
      <c r="J406" s="8"/>
      <c r="K406" s="8"/>
      <c r="L406" s="8"/>
      <c r="M406" s="8"/>
      <c r="N406" s="8"/>
      <c r="O406" s="8"/>
      <c r="P406" s="8"/>
      <c r="Q406" s="8"/>
      <c r="R406" s="8"/>
      <c r="S406" s="8"/>
      <c r="T406" s="8"/>
      <c r="U406" s="8"/>
      <c r="V406" s="8"/>
      <c r="W406" s="8"/>
      <c r="X406" s="8"/>
      <c r="Y406" s="8"/>
      <c r="Z406" s="8"/>
    </row>
    <row r="407" spans="1:26" ht="14.25" customHeight="1">
      <c r="A407" s="8"/>
      <c r="B407" s="21"/>
      <c r="C407" s="21"/>
      <c r="D407" s="21"/>
      <c r="E407" s="21"/>
      <c r="F407" s="21"/>
      <c r="G407" s="21"/>
      <c r="H407" s="21"/>
      <c r="I407" s="8"/>
      <c r="J407" s="8"/>
      <c r="K407" s="8"/>
      <c r="L407" s="8"/>
      <c r="M407" s="8"/>
      <c r="N407" s="8"/>
      <c r="O407" s="8"/>
      <c r="P407" s="8"/>
      <c r="Q407" s="8"/>
      <c r="R407" s="8"/>
      <c r="S407" s="8"/>
      <c r="T407" s="8"/>
      <c r="U407" s="8"/>
      <c r="V407" s="8"/>
      <c r="W407" s="8"/>
      <c r="X407" s="8"/>
      <c r="Y407" s="8"/>
      <c r="Z407" s="8"/>
    </row>
    <row r="408" spans="1:26" ht="14.25" customHeight="1">
      <c r="A408" s="8"/>
      <c r="B408" s="21"/>
      <c r="C408" s="21"/>
      <c r="D408" s="21"/>
      <c r="E408" s="21"/>
      <c r="F408" s="21"/>
      <c r="G408" s="21"/>
      <c r="H408" s="21"/>
      <c r="I408" s="8"/>
      <c r="J408" s="8"/>
      <c r="K408" s="8"/>
      <c r="L408" s="8"/>
      <c r="M408" s="8"/>
      <c r="N408" s="8"/>
      <c r="O408" s="8"/>
      <c r="P408" s="8"/>
      <c r="Q408" s="8"/>
      <c r="R408" s="8"/>
      <c r="S408" s="8"/>
      <c r="T408" s="8"/>
      <c r="U408" s="8"/>
      <c r="V408" s="8"/>
      <c r="W408" s="8"/>
      <c r="X408" s="8"/>
      <c r="Y408" s="8"/>
      <c r="Z408" s="8"/>
    </row>
    <row r="409" spans="1:26" ht="14.25" customHeight="1">
      <c r="A409" s="8"/>
      <c r="B409" s="21"/>
      <c r="C409" s="21"/>
      <c r="D409" s="21"/>
      <c r="E409" s="21"/>
      <c r="F409" s="21"/>
      <c r="G409" s="21"/>
      <c r="H409" s="21"/>
      <c r="I409" s="8"/>
      <c r="J409" s="8"/>
      <c r="K409" s="8"/>
      <c r="L409" s="8"/>
      <c r="M409" s="8"/>
      <c r="N409" s="8"/>
      <c r="O409" s="8"/>
      <c r="P409" s="8"/>
      <c r="Q409" s="8"/>
      <c r="R409" s="8"/>
      <c r="S409" s="8"/>
      <c r="T409" s="8"/>
      <c r="U409" s="8"/>
      <c r="V409" s="8"/>
      <c r="W409" s="8"/>
      <c r="X409" s="8"/>
      <c r="Y409" s="8"/>
      <c r="Z409" s="8"/>
    </row>
    <row r="410" spans="1:26" ht="14.25" customHeight="1">
      <c r="A410" s="8"/>
      <c r="B410" s="21"/>
      <c r="C410" s="21"/>
      <c r="D410" s="21"/>
      <c r="E410" s="21"/>
      <c r="F410" s="21"/>
      <c r="G410" s="21"/>
      <c r="H410" s="21"/>
      <c r="I410" s="8"/>
      <c r="J410" s="8"/>
      <c r="K410" s="8"/>
      <c r="L410" s="8"/>
      <c r="M410" s="8"/>
      <c r="N410" s="8"/>
      <c r="O410" s="8"/>
      <c r="P410" s="8"/>
      <c r="Q410" s="8"/>
      <c r="R410" s="8"/>
      <c r="S410" s="8"/>
      <c r="T410" s="8"/>
      <c r="U410" s="8"/>
      <c r="V410" s="8"/>
      <c r="W410" s="8"/>
      <c r="X410" s="8"/>
      <c r="Y410" s="8"/>
      <c r="Z410" s="8"/>
    </row>
    <row r="411" spans="1:26" ht="14.25" customHeight="1">
      <c r="A411" s="8"/>
      <c r="B411" s="21"/>
      <c r="C411" s="21"/>
      <c r="D411" s="21"/>
      <c r="E411" s="21"/>
      <c r="F411" s="21"/>
      <c r="G411" s="21"/>
      <c r="H411" s="21"/>
      <c r="I411" s="8"/>
      <c r="J411" s="8"/>
      <c r="K411" s="8"/>
      <c r="L411" s="8"/>
      <c r="M411" s="8"/>
      <c r="N411" s="8"/>
      <c r="O411" s="8"/>
      <c r="P411" s="8"/>
      <c r="Q411" s="8"/>
      <c r="R411" s="8"/>
      <c r="S411" s="8"/>
      <c r="T411" s="8"/>
      <c r="U411" s="8"/>
      <c r="V411" s="8"/>
      <c r="W411" s="8"/>
      <c r="X411" s="8"/>
      <c r="Y411" s="8"/>
      <c r="Z411" s="8"/>
    </row>
    <row r="412" spans="1:26" ht="14.25" customHeight="1">
      <c r="A412" s="8"/>
      <c r="B412" s="21"/>
      <c r="C412" s="21"/>
      <c r="D412" s="21"/>
      <c r="E412" s="21"/>
      <c r="F412" s="21"/>
      <c r="G412" s="21"/>
      <c r="H412" s="21"/>
      <c r="I412" s="8"/>
      <c r="J412" s="8"/>
      <c r="K412" s="8"/>
      <c r="L412" s="8"/>
      <c r="M412" s="8"/>
      <c r="N412" s="8"/>
      <c r="O412" s="8"/>
      <c r="P412" s="8"/>
      <c r="Q412" s="8"/>
      <c r="R412" s="8"/>
      <c r="S412" s="8"/>
      <c r="T412" s="8"/>
      <c r="U412" s="8"/>
      <c r="V412" s="8"/>
      <c r="W412" s="8"/>
      <c r="X412" s="8"/>
      <c r="Y412" s="8"/>
      <c r="Z412" s="8"/>
    </row>
    <row r="413" spans="1:26" ht="14.25" customHeight="1">
      <c r="A413" s="8"/>
      <c r="B413" s="21"/>
      <c r="C413" s="21"/>
      <c r="D413" s="21"/>
      <c r="E413" s="21"/>
      <c r="F413" s="21"/>
      <c r="G413" s="21"/>
      <c r="H413" s="21"/>
      <c r="I413" s="8"/>
      <c r="J413" s="8"/>
      <c r="K413" s="8"/>
      <c r="L413" s="8"/>
      <c r="M413" s="8"/>
      <c r="N413" s="8"/>
      <c r="O413" s="8"/>
      <c r="P413" s="8"/>
      <c r="Q413" s="8"/>
      <c r="R413" s="8"/>
      <c r="S413" s="8"/>
      <c r="T413" s="8"/>
      <c r="U413" s="8"/>
      <c r="V413" s="8"/>
      <c r="W413" s="8"/>
      <c r="X413" s="8"/>
      <c r="Y413" s="8"/>
      <c r="Z413" s="8"/>
    </row>
    <row r="414" spans="1:26" ht="14.25" customHeight="1">
      <c r="A414" s="8"/>
      <c r="B414" s="21"/>
      <c r="C414" s="21"/>
      <c r="D414" s="21"/>
      <c r="E414" s="21"/>
      <c r="F414" s="21"/>
      <c r="G414" s="21"/>
      <c r="H414" s="21"/>
      <c r="I414" s="8"/>
      <c r="J414" s="8"/>
      <c r="K414" s="8"/>
      <c r="L414" s="8"/>
      <c r="M414" s="8"/>
      <c r="N414" s="8"/>
      <c r="O414" s="8"/>
      <c r="P414" s="8"/>
      <c r="Q414" s="8"/>
      <c r="R414" s="8"/>
      <c r="S414" s="8"/>
      <c r="T414" s="8"/>
      <c r="U414" s="8"/>
      <c r="V414" s="8"/>
      <c r="W414" s="8"/>
      <c r="X414" s="8"/>
      <c r="Y414" s="8"/>
      <c r="Z414" s="8"/>
    </row>
    <row r="415" spans="1:26" ht="14.25" customHeight="1">
      <c r="A415" s="8"/>
      <c r="B415" s="21"/>
      <c r="C415" s="21"/>
      <c r="D415" s="21"/>
      <c r="E415" s="21"/>
      <c r="F415" s="21"/>
      <c r="G415" s="21"/>
      <c r="H415" s="21"/>
      <c r="I415" s="8"/>
      <c r="J415" s="8"/>
      <c r="K415" s="8"/>
      <c r="L415" s="8"/>
      <c r="M415" s="8"/>
      <c r="N415" s="8"/>
      <c r="O415" s="8"/>
      <c r="P415" s="8"/>
      <c r="Q415" s="8"/>
      <c r="R415" s="8"/>
      <c r="S415" s="8"/>
      <c r="T415" s="8"/>
      <c r="U415" s="8"/>
      <c r="V415" s="8"/>
      <c r="W415" s="8"/>
      <c r="X415" s="8"/>
      <c r="Y415" s="8"/>
      <c r="Z415" s="8"/>
    </row>
    <row r="416" spans="1:26" ht="14.25" customHeight="1">
      <c r="A416" s="8"/>
      <c r="B416" s="21"/>
      <c r="C416" s="21"/>
      <c r="D416" s="21"/>
      <c r="E416" s="21"/>
      <c r="F416" s="21"/>
      <c r="G416" s="21"/>
      <c r="H416" s="21"/>
      <c r="I416" s="8"/>
      <c r="J416" s="8"/>
      <c r="K416" s="8"/>
      <c r="L416" s="8"/>
      <c r="M416" s="8"/>
      <c r="N416" s="8"/>
      <c r="O416" s="8"/>
      <c r="P416" s="8"/>
      <c r="Q416" s="8"/>
      <c r="R416" s="8"/>
      <c r="S416" s="8"/>
      <c r="T416" s="8"/>
      <c r="U416" s="8"/>
      <c r="V416" s="8"/>
      <c r="W416" s="8"/>
      <c r="X416" s="8"/>
      <c r="Y416" s="8"/>
      <c r="Z416" s="8"/>
    </row>
    <row r="417" spans="1:26" ht="14.25" customHeight="1">
      <c r="A417" s="8"/>
      <c r="B417" s="21"/>
      <c r="C417" s="21"/>
      <c r="D417" s="21"/>
      <c r="E417" s="21"/>
      <c r="F417" s="21"/>
      <c r="G417" s="21"/>
      <c r="H417" s="21"/>
      <c r="I417" s="8"/>
      <c r="J417" s="8"/>
      <c r="K417" s="8"/>
      <c r="L417" s="8"/>
      <c r="M417" s="8"/>
      <c r="N417" s="8"/>
      <c r="O417" s="8"/>
      <c r="P417" s="8"/>
      <c r="Q417" s="8"/>
      <c r="R417" s="8"/>
      <c r="S417" s="8"/>
      <c r="T417" s="8"/>
      <c r="U417" s="8"/>
      <c r="V417" s="8"/>
      <c r="W417" s="8"/>
      <c r="X417" s="8"/>
      <c r="Y417" s="8"/>
      <c r="Z417" s="8"/>
    </row>
    <row r="418" spans="1:26" ht="14.25" customHeight="1">
      <c r="A418" s="8"/>
      <c r="B418" s="21"/>
      <c r="C418" s="21"/>
      <c r="D418" s="21"/>
      <c r="E418" s="21"/>
      <c r="F418" s="21"/>
      <c r="G418" s="21"/>
      <c r="H418" s="21"/>
      <c r="I418" s="8"/>
      <c r="J418" s="8"/>
      <c r="K418" s="8"/>
      <c r="L418" s="8"/>
      <c r="M418" s="8"/>
      <c r="N418" s="8"/>
      <c r="O418" s="8"/>
      <c r="P418" s="8"/>
      <c r="Q418" s="8"/>
      <c r="R418" s="8"/>
      <c r="S418" s="8"/>
      <c r="T418" s="8"/>
      <c r="U418" s="8"/>
      <c r="V418" s="8"/>
      <c r="W418" s="8"/>
      <c r="X418" s="8"/>
      <c r="Y418" s="8"/>
      <c r="Z418" s="8"/>
    </row>
    <row r="419" spans="1:26" ht="14.25" customHeight="1">
      <c r="A419" s="8"/>
      <c r="B419" s="21"/>
      <c r="C419" s="21"/>
      <c r="D419" s="21"/>
      <c r="E419" s="21"/>
      <c r="F419" s="21"/>
      <c r="G419" s="21"/>
      <c r="H419" s="21"/>
      <c r="I419" s="8"/>
      <c r="J419" s="8"/>
      <c r="K419" s="8"/>
      <c r="L419" s="8"/>
      <c r="M419" s="8"/>
      <c r="N419" s="8"/>
      <c r="O419" s="8"/>
      <c r="P419" s="8"/>
      <c r="Q419" s="8"/>
      <c r="R419" s="8"/>
      <c r="S419" s="8"/>
      <c r="T419" s="8"/>
      <c r="U419" s="8"/>
      <c r="V419" s="8"/>
      <c r="W419" s="8"/>
      <c r="X419" s="8"/>
      <c r="Y419" s="8"/>
      <c r="Z419" s="8"/>
    </row>
    <row r="420" spans="1:26" ht="14.25" customHeight="1">
      <c r="A420" s="8"/>
      <c r="B420" s="21"/>
      <c r="C420" s="21"/>
      <c r="D420" s="21"/>
      <c r="E420" s="21"/>
      <c r="F420" s="21"/>
      <c r="G420" s="21"/>
      <c r="H420" s="21"/>
      <c r="I420" s="8"/>
      <c r="J420" s="8"/>
      <c r="K420" s="8"/>
      <c r="L420" s="8"/>
      <c r="M420" s="8"/>
      <c r="N420" s="8"/>
      <c r="O420" s="8"/>
      <c r="P420" s="8"/>
      <c r="Q420" s="8"/>
      <c r="R420" s="8"/>
      <c r="S420" s="8"/>
      <c r="T420" s="8"/>
      <c r="U420" s="8"/>
      <c r="V420" s="8"/>
      <c r="W420" s="8"/>
      <c r="X420" s="8"/>
      <c r="Y420" s="8"/>
      <c r="Z420" s="8"/>
    </row>
    <row r="421" spans="1:26" ht="14.25" customHeight="1">
      <c r="A421" s="8"/>
      <c r="B421" s="21"/>
      <c r="C421" s="21"/>
      <c r="D421" s="21"/>
      <c r="E421" s="21"/>
      <c r="F421" s="21"/>
      <c r="G421" s="21"/>
      <c r="H421" s="21"/>
      <c r="I421" s="8"/>
      <c r="J421" s="8"/>
      <c r="K421" s="8"/>
      <c r="L421" s="8"/>
      <c r="M421" s="8"/>
      <c r="N421" s="8"/>
      <c r="O421" s="8"/>
      <c r="P421" s="8"/>
      <c r="Q421" s="8"/>
      <c r="R421" s="8"/>
      <c r="S421" s="8"/>
      <c r="T421" s="8"/>
      <c r="U421" s="8"/>
      <c r="V421" s="8"/>
      <c r="W421" s="8"/>
      <c r="X421" s="8"/>
      <c r="Y421" s="8"/>
      <c r="Z421" s="8"/>
    </row>
    <row r="422" spans="1:26" ht="14.25" customHeight="1">
      <c r="A422" s="8"/>
      <c r="B422" s="21"/>
      <c r="C422" s="21"/>
      <c r="D422" s="21"/>
      <c r="E422" s="21"/>
      <c r="F422" s="21"/>
      <c r="G422" s="21"/>
      <c r="H422" s="21"/>
      <c r="I422" s="8"/>
      <c r="J422" s="8"/>
      <c r="K422" s="8"/>
      <c r="L422" s="8"/>
      <c r="M422" s="8"/>
      <c r="N422" s="8"/>
      <c r="O422" s="8"/>
      <c r="P422" s="8"/>
      <c r="Q422" s="8"/>
      <c r="R422" s="8"/>
      <c r="S422" s="8"/>
      <c r="T422" s="8"/>
      <c r="U422" s="8"/>
      <c r="V422" s="8"/>
      <c r="W422" s="8"/>
      <c r="X422" s="8"/>
      <c r="Y422" s="8"/>
      <c r="Z422" s="8"/>
    </row>
    <row r="423" spans="1:26" ht="14.25" customHeight="1">
      <c r="A423" s="8"/>
      <c r="B423" s="21"/>
      <c r="C423" s="21"/>
      <c r="D423" s="21"/>
      <c r="E423" s="21"/>
      <c r="F423" s="21"/>
      <c r="G423" s="21"/>
      <c r="H423" s="21"/>
      <c r="I423" s="8"/>
      <c r="J423" s="8"/>
      <c r="K423" s="8"/>
      <c r="L423" s="8"/>
      <c r="M423" s="8"/>
      <c r="N423" s="8"/>
      <c r="O423" s="8"/>
      <c r="P423" s="8"/>
      <c r="Q423" s="8"/>
      <c r="R423" s="8"/>
      <c r="S423" s="8"/>
      <c r="T423" s="8"/>
      <c r="U423" s="8"/>
      <c r="V423" s="8"/>
      <c r="W423" s="8"/>
      <c r="X423" s="8"/>
      <c r="Y423" s="8"/>
      <c r="Z423" s="8"/>
    </row>
    <row r="424" spans="1:26" ht="14.25" customHeight="1">
      <c r="A424" s="8"/>
      <c r="B424" s="21"/>
      <c r="C424" s="21"/>
      <c r="D424" s="21"/>
      <c r="E424" s="21"/>
      <c r="F424" s="21"/>
      <c r="G424" s="21"/>
      <c r="H424" s="21"/>
      <c r="I424" s="8"/>
      <c r="J424" s="8"/>
      <c r="K424" s="8"/>
      <c r="L424" s="8"/>
      <c r="M424" s="8"/>
      <c r="N424" s="8"/>
      <c r="O424" s="8"/>
      <c r="P424" s="8"/>
      <c r="Q424" s="8"/>
      <c r="R424" s="8"/>
      <c r="S424" s="8"/>
      <c r="T424" s="8"/>
      <c r="U424" s="8"/>
      <c r="V424" s="8"/>
      <c r="W424" s="8"/>
      <c r="X424" s="8"/>
      <c r="Y424" s="8"/>
      <c r="Z424" s="8"/>
    </row>
    <row r="425" spans="1:26" ht="14.25" customHeight="1">
      <c r="A425" s="8"/>
      <c r="B425" s="21"/>
      <c r="C425" s="21"/>
      <c r="D425" s="21"/>
      <c r="E425" s="21"/>
      <c r="F425" s="21"/>
      <c r="G425" s="21"/>
      <c r="H425" s="21"/>
      <c r="I425" s="8"/>
      <c r="J425" s="8"/>
      <c r="K425" s="8"/>
      <c r="L425" s="8"/>
      <c r="M425" s="8"/>
      <c r="N425" s="8"/>
      <c r="O425" s="8"/>
      <c r="P425" s="8"/>
      <c r="Q425" s="8"/>
      <c r="R425" s="8"/>
      <c r="S425" s="8"/>
      <c r="T425" s="8"/>
      <c r="U425" s="8"/>
      <c r="V425" s="8"/>
      <c r="W425" s="8"/>
      <c r="X425" s="8"/>
      <c r="Y425" s="8"/>
      <c r="Z425" s="8"/>
    </row>
    <row r="426" spans="1:26" ht="14.25" customHeight="1">
      <c r="A426" s="8"/>
      <c r="B426" s="21"/>
      <c r="C426" s="21"/>
      <c r="D426" s="21"/>
      <c r="E426" s="21"/>
      <c r="F426" s="21"/>
      <c r="G426" s="21"/>
      <c r="H426" s="21"/>
      <c r="I426" s="8"/>
      <c r="J426" s="8"/>
      <c r="K426" s="8"/>
      <c r="L426" s="8"/>
      <c r="M426" s="8"/>
      <c r="N426" s="8"/>
      <c r="O426" s="8"/>
      <c r="P426" s="8"/>
      <c r="Q426" s="8"/>
      <c r="R426" s="8"/>
      <c r="S426" s="8"/>
      <c r="T426" s="8"/>
      <c r="U426" s="8"/>
      <c r="V426" s="8"/>
      <c r="W426" s="8"/>
      <c r="X426" s="8"/>
      <c r="Y426" s="8"/>
      <c r="Z426" s="8"/>
    </row>
    <row r="427" spans="1:26" ht="14.25" customHeight="1">
      <c r="A427" s="8"/>
      <c r="B427" s="21"/>
      <c r="C427" s="21"/>
      <c r="D427" s="21"/>
      <c r="E427" s="21"/>
      <c r="F427" s="21"/>
      <c r="G427" s="21"/>
      <c r="H427" s="21"/>
      <c r="I427" s="8"/>
      <c r="J427" s="8"/>
      <c r="K427" s="8"/>
      <c r="L427" s="8"/>
      <c r="M427" s="8"/>
      <c r="N427" s="8"/>
      <c r="O427" s="8"/>
      <c r="P427" s="8"/>
      <c r="Q427" s="8"/>
      <c r="R427" s="8"/>
      <c r="S427" s="8"/>
      <c r="T427" s="8"/>
      <c r="U427" s="8"/>
      <c r="V427" s="8"/>
      <c r="W427" s="8"/>
      <c r="X427" s="8"/>
      <c r="Y427" s="8"/>
      <c r="Z427" s="8"/>
    </row>
    <row r="428" spans="1:26" ht="14.25" customHeight="1">
      <c r="A428" s="8"/>
      <c r="B428" s="21"/>
      <c r="C428" s="21"/>
      <c r="D428" s="21"/>
      <c r="E428" s="21"/>
      <c r="F428" s="21"/>
      <c r="G428" s="21"/>
      <c r="H428" s="21"/>
      <c r="I428" s="8"/>
      <c r="J428" s="8"/>
      <c r="K428" s="8"/>
      <c r="L428" s="8"/>
      <c r="M428" s="8"/>
      <c r="N428" s="8"/>
      <c r="O428" s="8"/>
      <c r="P428" s="8"/>
      <c r="Q428" s="8"/>
      <c r="R428" s="8"/>
      <c r="S428" s="8"/>
      <c r="T428" s="8"/>
      <c r="U428" s="8"/>
      <c r="V428" s="8"/>
      <c r="W428" s="8"/>
      <c r="X428" s="8"/>
      <c r="Y428" s="8"/>
      <c r="Z428" s="8"/>
    </row>
    <row r="429" spans="1:26" ht="14.25" customHeight="1">
      <c r="A429" s="8"/>
      <c r="B429" s="21"/>
      <c r="C429" s="21"/>
      <c r="D429" s="21"/>
      <c r="E429" s="21"/>
      <c r="F429" s="21"/>
      <c r="G429" s="21"/>
      <c r="H429" s="21"/>
      <c r="I429" s="8"/>
      <c r="J429" s="8"/>
      <c r="K429" s="8"/>
      <c r="L429" s="8"/>
      <c r="M429" s="8"/>
      <c r="N429" s="8"/>
      <c r="O429" s="8"/>
      <c r="P429" s="8"/>
      <c r="Q429" s="8"/>
      <c r="R429" s="8"/>
      <c r="S429" s="8"/>
      <c r="T429" s="8"/>
      <c r="U429" s="8"/>
      <c r="V429" s="8"/>
      <c r="W429" s="8"/>
      <c r="X429" s="8"/>
      <c r="Y429" s="8"/>
      <c r="Z429" s="8"/>
    </row>
    <row r="430" spans="1:26" ht="14.25" customHeight="1">
      <c r="A430" s="8"/>
      <c r="B430" s="21"/>
      <c r="C430" s="21"/>
      <c r="D430" s="21"/>
      <c r="E430" s="21"/>
      <c r="F430" s="21"/>
      <c r="G430" s="21"/>
      <c r="H430" s="21"/>
      <c r="I430" s="8"/>
      <c r="J430" s="8"/>
      <c r="K430" s="8"/>
      <c r="L430" s="8"/>
      <c r="M430" s="8"/>
      <c r="N430" s="8"/>
      <c r="O430" s="8"/>
      <c r="P430" s="8"/>
      <c r="Q430" s="8"/>
      <c r="R430" s="8"/>
      <c r="S430" s="8"/>
      <c r="T430" s="8"/>
      <c r="U430" s="8"/>
      <c r="V430" s="8"/>
      <c r="W430" s="8"/>
      <c r="X430" s="8"/>
      <c r="Y430" s="8"/>
      <c r="Z430" s="8"/>
    </row>
    <row r="431" spans="1:26" ht="14.25" customHeight="1">
      <c r="A431" s="8"/>
      <c r="B431" s="21"/>
      <c r="C431" s="21"/>
      <c r="D431" s="21"/>
      <c r="E431" s="21"/>
      <c r="F431" s="21"/>
      <c r="G431" s="21"/>
      <c r="H431" s="21"/>
      <c r="I431" s="8"/>
      <c r="J431" s="8"/>
      <c r="K431" s="8"/>
      <c r="L431" s="8"/>
      <c r="M431" s="8"/>
      <c r="N431" s="8"/>
      <c r="O431" s="8"/>
      <c r="P431" s="8"/>
      <c r="Q431" s="8"/>
      <c r="R431" s="8"/>
      <c r="S431" s="8"/>
      <c r="T431" s="8"/>
      <c r="U431" s="8"/>
      <c r="V431" s="8"/>
      <c r="W431" s="8"/>
      <c r="X431" s="8"/>
      <c r="Y431" s="8"/>
      <c r="Z431" s="8"/>
    </row>
    <row r="432" spans="1:26" ht="14.25" customHeight="1">
      <c r="A432" s="8"/>
      <c r="B432" s="21"/>
      <c r="C432" s="21"/>
      <c r="D432" s="21"/>
      <c r="E432" s="21"/>
      <c r="F432" s="21"/>
      <c r="G432" s="21"/>
      <c r="H432" s="21"/>
      <c r="I432" s="8"/>
      <c r="J432" s="8"/>
      <c r="K432" s="8"/>
      <c r="L432" s="8"/>
      <c r="M432" s="8"/>
      <c r="N432" s="8"/>
      <c r="O432" s="8"/>
      <c r="P432" s="8"/>
      <c r="Q432" s="8"/>
      <c r="R432" s="8"/>
      <c r="S432" s="8"/>
      <c r="T432" s="8"/>
      <c r="U432" s="8"/>
      <c r="V432" s="8"/>
      <c r="W432" s="8"/>
      <c r="X432" s="8"/>
      <c r="Y432" s="8"/>
      <c r="Z432" s="8"/>
    </row>
    <row r="433" spans="1:26" ht="14.25" customHeight="1">
      <c r="A433" s="8"/>
      <c r="B433" s="21"/>
      <c r="C433" s="21"/>
      <c r="D433" s="21"/>
      <c r="E433" s="21"/>
      <c r="F433" s="21"/>
      <c r="G433" s="21"/>
      <c r="H433" s="21"/>
      <c r="I433" s="8"/>
      <c r="J433" s="8"/>
      <c r="K433" s="8"/>
      <c r="L433" s="8"/>
      <c r="M433" s="8"/>
      <c r="N433" s="8"/>
      <c r="O433" s="8"/>
      <c r="P433" s="8"/>
      <c r="Q433" s="8"/>
      <c r="R433" s="8"/>
      <c r="S433" s="8"/>
      <c r="T433" s="8"/>
      <c r="U433" s="8"/>
      <c r="V433" s="8"/>
      <c r="W433" s="8"/>
      <c r="X433" s="8"/>
      <c r="Y433" s="8"/>
      <c r="Z433" s="8"/>
    </row>
    <row r="434" spans="1:26" ht="14.25" customHeight="1">
      <c r="A434" s="8"/>
      <c r="B434" s="21"/>
      <c r="C434" s="21"/>
      <c r="D434" s="21"/>
      <c r="E434" s="21"/>
      <c r="F434" s="21"/>
      <c r="G434" s="21"/>
      <c r="H434" s="21"/>
      <c r="I434" s="8"/>
      <c r="J434" s="8"/>
      <c r="K434" s="8"/>
      <c r="L434" s="8"/>
      <c r="M434" s="8"/>
      <c r="N434" s="8"/>
      <c r="O434" s="8"/>
      <c r="P434" s="8"/>
      <c r="Q434" s="8"/>
      <c r="R434" s="8"/>
      <c r="S434" s="8"/>
      <c r="T434" s="8"/>
      <c r="U434" s="8"/>
      <c r="V434" s="8"/>
      <c r="W434" s="8"/>
      <c r="X434" s="8"/>
      <c r="Y434" s="8"/>
      <c r="Z434" s="8"/>
    </row>
    <row r="435" spans="1:26" ht="14.25" customHeight="1">
      <c r="A435" s="8"/>
      <c r="B435" s="21"/>
      <c r="C435" s="21"/>
      <c r="D435" s="21"/>
      <c r="E435" s="21"/>
      <c r="F435" s="21"/>
      <c r="G435" s="21"/>
      <c r="H435" s="21"/>
      <c r="I435" s="8"/>
      <c r="J435" s="8"/>
      <c r="K435" s="8"/>
      <c r="L435" s="8"/>
      <c r="M435" s="8"/>
      <c r="N435" s="8"/>
      <c r="O435" s="8"/>
      <c r="P435" s="8"/>
      <c r="Q435" s="8"/>
      <c r="R435" s="8"/>
      <c r="S435" s="8"/>
      <c r="T435" s="8"/>
      <c r="U435" s="8"/>
      <c r="V435" s="8"/>
      <c r="W435" s="8"/>
      <c r="X435" s="8"/>
      <c r="Y435" s="8"/>
      <c r="Z435" s="8"/>
    </row>
    <row r="436" spans="1:26" ht="14.25" customHeight="1">
      <c r="A436" s="8"/>
      <c r="B436" s="21"/>
      <c r="C436" s="21"/>
      <c r="D436" s="21"/>
      <c r="E436" s="21"/>
      <c r="F436" s="21"/>
      <c r="G436" s="21"/>
      <c r="H436" s="21"/>
      <c r="I436" s="8"/>
      <c r="J436" s="8"/>
      <c r="K436" s="8"/>
      <c r="L436" s="8"/>
      <c r="M436" s="8"/>
      <c r="N436" s="8"/>
      <c r="O436" s="8"/>
      <c r="P436" s="8"/>
      <c r="Q436" s="8"/>
      <c r="R436" s="8"/>
      <c r="S436" s="8"/>
      <c r="T436" s="8"/>
      <c r="U436" s="8"/>
      <c r="V436" s="8"/>
      <c r="W436" s="8"/>
      <c r="X436" s="8"/>
      <c r="Y436" s="8"/>
      <c r="Z436" s="8"/>
    </row>
    <row r="437" spans="1:26" ht="14.25" customHeight="1">
      <c r="A437" s="8"/>
      <c r="B437" s="21"/>
      <c r="C437" s="21"/>
      <c r="D437" s="21"/>
      <c r="E437" s="21"/>
      <c r="F437" s="21"/>
      <c r="G437" s="21"/>
      <c r="H437" s="21"/>
      <c r="I437" s="8"/>
      <c r="J437" s="8"/>
      <c r="K437" s="8"/>
      <c r="L437" s="8"/>
      <c r="M437" s="8"/>
      <c r="N437" s="8"/>
      <c r="O437" s="8"/>
      <c r="P437" s="8"/>
      <c r="Q437" s="8"/>
      <c r="R437" s="8"/>
      <c r="S437" s="8"/>
      <c r="T437" s="8"/>
      <c r="U437" s="8"/>
      <c r="V437" s="8"/>
      <c r="W437" s="8"/>
      <c r="X437" s="8"/>
      <c r="Y437" s="8"/>
      <c r="Z437" s="8"/>
    </row>
    <row r="438" spans="1:26" ht="14.25" customHeight="1">
      <c r="A438" s="8"/>
      <c r="B438" s="21"/>
      <c r="C438" s="21"/>
      <c r="D438" s="21"/>
      <c r="E438" s="21"/>
      <c r="F438" s="21"/>
      <c r="G438" s="21"/>
      <c r="H438" s="21"/>
      <c r="I438" s="8"/>
      <c r="J438" s="8"/>
      <c r="K438" s="8"/>
      <c r="L438" s="8"/>
      <c r="M438" s="8"/>
      <c r="N438" s="8"/>
      <c r="O438" s="8"/>
      <c r="P438" s="8"/>
      <c r="Q438" s="8"/>
      <c r="R438" s="8"/>
      <c r="S438" s="8"/>
      <c r="T438" s="8"/>
      <c r="U438" s="8"/>
      <c r="V438" s="8"/>
      <c r="W438" s="8"/>
      <c r="X438" s="8"/>
      <c r="Y438" s="8"/>
      <c r="Z438" s="8"/>
    </row>
    <row r="439" spans="1:26" ht="14.25" customHeight="1">
      <c r="A439" s="8"/>
      <c r="B439" s="21"/>
      <c r="C439" s="21"/>
      <c r="D439" s="21"/>
      <c r="E439" s="21"/>
      <c r="F439" s="21"/>
      <c r="G439" s="21"/>
      <c r="H439" s="21"/>
      <c r="I439" s="8"/>
      <c r="J439" s="8"/>
      <c r="K439" s="8"/>
      <c r="L439" s="8"/>
      <c r="M439" s="8"/>
      <c r="N439" s="8"/>
      <c r="O439" s="8"/>
      <c r="P439" s="8"/>
      <c r="Q439" s="8"/>
      <c r="R439" s="8"/>
      <c r="S439" s="8"/>
      <c r="T439" s="8"/>
      <c r="U439" s="8"/>
      <c r="V439" s="8"/>
      <c r="W439" s="8"/>
      <c r="X439" s="8"/>
      <c r="Y439" s="8"/>
      <c r="Z439" s="8"/>
    </row>
    <row r="440" spans="1:26" ht="14.25" customHeight="1">
      <c r="A440" s="8"/>
      <c r="B440" s="21"/>
      <c r="C440" s="21"/>
      <c r="D440" s="21"/>
      <c r="E440" s="21"/>
      <c r="F440" s="21"/>
      <c r="G440" s="21"/>
      <c r="H440" s="21"/>
      <c r="I440" s="8"/>
      <c r="J440" s="8"/>
      <c r="K440" s="8"/>
      <c r="L440" s="8"/>
      <c r="M440" s="8"/>
      <c r="N440" s="8"/>
      <c r="O440" s="8"/>
      <c r="P440" s="8"/>
      <c r="Q440" s="8"/>
      <c r="R440" s="8"/>
      <c r="S440" s="8"/>
      <c r="T440" s="8"/>
      <c r="U440" s="8"/>
      <c r="V440" s="8"/>
      <c r="W440" s="8"/>
      <c r="X440" s="8"/>
      <c r="Y440" s="8"/>
      <c r="Z440" s="8"/>
    </row>
    <row r="441" spans="1:26" ht="14.25" customHeight="1">
      <c r="A441" s="8"/>
      <c r="B441" s="21"/>
      <c r="C441" s="21"/>
      <c r="D441" s="21"/>
      <c r="E441" s="21"/>
      <c r="F441" s="21"/>
      <c r="G441" s="21"/>
      <c r="H441" s="21"/>
      <c r="I441" s="8"/>
      <c r="J441" s="8"/>
      <c r="K441" s="8"/>
      <c r="L441" s="8"/>
      <c r="M441" s="8"/>
      <c r="N441" s="8"/>
      <c r="O441" s="8"/>
      <c r="P441" s="8"/>
      <c r="Q441" s="8"/>
      <c r="R441" s="8"/>
      <c r="S441" s="8"/>
      <c r="T441" s="8"/>
      <c r="U441" s="8"/>
      <c r="V441" s="8"/>
      <c r="W441" s="8"/>
      <c r="X441" s="8"/>
      <c r="Y441" s="8"/>
      <c r="Z441" s="8"/>
    </row>
    <row r="442" spans="1:26" ht="14.25" customHeight="1">
      <c r="A442" s="8"/>
      <c r="B442" s="21"/>
      <c r="C442" s="21"/>
      <c r="D442" s="21"/>
      <c r="E442" s="21"/>
      <c r="F442" s="21"/>
      <c r="G442" s="21"/>
      <c r="H442" s="21"/>
      <c r="I442" s="8"/>
      <c r="J442" s="8"/>
      <c r="K442" s="8"/>
      <c r="L442" s="8"/>
      <c r="M442" s="8"/>
      <c r="N442" s="8"/>
      <c r="O442" s="8"/>
      <c r="P442" s="8"/>
      <c r="Q442" s="8"/>
      <c r="R442" s="8"/>
      <c r="S442" s="8"/>
      <c r="T442" s="8"/>
      <c r="U442" s="8"/>
      <c r="V442" s="8"/>
      <c r="W442" s="8"/>
      <c r="X442" s="8"/>
      <c r="Y442" s="8"/>
      <c r="Z442" s="8"/>
    </row>
    <row r="443" spans="1:26" ht="14.25" customHeight="1">
      <c r="A443" s="8"/>
      <c r="B443" s="21"/>
      <c r="C443" s="21"/>
      <c r="D443" s="21"/>
      <c r="E443" s="21"/>
      <c r="F443" s="21"/>
      <c r="G443" s="21"/>
      <c r="H443" s="21"/>
      <c r="I443" s="8"/>
      <c r="J443" s="8"/>
      <c r="K443" s="8"/>
      <c r="L443" s="8"/>
      <c r="M443" s="8"/>
      <c r="N443" s="8"/>
      <c r="O443" s="8"/>
      <c r="P443" s="8"/>
      <c r="Q443" s="8"/>
      <c r="R443" s="8"/>
      <c r="S443" s="8"/>
      <c r="T443" s="8"/>
      <c r="U443" s="8"/>
      <c r="V443" s="8"/>
      <c r="W443" s="8"/>
      <c r="X443" s="8"/>
      <c r="Y443" s="8"/>
      <c r="Z443" s="8"/>
    </row>
    <row r="444" spans="1:26" ht="14.25" customHeight="1">
      <c r="A444" s="8"/>
      <c r="B444" s="21"/>
      <c r="C444" s="21"/>
      <c r="D444" s="21"/>
      <c r="E444" s="21"/>
      <c r="F444" s="21"/>
      <c r="G444" s="21"/>
      <c r="H444" s="21"/>
      <c r="I444" s="8"/>
      <c r="J444" s="8"/>
      <c r="K444" s="8"/>
      <c r="L444" s="8"/>
      <c r="M444" s="8"/>
      <c r="N444" s="8"/>
      <c r="O444" s="8"/>
      <c r="P444" s="8"/>
      <c r="Q444" s="8"/>
      <c r="R444" s="8"/>
      <c r="S444" s="8"/>
      <c r="T444" s="8"/>
      <c r="U444" s="8"/>
      <c r="V444" s="8"/>
      <c r="W444" s="8"/>
      <c r="X444" s="8"/>
      <c r="Y444" s="8"/>
      <c r="Z444" s="8"/>
    </row>
    <row r="445" spans="1:26" ht="14.25" customHeight="1">
      <c r="A445" s="8"/>
      <c r="B445" s="21"/>
      <c r="C445" s="21"/>
      <c r="D445" s="21"/>
      <c r="E445" s="21"/>
      <c r="F445" s="21"/>
      <c r="G445" s="21"/>
      <c r="H445" s="21"/>
      <c r="I445" s="8"/>
      <c r="J445" s="8"/>
      <c r="K445" s="8"/>
      <c r="L445" s="8"/>
      <c r="M445" s="8"/>
      <c r="N445" s="8"/>
      <c r="O445" s="8"/>
      <c r="P445" s="8"/>
      <c r="Q445" s="8"/>
      <c r="R445" s="8"/>
      <c r="S445" s="8"/>
      <c r="T445" s="8"/>
      <c r="U445" s="8"/>
      <c r="V445" s="8"/>
      <c r="W445" s="8"/>
      <c r="X445" s="8"/>
      <c r="Y445" s="8"/>
      <c r="Z445" s="8"/>
    </row>
    <row r="446" spans="1:26" ht="14.25" customHeight="1">
      <c r="A446" s="8"/>
      <c r="B446" s="21"/>
      <c r="C446" s="21"/>
      <c r="D446" s="21"/>
      <c r="E446" s="21"/>
      <c r="F446" s="21"/>
      <c r="G446" s="21"/>
      <c r="H446" s="21"/>
      <c r="I446" s="8"/>
      <c r="J446" s="8"/>
      <c r="K446" s="8"/>
      <c r="L446" s="8"/>
      <c r="M446" s="8"/>
      <c r="N446" s="8"/>
      <c r="O446" s="8"/>
      <c r="P446" s="8"/>
      <c r="Q446" s="8"/>
      <c r="R446" s="8"/>
      <c r="S446" s="8"/>
      <c r="T446" s="8"/>
      <c r="U446" s="8"/>
      <c r="V446" s="8"/>
      <c r="W446" s="8"/>
      <c r="X446" s="8"/>
      <c r="Y446" s="8"/>
      <c r="Z446" s="8"/>
    </row>
    <row r="447" spans="1:26" ht="14.25" customHeight="1">
      <c r="A447" s="8"/>
      <c r="B447" s="21"/>
      <c r="C447" s="21"/>
      <c r="D447" s="21"/>
      <c r="E447" s="21"/>
      <c r="F447" s="21"/>
      <c r="G447" s="21"/>
      <c r="H447" s="21"/>
      <c r="I447" s="8"/>
      <c r="J447" s="8"/>
      <c r="K447" s="8"/>
      <c r="L447" s="8"/>
      <c r="M447" s="8"/>
      <c r="N447" s="8"/>
      <c r="O447" s="8"/>
      <c r="P447" s="8"/>
      <c r="Q447" s="8"/>
      <c r="R447" s="8"/>
      <c r="S447" s="8"/>
      <c r="T447" s="8"/>
      <c r="U447" s="8"/>
      <c r="V447" s="8"/>
      <c r="W447" s="8"/>
      <c r="X447" s="8"/>
      <c r="Y447" s="8"/>
      <c r="Z447" s="8"/>
    </row>
    <row r="448" spans="1:26" ht="14.25" customHeight="1">
      <c r="A448" s="8"/>
      <c r="B448" s="21"/>
      <c r="C448" s="21"/>
      <c r="D448" s="21"/>
      <c r="E448" s="21"/>
      <c r="F448" s="21"/>
      <c r="G448" s="21"/>
      <c r="H448" s="21"/>
      <c r="I448" s="8"/>
      <c r="J448" s="8"/>
      <c r="K448" s="8"/>
      <c r="L448" s="8"/>
      <c r="M448" s="8"/>
      <c r="N448" s="8"/>
      <c r="O448" s="8"/>
      <c r="P448" s="8"/>
      <c r="Q448" s="8"/>
      <c r="R448" s="8"/>
      <c r="S448" s="8"/>
      <c r="T448" s="8"/>
      <c r="U448" s="8"/>
      <c r="V448" s="8"/>
      <c r="W448" s="8"/>
      <c r="X448" s="8"/>
      <c r="Y448" s="8"/>
      <c r="Z448" s="8"/>
    </row>
    <row r="449" spans="1:26" ht="14.25" customHeight="1">
      <c r="A449" s="8"/>
      <c r="B449" s="21"/>
      <c r="C449" s="21"/>
      <c r="D449" s="21"/>
      <c r="E449" s="21"/>
      <c r="F449" s="21"/>
      <c r="G449" s="21"/>
      <c r="H449" s="21"/>
      <c r="I449" s="8"/>
      <c r="J449" s="8"/>
      <c r="K449" s="8"/>
      <c r="L449" s="8"/>
      <c r="M449" s="8"/>
      <c r="N449" s="8"/>
      <c r="O449" s="8"/>
      <c r="P449" s="8"/>
      <c r="Q449" s="8"/>
      <c r="R449" s="8"/>
      <c r="S449" s="8"/>
      <c r="T449" s="8"/>
      <c r="U449" s="8"/>
      <c r="V449" s="8"/>
      <c r="W449" s="8"/>
      <c r="X449" s="8"/>
      <c r="Y449" s="8"/>
      <c r="Z449" s="8"/>
    </row>
    <row r="450" spans="1:26" ht="14.25" customHeight="1">
      <c r="A450" s="8"/>
      <c r="B450" s="21"/>
      <c r="C450" s="21"/>
      <c r="D450" s="21"/>
      <c r="E450" s="21"/>
      <c r="F450" s="21"/>
      <c r="G450" s="21"/>
      <c r="H450" s="21"/>
      <c r="I450" s="8"/>
      <c r="J450" s="8"/>
      <c r="K450" s="8"/>
      <c r="L450" s="8"/>
      <c r="M450" s="8"/>
      <c r="N450" s="8"/>
      <c r="O450" s="8"/>
      <c r="P450" s="8"/>
      <c r="Q450" s="8"/>
      <c r="R450" s="8"/>
      <c r="S450" s="8"/>
      <c r="T450" s="8"/>
      <c r="U450" s="8"/>
      <c r="V450" s="8"/>
      <c r="W450" s="8"/>
      <c r="X450" s="8"/>
      <c r="Y450" s="8"/>
      <c r="Z450" s="8"/>
    </row>
    <row r="451" spans="1:26" ht="14.25" customHeight="1">
      <c r="A451" s="8"/>
      <c r="B451" s="21"/>
      <c r="C451" s="21"/>
      <c r="D451" s="21"/>
      <c r="E451" s="21"/>
      <c r="F451" s="21"/>
      <c r="G451" s="21"/>
      <c r="H451" s="21"/>
      <c r="I451" s="8"/>
      <c r="J451" s="8"/>
      <c r="K451" s="8"/>
      <c r="L451" s="8"/>
      <c r="M451" s="8"/>
      <c r="N451" s="8"/>
      <c r="O451" s="8"/>
      <c r="P451" s="8"/>
      <c r="Q451" s="8"/>
      <c r="R451" s="8"/>
      <c r="S451" s="8"/>
      <c r="T451" s="8"/>
      <c r="U451" s="8"/>
      <c r="V451" s="8"/>
      <c r="W451" s="8"/>
      <c r="X451" s="8"/>
      <c r="Y451" s="8"/>
      <c r="Z451" s="8"/>
    </row>
    <row r="452" spans="1:26" ht="14.25" customHeight="1">
      <c r="A452" s="8"/>
      <c r="B452" s="21"/>
      <c r="C452" s="21"/>
      <c r="D452" s="21"/>
      <c r="E452" s="21"/>
      <c r="F452" s="21"/>
      <c r="G452" s="21"/>
      <c r="H452" s="21"/>
      <c r="I452" s="8"/>
      <c r="J452" s="8"/>
      <c r="K452" s="8"/>
      <c r="L452" s="8"/>
      <c r="M452" s="8"/>
      <c r="N452" s="8"/>
      <c r="O452" s="8"/>
      <c r="P452" s="8"/>
      <c r="Q452" s="8"/>
      <c r="R452" s="8"/>
      <c r="S452" s="8"/>
      <c r="T452" s="8"/>
      <c r="U452" s="8"/>
      <c r="V452" s="8"/>
      <c r="W452" s="8"/>
      <c r="X452" s="8"/>
      <c r="Y452" s="8"/>
      <c r="Z452" s="8"/>
    </row>
    <row r="453" spans="1:26" ht="14.25" customHeight="1">
      <c r="A453" s="8"/>
      <c r="B453" s="21"/>
      <c r="C453" s="21"/>
      <c r="D453" s="21"/>
      <c r="E453" s="21"/>
      <c r="F453" s="21"/>
      <c r="G453" s="21"/>
      <c r="H453" s="21"/>
      <c r="I453" s="8"/>
      <c r="J453" s="8"/>
      <c r="K453" s="8"/>
      <c r="L453" s="8"/>
      <c r="M453" s="8"/>
      <c r="N453" s="8"/>
      <c r="O453" s="8"/>
      <c r="P453" s="8"/>
      <c r="Q453" s="8"/>
      <c r="R453" s="8"/>
      <c r="S453" s="8"/>
      <c r="T453" s="8"/>
      <c r="U453" s="8"/>
      <c r="V453" s="8"/>
      <c r="W453" s="8"/>
      <c r="X453" s="8"/>
      <c r="Y453" s="8"/>
      <c r="Z453" s="8"/>
    </row>
    <row r="454" spans="1:26" ht="14.25" customHeight="1">
      <c r="A454" s="8"/>
      <c r="B454" s="21"/>
      <c r="C454" s="21"/>
      <c r="D454" s="21"/>
      <c r="E454" s="21"/>
      <c r="F454" s="21"/>
      <c r="G454" s="21"/>
      <c r="H454" s="21"/>
      <c r="I454" s="8"/>
      <c r="J454" s="8"/>
      <c r="K454" s="8"/>
      <c r="L454" s="8"/>
      <c r="M454" s="8"/>
      <c r="N454" s="8"/>
      <c r="O454" s="8"/>
      <c r="P454" s="8"/>
      <c r="Q454" s="8"/>
      <c r="R454" s="8"/>
      <c r="S454" s="8"/>
      <c r="T454" s="8"/>
      <c r="U454" s="8"/>
      <c r="V454" s="8"/>
      <c r="W454" s="8"/>
      <c r="X454" s="8"/>
      <c r="Y454" s="8"/>
      <c r="Z454" s="8"/>
    </row>
    <row r="455" spans="1:26" ht="14.25" customHeight="1">
      <c r="A455" s="8"/>
      <c r="B455" s="21"/>
      <c r="C455" s="21"/>
      <c r="D455" s="21"/>
      <c r="E455" s="21"/>
      <c r="F455" s="21"/>
      <c r="G455" s="21"/>
      <c r="H455" s="21"/>
      <c r="I455" s="8"/>
      <c r="J455" s="8"/>
      <c r="K455" s="8"/>
      <c r="L455" s="8"/>
      <c r="M455" s="8"/>
      <c r="N455" s="8"/>
      <c r="O455" s="8"/>
      <c r="P455" s="8"/>
      <c r="Q455" s="8"/>
      <c r="R455" s="8"/>
      <c r="S455" s="8"/>
      <c r="T455" s="8"/>
      <c r="U455" s="8"/>
      <c r="V455" s="8"/>
      <c r="W455" s="8"/>
      <c r="X455" s="8"/>
      <c r="Y455" s="8"/>
      <c r="Z455" s="8"/>
    </row>
    <row r="456" spans="1:26" ht="14.25" customHeight="1">
      <c r="A456" s="8"/>
      <c r="B456" s="21"/>
      <c r="C456" s="21"/>
      <c r="D456" s="21"/>
      <c r="E456" s="21"/>
      <c r="F456" s="21"/>
      <c r="G456" s="21"/>
      <c r="H456" s="21"/>
      <c r="I456" s="8"/>
      <c r="J456" s="8"/>
      <c r="K456" s="8"/>
      <c r="L456" s="8"/>
      <c r="M456" s="8"/>
      <c r="N456" s="8"/>
      <c r="O456" s="8"/>
      <c r="P456" s="8"/>
      <c r="Q456" s="8"/>
      <c r="R456" s="8"/>
      <c r="S456" s="8"/>
      <c r="T456" s="8"/>
      <c r="U456" s="8"/>
      <c r="V456" s="8"/>
      <c r="W456" s="8"/>
      <c r="X456" s="8"/>
      <c r="Y456" s="8"/>
      <c r="Z456" s="8"/>
    </row>
    <row r="457" spans="1:26" ht="14.25" customHeight="1">
      <c r="A457" s="8"/>
      <c r="B457" s="21"/>
      <c r="C457" s="21"/>
      <c r="D457" s="21"/>
      <c r="E457" s="21"/>
      <c r="F457" s="21"/>
      <c r="G457" s="21"/>
      <c r="H457" s="21"/>
      <c r="I457" s="8"/>
      <c r="J457" s="8"/>
      <c r="K457" s="8"/>
      <c r="L457" s="8"/>
      <c r="M457" s="8"/>
      <c r="N457" s="8"/>
      <c r="O457" s="8"/>
      <c r="P457" s="8"/>
      <c r="Q457" s="8"/>
      <c r="R457" s="8"/>
      <c r="S457" s="8"/>
      <c r="T457" s="8"/>
      <c r="U457" s="8"/>
      <c r="V457" s="8"/>
      <c r="W457" s="8"/>
      <c r="X457" s="8"/>
      <c r="Y457" s="8"/>
      <c r="Z457" s="8"/>
    </row>
    <row r="458" spans="1:26" ht="14.25" customHeight="1">
      <c r="A458" s="8"/>
      <c r="B458" s="21"/>
      <c r="C458" s="21"/>
      <c r="D458" s="21"/>
      <c r="E458" s="21"/>
      <c r="F458" s="21"/>
      <c r="G458" s="21"/>
      <c r="H458" s="21"/>
      <c r="I458" s="8"/>
      <c r="J458" s="8"/>
      <c r="K458" s="8"/>
      <c r="L458" s="8"/>
      <c r="M458" s="8"/>
      <c r="N458" s="8"/>
      <c r="O458" s="8"/>
      <c r="P458" s="8"/>
      <c r="Q458" s="8"/>
      <c r="R458" s="8"/>
      <c r="S458" s="8"/>
      <c r="T458" s="8"/>
      <c r="U458" s="8"/>
      <c r="V458" s="8"/>
      <c r="W458" s="8"/>
      <c r="X458" s="8"/>
      <c r="Y458" s="8"/>
      <c r="Z458" s="8"/>
    </row>
    <row r="459" spans="1:26" ht="14.25" customHeight="1">
      <c r="A459" s="8"/>
      <c r="B459" s="21"/>
      <c r="C459" s="21"/>
      <c r="D459" s="21"/>
      <c r="E459" s="21"/>
      <c r="F459" s="21"/>
      <c r="G459" s="21"/>
      <c r="H459" s="21"/>
      <c r="I459" s="8"/>
      <c r="J459" s="8"/>
      <c r="K459" s="8"/>
      <c r="L459" s="8"/>
      <c r="M459" s="8"/>
      <c r="N459" s="8"/>
      <c r="O459" s="8"/>
      <c r="P459" s="8"/>
      <c r="Q459" s="8"/>
      <c r="R459" s="8"/>
      <c r="S459" s="8"/>
      <c r="T459" s="8"/>
      <c r="U459" s="8"/>
      <c r="V459" s="8"/>
      <c r="W459" s="8"/>
      <c r="X459" s="8"/>
      <c r="Y459" s="8"/>
      <c r="Z459" s="8"/>
    </row>
    <row r="460" spans="1:26" ht="14.25" customHeight="1">
      <c r="A460" s="8"/>
      <c r="B460" s="21"/>
      <c r="C460" s="21"/>
      <c r="D460" s="21"/>
      <c r="E460" s="21"/>
      <c r="F460" s="21"/>
      <c r="G460" s="21"/>
      <c r="H460" s="21"/>
      <c r="I460" s="8"/>
      <c r="J460" s="8"/>
      <c r="K460" s="8"/>
      <c r="L460" s="8"/>
      <c r="M460" s="8"/>
      <c r="N460" s="8"/>
      <c r="O460" s="8"/>
      <c r="P460" s="8"/>
      <c r="Q460" s="8"/>
      <c r="R460" s="8"/>
      <c r="S460" s="8"/>
      <c r="T460" s="8"/>
      <c r="U460" s="8"/>
      <c r="V460" s="8"/>
      <c r="W460" s="8"/>
      <c r="X460" s="8"/>
      <c r="Y460" s="8"/>
      <c r="Z460" s="8"/>
    </row>
    <row r="461" spans="1:26" ht="14.25" customHeight="1">
      <c r="A461" s="8"/>
      <c r="B461" s="21"/>
      <c r="C461" s="21"/>
      <c r="D461" s="21"/>
      <c r="E461" s="21"/>
      <c r="F461" s="21"/>
      <c r="G461" s="21"/>
      <c r="H461" s="21"/>
      <c r="I461" s="8"/>
      <c r="J461" s="8"/>
      <c r="K461" s="8"/>
      <c r="L461" s="8"/>
      <c r="M461" s="8"/>
      <c r="N461" s="8"/>
      <c r="O461" s="8"/>
      <c r="P461" s="8"/>
      <c r="Q461" s="8"/>
      <c r="R461" s="8"/>
      <c r="S461" s="8"/>
      <c r="T461" s="8"/>
      <c r="U461" s="8"/>
      <c r="V461" s="8"/>
      <c r="W461" s="8"/>
      <c r="X461" s="8"/>
      <c r="Y461" s="8"/>
      <c r="Z461" s="8"/>
    </row>
    <row r="462" spans="1:26" ht="14.25" customHeight="1">
      <c r="A462" s="8"/>
      <c r="B462" s="21"/>
      <c r="C462" s="21"/>
      <c r="D462" s="21"/>
      <c r="E462" s="21"/>
      <c r="F462" s="21"/>
      <c r="G462" s="21"/>
      <c r="H462" s="21"/>
      <c r="I462" s="8"/>
      <c r="J462" s="8"/>
      <c r="K462" s="8"/>
      <c r="L462" s="8"/>
      <c r="M462" s="8"/>
      <c r="N462" s="8"/>
      <c r="O462" s="8"/>
      <c r="P462" s="8"/>
      <c r="Q462" s="8"/>
      <c r="R462" s="8"/>
      <c r="S462" s="8"/>
      <c r="T462" s="8"/>
      <c r="U462" s="8"/>
      <c r="V462" s="8"/>
      <c r="W462" s="8"/>
      <c r="X462" s="8"/>
      <c r="Y462" s="8"/>
      <c r="Z462" s="8"/>
    </row>
    <row r="463" spans="1:26" ht="14.25" customHeight="1">
      <c r="A463" s="8"/>
      <c r="B463" s="21"/>
      <c r="C463" s="21"/>
      <c r="D463" s="21"/>
      <c r="E463" s="21"/>
      <c r="F463" s="21"/>
      <c r="G463" s="21"/>
      <c r="H463" s="21"/>
      <c r="I463" s="8"/>
      <c r="J463" s="8"/>
      <c r="K463" s="8"/>
      <c r="L463" s="8"/>
      <c r="M463" s="8"/>
      <c r="N463" s="8"/>
      <c r="O463" s="8"/>
      <c r="P463" s="8"/>
      <c r="Q463" s="8"/>
      <c r="R463" s="8"/>
      <c r="S463" s="8"/>
      <c r="T463" s="8"/>
      <c r="U463" s="8"/>
      <c r="V463" s="8"/>
      <c r="W463" s="8"/>
      <c r="X463" s="8"/>
      <c r="Y463" s="8"/>
      <c r="Z463" s="8"/>
    </row>
    <row r="464" spans="1:26" ht="14.25" customHeight="1">
      <c r="A464" s="8"/>
      <c r="B464" s="21"/>
      <c r="C464" s="21"/>
      <c r="D464" s="21"/>
      <c r="E464" s="21"/>
      <c r="F464" s="21"/>
      <c r="G464" s="21"/>
      <c r="H464" s="21"/>
      <c r="I464" s="8"/>
      <c r="J464" s="8"/>
      <c r="K464" s="8"/>
      <c r="L464" s="8"/>
      <c r="M464" s="8"/>
      <c r="N464" s="8"/>
      <c r="O464" s="8"/>
      <c r="P464" s="8"/>
      <c r="Q464" s="8"/>
      <c r="R464" s="8"/>
      <c r="S464" s="8"/>
      <c r="T464" s="8"/>
      <c r="U464" s="8"/>
      <c r="V464" s="8"/>
      <c r="W464" s="8"/>
      <c r="X464" s="8"/>
      <c r="Y464" s="8"/>
      <c r="Z464" s="8"/>
    </row>
    <row r="465" spans="1:26" ht="14.25" customHeight="1">
      <c r="A465" s="8"/>
      <c r="B465" s="21"/>
      <c r="C465" s="21"/>
      <c r="D465" s="21"/>
      <c r="E465" s="21"/>
      <c r="F465" s="21"/>
      <c r="G465" s="21"/>
      <c r="H465" s="21"/>
      <c r="I465" s="8"/>
      <c r="J465" s="8"/>
      <c r="K465" s="8"/>
      <c r="L465" s="8"/>
      <c r="M465" s="8"/>
      <c r="N465" s="8"/>
      <c r="O465" s="8"/>
      <c r="P465" s="8"/>
      <c r="Q465" s="8"/>
      <c r="R465" s="8"/>
      <c r="S465" s="8"/>
      <c r="T465" s="8"/>
      <c r="U465" s="8"/>
      <c r="V465" s="8"/>
      <c r="W465" s="8"/>
      <c r="X465" s="8"/>
      <c r="Y465" s="8"/>
      <c r="Z465" s="8"/>
    </row>
    <row r="466" spans="1:26" ht="14.25" customHeight="1">
      <c r="A466" s="8"/>
      <c r="B466" s="21"/>
      <c r="C466" s="21"/>
      <c r="D466" s="21"/>
      <c r="E466" s="21"/>
      <c r="F466" s="21"/>
      <c r="G466" s="21"/>
      <c r="H466" s="21"/>
      <c r="I466" s="8"/>
      <c r="J466" s="8"/>
      <c r="K466" s="8"/>
      <c r="L466" s="8"/>
      <c r="M466" s="8"/>
      <c r="N466" s="8"/>
      <c r="O466" s="8"/>
      <c r="P466" s="8"/>
      <c r="Q466" s="8"/>
      <c r="R466" s="8"/>
      <c r="S466" s="8"/>
      <c r="T466" s="8"/>
      <c r="U466" s="8"/>
      <c r="V466" s="8"/>
      <c r="W466" s="8"/>
      <c r="X466" s="8"/>
      <c r="Y466" s="8"/>
      <c r="Z466" s="8"/>
    </row>
    <row r="467" spans="1:26" ht="14.25" customHeight="1">
      <c r="A467" s="8"/>
      <c r="B467" s="21"/>
      <c r="C467" s="21"/>
      <c r="D467" s="21"/>
      <c r="E467" s="21"/>
      <c r="F467" s="21"/>
      <c r="G467" s="21"/>
      <c r="H467" s="21"/>
      <c r="I467" s="8"/>
      <c r="J467" s="8"/>
      <c r="K467" s="8"/>
      <c r="L467" s="8"/>
      <c r="M467" s="8"/>
      <c r="N467" s="8"/>
      <c r="O467" s="8"/>
      <c r="P467" s="8"/>
      <c r="Q467" s="8"/>
      <c r="R467" s="8"/>
      <c r="S467" s="8"/>
      <c r="T467" s="8"/>
      <c r="U467" s="8"/>
      <c r="V467" s="8"/>
      <c r="W467" s="8"/>
      <c r="X467" s="8"/>
      <c r="Y467" s="8"/>
      <c r="Z467" s="8"/>
    </row>
    <row r="468" spans="1:26" ht="14.25" customHeight="1">
      <c r="A468" s="8"/>
      <c r="B468" s="21"/>
      <c r="C468" s="21"/>
      <c r="D468" s="21"/>
      <c r="E468" s="21"/>
      <c r="F468" s="21"/>
      <c r="G468" s="21"/>
      <c r="H468" s="21"/>
      <c r="I468" s="8"/>
      <c r="J468" s="8"/>
      <c r="K468" s="8"/>
      <c r="L468" s="8"/>
      <c r="M468" s="8"/>
      <c r="N468" s="8"/>
      <c r="O468" s="8"/>
      <c r="P468" s="8"/>
      <c r="Q468" s="8"/>
      <c r="R468" s="8"/>
      <c r="S468" s="8"/>
      <c r="T468" s="8"/>
      <c r="U468" s="8"/>
      <c r="V468" s="8"/>
      <c r="W468" s="8"/>
      <c r="X468" s="8"/>
      <c r="Y468" s="8"/>
      <c r="Z468" s="8"/>
    </row>
    <row r="469" spans="1:26" ht="14.25" customHeight="1">
      <c r="A469" s="8"/>
      <c r="B469" s="21"/>
      <c r="C469" s="21"/>
      <c r="D469" s="21"/>
      <c r="E469" s="21"/>
      <c r="F469" s="21"/>
      <c r="G469" s="21"/>
      <c r="H469" s="21"/>
      <c r="I469" s="8"/>
      <c r="J469" s="8"/>
      <c r="K469" s="8"/>
      <c r="L469" s="8"/>
      <c r="M469" s="8"/>
      <c r="N469" s="8"/>
      <c r="O469" s="8"/>
      <c r="P469" s="8"/>
      <c r="Q469" s="8"/>
      <c r="R469" s="8"/>
      <c r="S469" s="8"/>
      <c r="T469" s="8"/>
      <c r="U469" s="8"/>
      <c r="V469" s="8"/>
      <c r="W469" s="8"/>
      <c r="X469" s="8"/>
      <c r="Y469" s="8"/>
      <c r="Z469" s="8"/>
    </row>
    <row r="470" spans="1:26" ht="14.25" customHeight="1">
      <c r="A470" s="8"/>
      <c r="B470" s="21"/>
      <c r="C470" s="21"/>
      <c r="D470" s="21"/>
      <c r="E470" s="21"/>
      <c r="F470" s="21"/>
      <c r="G470" s="21"/>
      <c r="H470" s="21"/>
      <c r="I470" s="8"/>
      <c r="J470" s="8"/>
      <c r="K470" s="8"/>
      <c r="L470" s="8"/>
      <c r="M470" s="8"/>
      <c r="N470" s="8"/>
      <c r="O470" s="8"/>
      <c r="P470" s="8"/>
      <c r="Q470" s="8"/>
      <c r="R470" s="8"/>
      <c r="S470" s="8"/>
      <c r="T470" s="8"/>
      <c r="U470" s="8"/>
      <c r="V470" s="8"/>
      <c r="W470" s="8"/>
      <c r="X470" s="8"/>
      <c r="Y470" s="8"/>
      <c r="Z470" s="8"/>
    </row>
    <row r="471" spans="1:26" ht="14.25" customHeight="1">
      <c r="A471" s="8"/>
      <c r="B471" s="21"/>
      <c r="C471" s="21"/>
      <c r="D471" s="21"/>
      <c r="E471" s="21"/>
      <c r="F471" s="21"/>
      <c r="G471" s="21"/>
      <c r="H471" s="21"/>
      <c r="I471" s="8"/>
      <c r="J471" s="8"/>
      <c r="K471" s="8"/>
      <c r="L471" s="8"/>
      <c r="M471" s="8"/>
      <c r="N471" s="8"/>
      <c r="O471" s="8"/>
      <c r="P471" s="8"/>
      <c r="Q471" s="8"/>
      <c r="R471" s="8"/>
      <c r="S471" s="8"/>
      <c r="T471" s="8"/>
      <c r="U471" s="8"/>
      <c r="V471" s="8"/>
      <c r="W471" s="8"/>
      <c r="X471" s="8"/>
      <c r="Y471" s="8"/>
      <c r="Z471" s="8"/>
    </row>
    <row r="472" spans="1:26" ht="14.25" customHeight="1">
      <c r="A472" s="8"/>
      <c r="B472" s="21"/>
      <c r="C472" s="21"/>
      <c r="D472" s="21"/>
      <c r="E472" s="21"/>
      <c r="F472" s="21"/>
      <c r="G472" s="21"/>
      <c r="H472" s="21"/>
      <c r="I472" s="8"/>
      <c r="J472" s="8"/>
      <c r="K472" s="8"/>
      <c r="L472" s="8"/>
      <c r="M472" s="8"/>
      <c r="N472" s="8"/>
      <c r="O472" s="8"/>
      <c r="P472" s="8"/>
      <c r="Q472" s="8"/>
      <c r="R472" s="8"/>
      <c r="S472" s="8"/>
      <c r="T472" s="8"/>
      <c r="U472" s="8"/>
      <c r="V472" s="8"/>
      <c r="W472" s="8"/>
      <c r="X472" s="8"/>
      <c r="Y472" s="8"/>
      <c r="Z472" s="8"/>
    </row>
    <row r="473" spans="1:26" ht="14.25" customHeight="1">
      <c r="A473" s="8"/>
      <c r="B473" s="21"/>
      <c r="C473" s="21"/>
      <c r="D473" s="21"/>
      <c r="E473" s="21"/>
      <c r="F473" s="21"/>
      <c r="G473" s="21"/>
      <c r="H473" s="21"/>
      <c r="I473" s="8"/>
      <c r="J473" s="8"/>
      <c r="K473" s="8"/>
      <c r="L473" s="8"/>
      <c r="M473" s="8"/>
      <c r="N473" s="8"/>
      <c r="O473" s="8"/>
      <c r="P473" s="8"/>
      <c r="Q473" s="8"/>
      <c r="R473" s="8"/>
      <c r="S473" s="8"/>
      <c r="T473" s="8"/>
      <c r="U473" s="8"/>
      <c r="V473" s="8"/>
      <c r="W473" s="8"/>
      <c r="X473" s="8"/>
      <c r="Y473" s="8"/>
      <c r="Z473" s="8"/>
    </row>
    <row r="474" spans="1:26" ht="14.25" customHeight="1">
      <c r="A474" s="8"/>
      <c r="B474" s="21"/>
      <c r="C474" s="21"/>
      <c r="D474" s="21"/>
      <c r="E474" s="21"/>
      <c r="F474" s="21"/>
      <c r="G474" s="21"/>
      <c r="H474" s="21"/>
      <c r="I474" s="8"/>
      <c r="J474" s="8"/>
      <c r="K474" s="8"/>
      <c r="L474" s="8"/>
      <c r="M474" s="8"/>
      <c r="N474" s="8"/>
      <c r="O474" s="8"/>
      <c r="P474" s="8"/>
      <c r="Q474" s="8"/>
      <c r="R474" s="8"/>
      <c r="S474" s="8"/>
      <c r="T474" s="8"/>
      <c r="U474" s="8"/>
      <c r="V474" s="8"/>
      <c r="W474" s="8"/>
      <c r="X474" s="8"/>
      <c r="Y474" s="8"/>
      <c r="Z474" s="8"/>
    </row>
    <row r="475" spans="1:26" ht="14.25" customHeight="1">
      <c r="A475" s="8"/>
      <c r="B475" s="21"/>
      <c r="C475" s="21"/>
      <c r="D475" s="21"/>
      <c r="E475" s="21"/>
      <c r="F475" s="21"/>
      <c r="G475" s="21"/>
      <c r="H475" s="21"/>
      <c r="I475" s="8"/>
      <c r="J475" s="8"/>
      <c r="K475" s="8"/>
      <c r="L475" s="8"/>
      <c r="M475" s="8"/>
      <c r="N475" s="8"/>
      <c r="O475" s="8"/>
      <c r="P475" s="8"/>
      <c r="Q475" s="8"/>
      <c r="R475" s="8"/>
      <c r="S475" s="8"/>
      <c r="T475" s="8"/>
      <c r="U475" s="8"/>
      <c r="V475" s="8"/>
      <c r="W475" s="8"/>
      <c r="X475" s="8"/>
      <c r="Y475" s="8"/>
      <c r="Z475" s="8"/>
    </row>
    <row r="476" spans="1:26" ht="14.25" customHeight="1">
      <c r="A476" s="8"/>
      <c r="B476" s="21"/>
      <c r="C476" s="21"/>
      <c r="D476" s="21"/>
      <c r="E476" s="21"/>
      <c r="F476" s="21"/>
      <c r="G476" s="21"/>
      <c r="H476" s="21"/>
      <c r="I476" s="8"/>
      <c r="J476" s="8"/>
      <c r="K476" s="8"/>
      <c r="L476" s="8"/>
      <c r="M476" s="8"/>
      <c r="N476" s="8"/>
      <c r="O476" s="8"/>
      <c r="P476" s="8"/>
      <c r="Q476" s="8"/>
      <c r="R476" s="8"/>
      <c r="S476" s="8"/>
      <c r="T476" s="8"/>
      <c r="U476" s="8"/>
      <c r="V476" s="8"/>
      <c r="W476" s="8"/>
      <c r="X476" s="8"/>
      <c r="Y476" s="8"/>
      <c r="Z476" s="8"/>
    </row>
    <row r="477" spans="1:26" ht="14.25" customHeight="1">
      <c r="A477" s="8"/>
      <c r="B477" s="21"/>
      <c r="C477" s="21"/>
      <c r="D477" s="21"/>
      <c r="E477" s="21"/>
      <c r="F477" s="21"/>
      <c r="G477" s="21"/>
      <c r="H477" s="21"/>
      <c r="I477" s="8"/>
      <c r="J477" s="8"/>
      <c r="K477" s="8"/>
      <c r="L477" s="8"/>
      <c r="M477" s="8"/>
      <c r="N477" s="8"/>
      <c r="O477" s="8"/>
      <c r="P477" s="8"/>
      <c r="Q477" s="8"/>
      <c r="R477" s="8"/>
      <c r="S477" s="8"/>
      <c r="T477" s="8"/>
      <c r="U477" s="8"/>
      <c r="V477" s="8"/>
      <c r="W477" s="8"/>
      <c r="X477" s="8"/>
      <c r="Y477" s="8"/>
      <c r="Z477" s="8"/>
    </row>
    <row r="478" spans="1:26" ht="14.25" customHeight="1">
      <c r="A478" s="8"/>
      <c r="B478" s="21"/>
      <c r="C478" s="21"/>
      <c r="D478" s="21"/>
      <c r="E478" s="21"/>
      <c r="F478" s="21"/>
      <c r="G478" s="21"/>
      <c r="H478" s="21"/>
      <c r="I478" s="8"/>
      <c r="J478" s="8"/>
      <c r="K478" s="8"/>
      <c r="L478" s="8"/>
      <c r="M478" s="8"/>
      <c r="N478" s="8"/>
      <c r="O478" s="8"/>
      <c r="P478" s="8"/>
      <c r="Q478" s="8"/>
      <c r="R478" s="8"/>
      <c r="S478" s="8"/>
      <c r="T478" s="8"/>
      <c r="U478" s="8"/>
      <c r="V478" s="8"/>
      <c r="W478" s="8"/>
      <c r="X478" s="8"/>
      <c r="Y478" s="8"/>
      <c r="Z478" s="8"/>
    </row>
    <row r="479" spans="1:26" ht="14.25" customHeight="1">
      <c r="A479" s="8"/>
      <c r="B479" s="21"/>
      <c r="C479" s="21"/>
      <c r="D479" s="21"/>
      <c r="E479" s="21"/>
      <c r="F479" s="21"/>
      <c r="G479" s="21"/>
      <c r="H479" s="21"/>
      <c r="I479" s="8"/>
      <c r="J479" s="8"/>
      <c r="K479" s="8"/>
      <c r="L479" s="8"/>
      <c r="M479" s="8"/>
      <c r="N479" s="8"/>
      <c r="O479" s="8"/>
      <c r="P479" s="8"/>
      <c r="Q479" s="8"/>
      <c r="R479" s="8"/>
      <c r="S479" s="8"/>
      <c r="T479" s="8"/>
      <c r="U479" s="8"/>
      <c r="V479" s="8"/>
      <c r="W479" s="8"/>
      <c r="X479" s="8"/>
      <c r="Y479" s="8"/>
      <c r="Z479" s="8"/>
    </row>
    <row r="480" spans="1:26" ht="14.25" customHeight="1">
      <c r="A480" s="8"/>
      <c r="B480" s="21"/>
      <c r="C480" s="21"/>
      <c r="D480" s="21"/>
      <c r="E480" s="21"/>
      <c r="F480" s="21"/>
      <c r="G480" s="21"/>
      <c r="H480" s="21"/>
      <c r="I480" s="8"/>
      <c r="J480" s="8"/>
      <c r="K480" s="8"/>
      <c r="L480" s="8"/>
      <c r="M480" s="8"/>
      <c r="N480" s="8"/>
      <c r="O480" s="8"/>
      <c r="P480" s="8"/>
      <c r="Q480" s="8"/>
      <c r="R480" s="8"/>
      <c r="S480" s="8"/>
      <c r="T480" s="8"/>
      <c r="U480" s="8"/>
      <c r="V480" s="8"/>
      <c r="W480" s="8"/>
      <c r="X480" s="8"/>
      <c r="Y480" s="8"/>
      <c r="Z480" s="8"/>
    </row>
    <row r="481" spans="1:26" ht="14.25" customHeight="1">
      <c r="A481" s="8"/>
      <c r="B481" s="21"/>
      <c r="C481" s="21"/>
      <c r="D481" s="21"/>
      <c r="E481" s="21"/>
      <c r="F481" s="21"/>
      <c r="G481" s="21"/>
      <c r="H481" s="21"/>
      <c r="I481" s="8"/>
      <c r="J481" s="8"/>
      <c r="K481" s="8"/>
      <c r="L481" s="8"/>
      <c r="M481" s="8"/>
      <c r="N481" s="8"/>
      <c r="O481" s="8"/>
      <c r="P481" s="8"/>
      <c r="Q481" s="8"/>
      <c r="R481" s="8"/>
      <c r="S481" s="8"/>
      <c r="T481" s="8"/>
      <c r="U481" s="8"/>
      <c r="V481" s="8"/>
      <c r="W481" s="8"/>
      <c r="X481" s="8"/>
      <c r="Y481" s="8"/>
      <c r="Z481" s="8"/>
    </row>
    <row r="482" spans="1:26" ht="14.25" customHeight="1">
      <c r="A482" s="8"/>
      <c r="B482" s="21"/>
      <c r="C482" s="21"/>
      <c r="D482" s="21"/>
      <c r="E482" s="21"/>
      <c r="F482" s="21"/>
      <c r="G482" s="21"/>
      <c r="H482" s="21"/>
      <c r="I482" s="8"/>
      <c r="J482" s="8"/>
      <c r="K482" s="8"/>
      <c r="L482" s="8"/>
      <c r="M482" s="8"/>
      <c r="N482" s="8"/>
      <c r="O482" s="8"/>
      <c r="P482" s="8"/>
      <c r="Q482" s="8"/>
      <c r="R482" s="8"/>
      <c r="S482" s="8"/>
      <c r="T482" s="8"/>
      <c r="U482" s="8"/>
      <c r="V482" s="8"/>
      <c r="W482" s="8"/>
      <c r="X482" s="8"/>
      <c r="Y482" s="8"/>
      <c r="Z482" s="8"/>
    </row>
    <row r="483" spans="1:26" ht="14.25" customHeight="1">
      <c r="A483" s="8"/>
      <c r="B483" s="21"/>
      <c r="C483" s="21"/>
      <c r="D483" s="21"/>
      <c r="E483" s="21"/>
      <c r="F483" s="21"/>
      <c r="G483" s="21"/>
      <c r="H483" s="21"/>
      <c r="I483" s="8"/>
      <c r="J483" s="8"/>
      <c r="K483" s="8"/>
      <c r="L483" s="8"/>
      <c r="M483" s="8"/>
      <c r="N483" s="8"/>
      <c r="O483" s="8"/>
      <c r="P483" s="8"/>
      <c r="Q483" s="8"/>
      <c r="R483" s="8"/>
      <c r="S483" s="8"/>
      <c r="T483" s="8"/>
      <c r="U483" s="8"/>
      <c r="V483" s="8"/>
      <c r="W483" s="8"/>
      <c r="X483" s="8"/>
      <c r="Y483" s="8"/>
      <c r="Z483" s="8"/>
    </row>
    <row r="484" spans="1:26" ht="14.25" customHeight="1">
      <c r="A484" s="8"/>
      <c r="B484" s="21"/>
      <c r="C484" s="21"/>
      <c r="D484" s="21"/>
      <c r="E484" s="21"/>
      <c r="F484" s="21"/>
      <c r="G484" s="21"/>
      <c r="H484" s="21"/>
      <c r="I484" s="8"/>
      <c r="J484" s="8"/>
      <c r="K484" s="8"/>
      <c r="L484" s="8"/>
      <c r="M484" s="8"/>
      <c r="N484" s="8"/>
      <c r="O484" s="8"/>
      <c r="P484" s="8"/>
      <c r="Q484" s="8"/>
      <c r="R484" s="8"/>
      <c r="S484" s="8"/>
      <c r="T484" s="8"/>
      <c r="U484" s="8"/>
      <c r="V484" s="8"/>
      <c r="W484" s="8"/>
      <c r="X484" s="8"/>
      <c r="Y484" s="8"/>
      <c r="Z484" s="8"/>
    </row>
    <row r="485" spans="1:26" ht="14.25" customHeight="1">
      <c r="A485" s="8"/>
      <c r="B485" s="21"/>
      <c r="C485" s="21"/>
      <c r="D485" s="21"/>
      <c r="E485" s="21"/>
      <c r="F485" s="21"/>
      <c r="G485" s="21"/>
      <c r="H485" s="21"/>
      <c r="I485" s="8"/>
      <c r="J485" s="8"/>
      <c r="K485" s="8"/>
      <c r="L485" s="8"/>
      <c r="M485" s="8"/>
      <c r="N485" s="8"/>
      <c r="O485" s="8"/>
      <c r="P485" s="8"/>
      <c r="Q485" s="8"/>
      <c r="R485" s="8"/>
      <c r="S485" s="8"/>
      <c r="T485" s="8"/>
      <c r="U485" s="8"/>
      <c r="V485" s="8"/>
      <c r="W485" s="8"/>
      <c r="X485" s="8"/>
      <c r="Y485" s="8"/>
      <c r="Z485" s="8"/>
    </row>
    <row r="486" spans="1:26" ht="14.25" customHeight="1">
      <c r="A486" s="8"/>
      <c r="B486" s="21"/>
      <c r="C486" s="21"/>
      <c r="D486" s="21"/>
      <c r="E486" s="21"/>
      <c r="F486" s="21"/>
      <c r="G486" s="21"/>
      <c r="H486" s="21"/>
      <c r="I486" s="8"/>
      <c r="J486" s="8"/>
      <c r="K486" s="8"/>
      <c r="L486" s="8"/>
      <c r="M486" s="8"/>
      <c r="N486" s="8"/>
      <c r="O486" s="8"/>
      <c r="P486" s="8"/>
      <c r="Q486" s="8"/>
      <c r="R486" s="8"/>
      <c r="S486" s="8"/>
      <c r="T486" s="8"/>
      <c r="U486" s="8"/>
      <c r="V486" s="8"/>
      <c r="W486" s="8"/>
      <c r="X486" s="8"/>
      <c r="Y486" s="8"/>
      <c r="Z486" s="8"/>
    </row>
    <row r="487" spans="1:26" ht="14.25" customHeight="1">
      <c r="A487" s="8"/>
      <c r="B487" s="21"/>
      <c r="C487" s="21"/>
      <c r="D487" s="21"/>
      <c r="E487" s="21"/>
      <c r="F487" s="21"/>
      <c r="G487" s="21"/>
      <c r="H487" s="21"/>
      <c r="I487" s="8"/>
      <c r="J487" s="8"/>
      <c r="K487" s="8"/>
      <c r="L487" s="8"/>
      <c r="M487" s="8"/>
      <c r="N487" s="8"/>
      <c r="O487" s="8"/>
      <c r="P487" s="8"/>
      <c r="Q487" s="8"/>
      <c r="R487" s="8"/>
      <c r="S487" s="8"/>
      <c r="T487" s="8"/>
      <c r="U487" s="8"/>
      <c r="V487" s="8"/>
      <c r="W487" s="8"/>
      <c r="X487" s="8"/>
      <c r="Y487" s="8"/>
      <c r="Z487" s="8"/>
    </row>
    <row r="488" spans="1:26" ht="14.25" customHeight="1">
      <c r="A488" s="8"/>
      <c r="B488" s="21"/>
      <c r="C488" s="21"/>
      <c r="D488" s="21"/>
      <c r="E488" s="21"/>
      <c r="F488" s="21"/>
      <c r="G488" s="21"/>
      <c r="H488" s="21"/>
      <c r="I488" s="8"/>
      <c r="J488" s="8"/>
      <c r="K488" s="8"/>
      <c r="L488" s="8"/>
      <c r="M488" s="8"/>
      <c r="N488" s="8"/>
      <c r="O488" s="8"/>
      <c r="P488" s="8"/>
      <c r="Q488" s="8"/>
      <c r="R488" s="8"/>
      <c r="S488" s="8"/>
      <c r="T488" s="8"/>
      <c r="U488" s="8"/>
      <c r="V488" s="8"/>
      <c r="W488" s="8"/>
      <c r="X488" s="8"/>
      <c r="Y488" s="8"/>
      <c r="Z488" s="8"/>
    </row>
    <row r="489" spans="1:26" ht="14.25" customHeight="1">
      <c r="A489" s="8"/>
      <c r="B489" s="21"/>
      <c r="C489" s="21"/>
      <c r="D489" s="21"/>
      <c r="E489" s="21"/>
      <c r="F489" s="21"/>
      <c r="G489" s="21"/>
      <c r="H489" s="21"/>
      <c r="I489" s="8"/>
      <c r="J489" s="8"/>
      <c r="K489" s="8"/>
      <c r="L489" s="8"/>
      <c r="M489" s="8"/>
      <c r="N489" s="8"/>
      <c r="O489" s="8"/>
      <c r="P489" s="8"/>
      <c r="Q489" s="8"/>
      <c r="R489" s="8"/>
      <c r="S489" s="8"/>
      <c r="T489" s="8"/>
      <c r="U489" s="8"/>
      <c r="V489" s="8"/>
      <c r="W489" s="8"/>
      <c r="X489" s="8"/>
      <c r="Y489" s="8"/>
      <c r="Z489" s="8"/>
    </row>
    <row r="490" spans="1:26" ht="14.25" customHeight="1">
      <c r="A490" s="8"/>
      <c r="B490" s="21"/>
      <c r="C490" s="21"/>
      <c r="D490" s="21"/>
      <c r="E490" s="21"/>
      <c r="F490" s="21"/>
      <c r="G490" s="21"/>
      <c r="H490" s="21"/>
      <c r="I490" s="8"/>
      <c r="J490" s="8"/>
      <c r="K490" s="8"/>
      <c r="L490" s="8"/>
      <c r="M490" s="8"/>
      <c r="N490" s="8"/>
      <c r="O490" s="8"/>
      <c r="P490" s="8"/>
      <c r="Q490" s="8"/>
      <c r="R490" s="8"/>
      <c r="S490" s="8"/>
      <c r="T490" s="8"/>
      <c r="U490" s="8"/>
      <c r="V490" s="8"/>
      <c r="W490" s="8"/>
      <c r="X490" s="8"/>
      <c r="Y490" s="8"/>
      <c r="Z490" s="8"/>
    </row>
    <row r="491" spans="1:26" ht="14.25" customHeight="1">
      <c r="A491" s="8"/>
      <c r="B491" s="21"/>
      <c r="C491" s="21"/>
      <c r="D491" s="21"/>
      <c r="E491" s="21"/>
      <c r="F491" s="21"/>
      <c r="G491" s="21"/>
      <c r="H491" s="21"/>
      <c r="I491" s="8"/>
      <c r="J491" s="8"/>
      <c r="K491" s="8"/>
      <c r="L491" s="8"/>
      <c r="M491" s="8"/>
      <c r="N491" s="8"/>
      <c r="O491" s="8"/>
      <c r="P491" s="8"/>
      <c r="Q491" s="8"/>
      <c r="R491" s="8"/>
      <c r="S491" s="8"/>
      <c r="T491" s="8"/>
      <c r="U491" s="8"/>
      <c r="V491" s="8"/>
      <c r="W491" s="8"/>
      <c r="X491" s="8"/>
      <c r="Y491" s="8"/>
      <c r="Z491" s="8"/>
    </row>
    <row r="492" spans="1:26" ht="14.25" customHeight="1">
      <c r="A492" s="8"/>
      <c r="B492" s="21"/>
      <c r="C492" s="21"/>
      <c r="D492" s="21"/>
      <c r="E492" s="21"/>
      <c r="F492" s="21"/>
      <c r="G492" s="21"/>
      <c r="H492" s="21"/>
      <c r="I492" s="8"/>
      <c r="J492" s="8"/>
      <c r="K492" s="8"/>
      <c r="L492" s="8"/>
      <c r="M492" s="8"/>
      <c r="N492" s="8"/>
      <c r="O492" s="8"/>
      <c r="P492" s="8"/>
      <c r="Q492" s="8"/>
      <c r="R492" s="8"/>
      <c r="S492" s="8"/>
      <c r="T492" s="8"/>
      <c r="U492" s="8"/>
      <c r="V492" s="8"/>
      <c r="W492" s="8"/>
      <c r="X492" s="8"/>
      <c r="Y492" s="8"/>
      <c r="Z492" s="8"/>
    </row>
    <row r="493" spans="1:26" ht="14.25" customHeight="1">
      <c r="A493" s="8"/>
      <c r="B493" s="21"/>
      <c r="C493" s="21"/>
      <c r="D493" s="21"/>
      <c r="E493" s="21"/>
      <c r="F493" s="21"/>
      <c r="G493" s="21"/>
      <c r="H493" s="21"/>
      <c r="I493" s="8"/>
      <c r="J493" s="8"/>
      <c r="K493" s="8"/>
      <c r="L493" s="8"/>
      <c r="M493" s="8"/>
      <c r="N493" s="8"/>
      <c r="O493" s="8"/>
      <c r="P493" s="8"/>
      <c r="Q493" s="8"/>
      <c r="R493" s="8"/>
      <c r="S493" s="8"/>
      <c r="T493" s="8"/>
      <c r="U493" s="8"/>
      <c r="V493" s="8"/>
      <c r="W493" s="8"/>
      <c r="X493" s="8"/>
      <c r="Y493" s="8"/>
      <c r="Z493" s="8"/>
    </row>
    <row r="494" spans="1:26" ht="14.25" customHeight="1">
      <c r="A494" s="8"/>
      <c r="B494" s="21"/>
      <c r="C494" s="21"/>
      <c r="D494" s="21"/>
      <c r="E494" s="21"/>
      <c r="F494" s="21"/>
      <c r="G494" s="21"/>
      <c r="H494" s="21"/>
      <c r="I494" s="8"/>
      <c r="J494" s="8"/>
      <c r="K494" s="8"/>
      <c r="L494" s="8"/>
      <c r="M494" s="8"/>
      <c r="N494" s="8"/>
      <c r="O494" s="8"/>
      <c r="P494" s="8"/>
      <c r="Q494" s="8"/>
      <c r="R494" s="8"/>
      <c r="S494" s="8"/>
      <c r="T494" s="8"/>
      <c r="U494" s="8"/>
      <c r="V494" s="8"/>
      <c r="W494" s="8"/>
      <c r="X494" s="8"/>
      <c r="Y494" s="8"/>
      <c r="Z494" s="8"/>
    </row>
    <row r="495" spans="1:26" ht="14.25" customHeight="1">
      <c r="A495" s="8"/>
      <c r="B495" s="21"/>
      <c r="C495" s="21"/>
      <c r="D495" s="21"/>
      <c r="E495" s="21"/>
      <c r="F495" s="21"/>
      <c r="G495" s="21"/>
      <c r="H495" s="21"/>
      <c r="I495" s="8"/>
      <c r="J495" s="8"/>
      <c r="K495" s="8"/>
      <c r="L495" s="8"/>
      <c r="M495" s="8"/>
      <c r="N495" s="8"/>
      <c r="O495" s="8"/>
      <c r="P495" s="8"/>
      <c r="Q495" s="8"/>
      <c r="R495" s="8"/>
      <c r="S495" s="8"/>
      <c r="T495" s="8"/>
      <c r="U495" s="8"/>
      <c r="V495" s="8"/>
      <c r="W495" s="8"/>
      <c r="X495" s="8"/>
      <c r="Y495" s="8"/>
      <c r="Z495" s="8"/>
    </row>
    <row r="496" spans="1:26" ht="14.25" customHeight="1">
      <c r="A496" s="8"/>
      <c r="B496" s="21"/>
      <c r="C496" s="21"/>
      <c r="D496" s="21"/>
      <c r="E496" s="21"/>
      <c r="F496" s="21"/>
      <c r="G496" s="21"/>
      <c r="H496" s="21"/>
      <c r="I496" s="8"/>
      <c r="J496" s="8"/>
      <c r="K496" s="8"/>
      <c r="L496" s="8"/>
      <c r="M496" s="8"/>
      <c r="N496" s="8"/>
      <c r="O496" s="8"/>
      <c r="P496" s="8"/>
      <c r="Q496" s="8"/>
      <c r="R496" s="8"/>
      <c r="S496" s="8"/>
      <c r="T496" s="8"/>
      <c r="U496" s="8"/>
      <c r="V496" s="8"/>
      <c r="W496" s="8"/>
      <c r="X496" s="8"/>
      <c r="Y496" s="8"/>
      <c r="Z496" s="8"/>
    </row>
    <row r="497" spans="1:26" ht="14.25" customHeight="1">
      <c r="A497" s="8"/>
      <c r="B497" s="21"/>
      <c r="C497" s="21"/>
      <c r="D497" s="21"/>
      <c r="E497" s="21"/>
      <c r="F497" s="21"/>
      <c r="G497" s="21"/>
      <c r="H497" s="21"/>
      <c r="I497" s="8"/>
      <c r="J497" s="8"/>
      <c r="K497" s="8"/>
      <c r="L497" s="8"/>
      <c r="M497" s="8"/>
      <c r="N497" s="8"/>
      <c r="O497" s="8"/>
      <c r="P497" s="8"/>
      <c r="Q497" s="8"/>
      <c r="R497" s="8"/>
      <c r="S497" s="8"/>
      <c r="T497" s="8"/>
      <c r="U497" s="8"/>
      <c r="V497" s="8"/>
      <c r="W497" s="8"/>
      <c r="X497" s="8"/>
      <c r="Y497" s="8"/>
      <c r="Z497" s="8"/>
    </row>
    <row r="498" spans="1:26" ht="14.25" customHeight="1">
      <c r="A498" s="8"/>
      <c r="B498" s="21"/>
      <c r="C498" s="21"/>
      <c r="D498" s="21"/>
      <c r="E498" s="21"/>
      <c r="F498" s="21"/>
      <c r="G498" s="21"/>
      <c r="H498" s="21"/>
      <c r="I498" s="8"/>
      <c r="J498" s="8"/>
      <c r="K498" s="8"/>
      <c r="L498" s="8"/>
      <c r="M498" s="8"/>
      <c r="N498" s="8"/>
      <c r="O498" s="8"/>
      <c r="P498" s="8"/>
      <c r="Q498" s="8"/>
      <c r="R498" s="8"/>
      <c r="S498" s="8"/>
      <c r="T498" s="8"/>
      <c r="U498" s="8"/>
      <c r="V498" s="8"/>
      <c r="W498" s="8"/>
      <c r="X498" s="8"/>
      <c r="Y498" s="8"/>
      <c r="Z498" s="8"/>
    </row>
    <row r="499" spans="1:26" ht="14.25" customHeight="1">
      <c r="A499" s="8"/>
      <c r="B499" s="21"/>
      <c r="C499" s="21"/>
      <c r="D499" s="21"/>
      <c r="E499" s="21"/>
      <c r="F499" s="21"/>
      <c r="G499" s="21"/>
      <c r="H499" s="21"/>
      <c r="I499" s="8"/>
      <c r="J499" s="8"/>
      <c r="K499" s="8"/>
      <c r="L499" s="8"/>
      <c r="M499" s="8"/>
      <c r="N499" s="8"/>
      <c r="O499" s="8"/>
      <c r="P499" s="8"/>
      <c r="Q499" s="8"/>
      <c r="R499" s="8"/>
      <c r="S499" s="8"/>
      <c r="T499" s="8"/>
      <c r="U499" s="8"/>
      <c r="V499" s="8"/>
      <c r="W499" s="8"/>
      <c r="X499" s="8"/>
      <c r="Y499" s="8"/>
      <c r="Z499" s="8"/>
    </row>
    <row r="500" spans="1:26" ht="14.25" customHeight="1">
      <c r="A500" s="8"/>
      <c r="B500" s="21"/>
      <c r="C500" s="21"/>
      <c r="D500" s="21"/>
      <c r="E500" s="21"/>
      <c r="F500" s="21"/>
      <c r="G500" s="21"/>
      <c r="H500" s="21"/>
      <c r="I500" s="8"/>
      <c r="J500" s="8"/>
      <c r="K500" s="8"/>
      <c r="L500" s="8"/>
      <c r="M500" s="8"/>
      <c r="N500" s="8"/>
      <c r="O500" s="8"/>
      <c r="P500" s="8"/>
      <c r="Q500" s="8"/>
      <c r="R500" s="8"/>
      <c r="S500" s="8"/>
      <c r="T500" s="8"/>
      <c r="U500" s="8"/>
      <c r="V500" s="8"/>
      <c r="W500" s="8"/>
      <c r="X500" s="8"/>
      <c r="Y500" s="8"/>
      <c r="Z500" s="8"/>
    </row>
    <row r="501" spans="1:26" ht="14.25" customHeight="1">
      <c r="A501" s="8"/>
      <c r="B501" s="21"/>
      <c r="C501" s="21"/>
      <c r="D501" s="21"/>
      <c r="E501" s="21"/>
      <c r="F501" s="21"/>
      <c r="G501" s="21"/>
      <c r="H501" s="21"/>
      <c r="I501" s="8"/>
      <c r="J501" s="8"/>
      <c r="K501" s="8"/>
      <c r="L501" s="8"/>
      <c r="M501" s="8"/>
      <c r="N501" s="8"/>
      <c r="O501" s="8"/>
      <c r="P501" s="8"/>
      <c r="Q501" s="8"/>
      <c r="R501" s="8"/>
      <c r="S501" s="8"/>
      <c r="T501" s="8"/>
      <c r="U501" s="8"/>
      <c r="V501" s="8"/>
      <c r="W501" s="8"/>
      <c r="X501" s="8"/>
      <c r="Y501" s="8"/>
      <c r="Z501" s="8"/>
    </row>
    <row r="502" spans="1:26" ht="14.25" customHeight="1">
      <c r="A502" s="8"/>
      <c r="B502" s="21"/>
      <c r="C502" s="21"/>
      <c r="D502" s="21"/>
      <c r="E502" s="21"/>
      <c r="F502" s="21"/>
      <c r="G502" s="21"/>
      <c r="H502" s="21"/>
      <c r="I502" s="8"/>
      <c r="J502" s="8"/>
      <c r="K502" s="8"/>
      <c r="L502" s="8"/>
      <c r="M502" s="8"/>
      <c r="N502" s="8"/>
      <c r="O502" s="8"/>
      <c r="P502" s="8"/>
      <c r="Q502" s="8"/>
      <c r="R502" s="8"/>
      <c r="S502" s="8"/>
      <c r="T502" s="8"/>
      <c r="U502" s="8"/>
      <c r="V502" s="8"/>
      <c r="W502" s="8"/>
      <c r="X502" s="8"/>
      <c r="Y502" s="8"/>
      <c r="Z502" s="8"/>
    </row>
    <row r="503" spans="1:26" ht="14.25" customHeight="1">
      <c r="A503" s="8"/>
      <c r="B503" s="21"/>
      <c r="C503" s="21"/>
      <c r="D503" s="21"/>
      <c r="E503" s="21"/>
      <c r="F503" s="21"/>
      <c r="G503" s="21"/>
      <c r="H503" s="21"/>
      <c r="I503" s="8"/>
      <c r="J503" s="8"/>
      <c r="K503" s="8"/>
      <c r="L503" s="8"/>
      <c r="M503" s="8"/>
      <c r="N503" s="8"/>
      <c r="O503" s="8"/>
      <c r="P503" s="8"/>
      <c r="Q503" s="8"/>
      <c r="R503" s="8"/>
      <c r="S503" s="8"/>
      <c r="T503" s="8"/>
      <c r="U503" s="8"/>
      <c r="V503" s="8"/>
      <c r="W503" s="8"/>
      <c r="X503" s="8"/>
      <c r="Y503" s="8"/>
      <c r="Z503" s="8"/>
    </row>
    <row r="504" spans="1:26" ht="14.25" customHeight="1">
      <c r="A504" s="8"/>
      <c r="B504" s="21"/>
      <c r="C504" s="21"/>
      <c r="D504" s="21"/>
      <c r="E504" s="21"/>
      <c r="F504" s="21"/>
      <c r="G504" s="21"/>
      <c r="H504" s="21"/>
      <c r="I504" s="8"/>
      <c r="J504" s="8"/>
      <c r="K504" s="8"/>
      <c r="L504" s="8"/>
      <c r="M504" s="8"/>
      <c r="N504" s="8"/>
      <c r="O504" s="8"/>
      <c r="P504" s="8"/>
      <c r="Q504" s="8"/>
      <c r="R504" s="8"/>
      <c r="S504" s="8"/>
      <c r="T504" s="8"/>
      <c r="U504" s="8"/>
      <c r="V504" s="8"/>
      <c r="W504" s="8"/>
      <c r="X504" s="8"/>
      <c r="Y504" s="8"/>
      <c r="Z504" s="8"/>
    </row>
    <row r="505" spans="1:26" ht="14.25" customHeight="1">
      <c r="A505" s="8"/>
      <c r="B505" s="21"/>
      <c r="C505" s="21"/>
      <c r="D505" s="21"/>
      <c r="E505" s="21"/>
      <c r="F505" s="21"/>
      <c r="G505" s="21"/>
      <c r="H505" s="21"/>
      <c r="I505" s="8"/>
      <c r="J505" s="8"/>
      <c r="K505" s="8"/>
      <c r="L505" s="8"/>
      <c r="M505" s="8"/>
      <c r="N505" s="8"/>
      <c r="O505" s="8"/>
      <c r="P505" s="8"/>
      <c r="Q505" s="8"/>
      <c r="R505" s="8"/>
      <c r="S505" s="8"/>
      <c r="T505" s="8"/>
      <c r="U505" s="8"/>
      <c r="V505" s="8"/>
      <c r="W505" s="8"/>
      <c r="X505" s="8"/>
      <c r="Y505" s="8"/>
      <c r="Z505" s="8"/>
    </row>
    <row r="506" spans="1:26" ht="14.25" customHeight="1">
      <c r="A506" s="8"/>
      <c r="B506" s="21"/>
      <c r="C506" s="21"/>
      <c r="D506" s="21"/>
      <c r="E506" s="21"/>
      <c r="F506" s="21"/>
      <c r="G506" s="21"/>
      <c r="H506" s="21"/>
      <c r="I506" s="8"/>
      <c r="J506" s="8"/>
      <c r="K506" s="8"/>
      <c r="L506" s="8"/>
      <c r="M506" s="8"/>
      <c r="N506" s="8"/>
      <c r="O506" s="8"/>
      <c r="P506" s="8"/>
      <c r="Q506" s="8"/>
      <c r="R506" s="8"/>
      <c r="S506" s="8"/>
      <c r="T506" s="8"/>
      <c r="U506" s="8"/>
      <c r="V506" s="8"/>
      <c r="W506" s="8"/>
      <c r="X506" s="8"/>
      <c r="Y506" s="8"/>
      <c r="Z506" s="8"/>
    </row>
    <row r="507" spans="1:26" ht="14.25" customHeight="1">
      <c r="A507" s="8"/>
      <c r="B507" s="21"/>
      <c r="C507" s="21"/>
      <c r="D507" s="21"/>
      <c r="E507" s="21"/>
      <c r="F507" s="21"/>
      <c r="G507" s="21"/>
      <c r="H507" s="21"/>
      <c r="I507" s="8"/>
      <c r="J507" s="8"/>
      <c r="K507" s="8"/>
      <c r="L507" s="8"/>
      <c r="M507" s="8"/>
      <c r="N507" s="8"/>
      <c r="O507" s="8"/>
      <c r="P507" s="8"/>
      <c r="Q507" s="8"/>
      <c r="R507" s="8"/>
      <c r="S507" s="8"/>
      <c r="T507" s="8"/>
      <c r="U507" s="8"/>
      <c r="V507" s="8"/>
      <c r="W507" s="8"/>
      <c r="X507" s="8"/>
      <c r="Y507" s="8"/>
      <c r="Z507" s="8"/>
    </row>
    <row r="508" spans="1:26" ht="14.25" customHeight="1">
      <c r="A508" s="8"/>
      <c r="B508" s="21"/>
      <c r="C508" s="21"/>
      <c r="D508" s="21"/>
      <c r="E508" s="21"/>
      <c r="F508" s="21"/>
      <c r="G508" s="21"/>
      <c r="H508" s="21"/>
      <c r="I508" s="8"/>
      <c r="J508" s="8"/>
      <c r="K508" s="8"/>
      <c r="L508" s="8"/>
      <c r="M508" s="8"/>
      <c r="N508" s="8"/>
      <c r="O508" s="8"/>
      <c r="P508" s="8"/>
      <c r="Q508" s="8"/>
      <c r="R508" s="8"/>
      <c r="S508" s="8"/>
      <c r="T508" s="8"/>
      <c r="U508" s="8"/>
      <c r="V508" s="8"/>
      <c r="W508" s="8"/>
      <c r="X508" s="8"/>
      <c r="Y508" s="8"/>
      <c r="Z508" s="8"/>
    </row>
    <row r="509" spans="1:26" ht="14.25" customHeight="1">
      <c r="A509" s="8"/>
      <c r="B509" s="21"/>
      <c r="C509" s="21"/>
      <c r="D509" s="21"/>
      <c r="E509" s="21"/>
      <c r="F509" s="21"/>
      <c r="G509" s="21"/>
      <c r="H509" s="21"/>
      <c r="I509" s="8"/>
      <c r="J509" s="8"/>
      <c r="K509" s="8"/>
      <c r="L509" s="8"/>
      <c r="M509" s="8"/>
      <c r="N509" s="8"/>
      <c r="O509" s="8"/>
      <c r="P509" s="8"/>
      <c r="Q509" s="8"/>
      <c r="R509" s="8"/>
      <c r="S509" s="8"/>
      <c r="T509" s="8"/>
      <c r="U509" s="8"/>
      <c r="V509" s="8"/>
      <c r="W509" s="8"/>
      <c r="X509" s="8"/>
      <c r="Y509" s="8"/>
      <c r="Z509" s="8"/>
    </row>
    <row r="510" spans="1:26" ht="14.25" customHeight="1">
      <c r="A510" s="8"/>
      <c r="B510" s="21"/>
      <c r="C510" s="21"/>
      <c r="D510" s="21"/>
      <c r="E510" s="21"/>
      <c r="F510" s="21"/>
      <c r="G510" s="21"/>
      <c r="H510" s="21"/>
      <c r="I510" s="8"/>
      <c r="J510" s="8"/>
      <c r="K510" s="8"/>
      <c r="L510" s="8"/>
      <c r="M510" s="8"/>
      <c r="N510" s="8"/>
      <c r="O510" s="8"/>
      <c r="P510" s="8"/>
      <c r="Q510" s="8"/>
      <c r="R510" s="8"/>
      <c r="S510" s="8"/>
      <c r="T510" s="8"/>
      <c r="U510" s="8"/>
      <c r="V510" s="8"/>
      <c r="W510" s="8"/>
      <c r="X510" s="8"/>
      <c r="Y510" s="8"/>
      <c r="Z510" s="8"/>
    </row>
    <row r="511" spans="1:26" ht="14.25" customHeight="1">
      <c r="A511" s="8"/>
      <c r="B511" s="21"/>
      <c r="C511" s="21"/>
      <c r="D511" s="21"/>
      <c r="E511" s="21"/>
      <c r="F511" s="21"/>
      <c r="G511" s="21"/>
      <c r="H511" s="21"/>
      <c r="I511" s="8"/>
      <c r="J511" s="8"/>
      <c r="K511" s="8"/>
      <c r="L511" s="8"/>
      <c r="M511" s="8"/>
      <c r="N511" s="8"/>
      <c r="O511" s="8"/>
      <c r="P511" s="8"/>
      <c r="Q511" s="8"/>
      <c r="R511" s="8"/>
      <c r="S511" s="8"/>
      <c r="T511" s="8"/>
      <c r="U511" s="8"/>
      <c r="V511" s="8"/>
      <c r="W511" s="8"/>
      <c r="X511" s="8"/>
      <c r="Y511" s="8"/>
      <c r="Z511" s="8"/>
    </row>
    <row r="512" spans="1:26" ht="14.25" customHeight="1">
      <c r="A512" s="8"/>
      <c r="B512" s="21"/>
      <c r="C512" s="21"/>
      <c r="D512" s="21"/>
      <c r="E512" s="21"/>
      <c r="F512" s="21"/>
      <c r="G512" s="21"/>
      <c r="H512" s="21"/>
      <c r="I512" s="8"/>
      <c r="J512" s="8"/>
      <c r="K512" s="8"/>
      <c r="L512" s="8"/>
      <c r="M512" s="8"/>
      <c r="N512" s="8"/>
      <c r="O512" s="8"/>
      <c r="P512" s="8"/>
      <c r="Q512" s="8"/>
      <c r="R512" s="8"/>
      <c r="S512" s="8"/>
      <c r="T512" s="8"/>
      <c r="U512" s="8"/>
      <c r="V512" s="8"/>
      <c r="W512" s="8"/>
      <c r="X512" s="8"/>
      <c r="Y512" s="8"/>
      <c r="Z512" s="8"/>
    </row>
    <row r="513" spans="1:26" ht="14.25" customHeight="1">
      <c r="A513" s="8"/>
      <c r="B513" s="21"/>
      <c r="C513" s="21"/>
      <c r="D513" s="21"/>
      <c r="E513" s="21"/>
      <c r="F513" s="21"/>
      <c r="G513" s="21"/>
      <c r="H513" s="21"/>
      <c r="I513" s="8"/>
      <c r="J513" s="8"/>
      <c r="K513" s="8"/>
      <c r="L513" s="8"/>
      <c r="M513" s="8"/>
      <c r="N513" s="8"/>
      <c r="O513" s="8"/>
      <c r="P513" s="8"/>
      <c r="Q513" s="8"/>
      <c r="R513" s="8"/>
      <c r="S513" s="8"/>
      <c r="T513" s="8"/>
      <c r="U513" s="8"/>
      <c r="V513" s="8"/>
      <c r="W513" s="8"/>
      <c r="X513" s="8"/>
      <c r="Y513" s="8"/>
      <c r="Z513" s="8"/>
    </row>
    <row r="514" spans="1:26" ht="14.25" customHeight="1">
      <c r="A514" s="8"/>
      <c r="B514" s="21"/>
      <c r="C514" s="21"/>
      <c r="D514" s="21"/>
      <c r="E514" s="21"/>
      <c r="F514" s="21"/>
      <c r="G514" s="21"/>
      <c r="H514" s="21"/>
      <c r="I514" s="8"/>
      <c r="J514" s="8"/>
      <c r="K514" s="8"/>
      <c r="L514" s="8"/>
      <c r="M514" s="8"/>
      <c r="N514" s="8"/>
      <c r="O514" s="8"/>
      <c r="P514" s="8"/>
      <c r="Q514" s="8"/>
      <c r="R514" s="8"/>
      <c r="S514" s="8"/>
      <c r="T514" s="8"/>
      <c r="U514" s="8"/>
      <c r="V514" s="8"/>
      <c r="W514" s="8"/>
      <c r="X514" s="8"/>
      <c r="Y514" s="8"/>
      <c r="Z514" s="8"/>
    </row>
    <row r="515" spans="1:26" ht="14.25" customHeight="1">
      <c r="A515" s="8"/>
      <c r="B515" s="21"/>
      <c r="C515" s="21"/>
      <c r="D515" s="21"/>
      <c r="E515" s="21"/>
      <c r="F515" s="21"/>
      <c r="G515" s="21"/>
      <c r="H515" s="21"/>
      <c r="I515" s="8"/>
      <c r="J515" s="8"/>
      <c r="K515" s="8"/>
      <c r="L515" s="8"/>
      <c r="M515" s="8"/>
      <c r="N515" s="8"/>
      <c r="O515" s="8"/>
      <c r="P515" s="8"/>
      <c r="Q515" s="8"/>
      <c r="R515" s="8"/>
      <c r="S515" s="8"/>
      <c r="T515" s="8"/>
      <c r="U515" s="8"/>
      <c r="V515" s="8"/>
      <c r="W515" s="8"/>
      <c r="X515" s="8"/>
      <c r="Y515" s="8"/>
      <c r="Z515" s="8"/>
    </row>
    <row r="516" spans="1:26" ht="14.25" customHeight="1">
      <c r="A516" s="8"/>
      <c r="B516" s="21"/>
      <c r="C516" s="21"/>
      <c r="D516" s="21"/>
      <c r="E516" s="21"/>
      <c r="F516" s="21"/>
      <c r="G516" s="21"/>
      <c r="H516" s="21"/>
      <c r="I516" s="8"/>
      <c r="J516" s="8"/>
      <c r="K516" s="8"/>
      <c r="L516" s="8"/>
      <c r="M516" s="8"/>
      <c r="N516" s="8"/>
      <c r="O516" s="8"/>
      <c r="P516" s="8"/>
      <c r="Q516" s="8"/>
      <c r="R516" s="8"/>
      <c r="S516" s="8"/>
      <c r="T516" s="8"/>
      <c r="U516" s="8"/>
      <c r="V516" s="8"/>
      <c r="W516" s="8"/>
      <c r="X516" s="8"/>
      <c r="Y516" s="8"/>
      <c r="Z516" s="8"/>
    </row>
    <row r="517" spans="1:26" ht="14.25" customHeight="1">
      <c r="A517" s="8"/>
      <c r="B517" s="21"/>
      <c r="C517" s="21"/>
      <c r="D517" s="21"/>
      <c r="E517" s="21"/>
      <c r="F517" s="21"/>
      <c r="G517" s="21"/>
      <c r="H517" s="21"/>
      <c r="I517" s="8"/>
      <c r="J517" s="8"/>
      <c r="K517" s="8"/>
      <c r="L517" s="8"/>
      <c r="M517" s="8"/>
      <c r="N517" s="8"/>
      <c r="O517" s="8"/>
      <c r="P517" s="8"/>
      <c r="Q517" s="8"/>
      <c r="R517" s="8"/>
      <c r="S517" s="8"/>
      <c r="T517" s="8"/>
      <c r="U517" s="8"/>
      <c r="V517" s="8"/>
      <c r="W517" s="8"/>
      <c r="X517" s="8"/>
      <c r="Y517" s="8"/>
      <c r="Z517" s="8"/>
    </row>
    <row r="518" spans="1:26" ht="14.25" customHeight="1">
      <c r="A518" s="8"/>
      <c r="B518" s="21"/>
      <c r="C518" s="21"/>
      <c r="D518" s="21"/>
      <c r="E518" s="21"/>
      <c r="F518" s="21"/>
      <c r="G518" s="21"/>
      <c r="H518" s="21"/>
      <c r="I518" s="8"/>
      <c r="J518" s="8"/>
      <c r="K518" s="8"/>
      <c r="L518" s="8"/>
      <c r="M518" s="8"/>
      <c r="N518" s="8"/>
      <c r="O518" s="8"/>
      <c r="P518" s="8"/>
      <c r="Q518" s="8"/>
      <c r="R518" s="8"/>
      <c r="S518" s="8"/>
      <c r="T518" s="8"/>
      <c r="U518" s="8"/>
      <c r="V518" s="8"/>
      <c r="W518" s="8"/>
      <c r="X518" s="8"/>
      <c r="Y518" s="8"/>
      <c r="Z518" s="8"/>
    </row>
    <row r="519" spans="1:26" ht="14.25" customHeight="1">
      <c r="A519" s="8"/>
      <c r="B519" s="21"/>
      <c r="C519" s="21"/>
      <c r="D519" s="21"/>
      <c r="E519" s="21"/>
      <c r="F519" s="21"/>
      <c r="G519" s="21"/>
      <c r="H519" s="21"/>
      <c r="I519" s="8"/>
      <c r="J519" s="8"/>
      <c r="K519" s="8"/>
      <c r="L519" s="8"/>
      <c r="M519" s="8"/>
      <c r="N519" s="8"/>
      <c r="O519" s="8"/>
      <c r="P519" s="8"/>
      <c r="Q519" s="8"/>
      <c r="R519" s="8"/>
      <c r="S519" s="8"/>
      <c r="T519" s="8"/>
      <c r="U519" s="8"/>
      <c r="V519" s="8"/>
      <c r="W519" s="8"/>
      <c r="X519" s="8"/>
      <c r="Y519" s="8"/>
      <c r="Z519" s="8"/>
    </row>
    <row r="520" spans="1:26" ht="14.25" customHeight="1">
      <c r="A520" s="8"/>
      <c r="B520" s="21"/>
      <c r="C520" s="21"/>
      <c r="D520" s="21"/>
      <c r="E520" s="21"/>
      <c r="F520" s="21"/>
      <c r="G520" s="21"/>
      <c r="H520" s="21"/>
      <c r="I520" s="8"/>
      <c r="J520" s="8"/>
      <c r="K520" s="8"/>
      <c r="L520" s="8"/>
      <c r="M520" s="8"/>
      <c r="N520" s="8"/>
      <c r="O520" s="8"/>
      <c r="P520" s="8"/>
      <c r="Q520" s="8"/>
      <c r="R520" s="8"/>
      <c r="S520" s="8"/>
      <c r="T520" s="8"/>
      <c r="U520" s="8"/>
      <c r="V520" s="8"/>
      <c r="W520" s="8"/>
      <c r="X520" s="8"/>
      <c r="Y520" s="8"/>
      <c r="Z520" s="8"/>
    </row>
    <row r="521" spans="1:26" ht="14.25" customHeight="1">
      <c r="A521" s="8"/>
      <c r="B521" s="21"/>
      <c r="C521" s="21"/>
      <c r="D521" s="21"/>
      <c r="E521" s="21"/>
      <c r="F521" s="21"/>
      <c r="G521" s="21"/>
      <c r="H521" s="21"/>
      <c r="I521" s="8"/>
      <c r="J521" s="8"/>
      <c r="K521" s="8"/>
      <c r="L521" s="8"/>
      <c r="M521" s="8"/>
      <c r="N521" s="8"/>
      <c r="O521" s="8"/>
      <c r="P521" s="8"/>
      <c r="Q521" s="8"/>
      <c r="R521" s="8"/>
      <c r="S521" s="8"/>
      <c r="T521" s="8"/>
      <c r="U521" s="8"/>
      <c r="V521" s="8"/>
      <c r="W521" s="8"/>
      <c r="X521" s="8"/>
      <c r="Y521" s="8"/>
      <c r="Z521" s="8"/>
    </row>
    <row r="522" spans="1:26" ht="14.25" customHeight="1">
      <c r="A522" s="8"/>
      <c r="B522" s="21"/>
      <c r="C522" s="21"/>
      <c r="D522" s="21"/>
      <c r="E522" s="21"/>
      <c r="F522" s="21"/>
      <c r="G522" s="21"/>
      <c r="H522" s="21"/>
      <c r="I522" s="8"/>
      <c r="J522" s="8"/>
      <c r="K522" s="8"/>
      <c r="L522" s="8"/>
      <c r="M522" s="8"/>
      <c r="N522" s="8"/>
      <c r="O522" s="8"/>
      <c r="P522" s="8"/>
      <c r="Q522" s="8"/>
      <c r="R522" s="8"/>
      <c r="S522" s="8"/>
      <c r="T522" s="8"/>
      <c r="U522" s="8"/>
      <c r="V522" s="8"/>
      <c r="W522" s="8"/>
      <c r="X522" s="8"/>
      <c r="Y522" s="8"/>
      <c r="Z522" s="8"/>
    </row>
    <row r="523" spans="1:26" ht="14.25" customHeight="1">
      <c r="A523" s="8"/>
      <c r="B523" s="21"/>
      <c r="C523" s="21"/>
      <c r="D523" s="21"/>
      <c r="E523" s="21"/>
      <c r="F523" s="21"/>
      <c r="G523" s="21"/>
      <c r="H523" s="21"/>
      <c r="I523" s="8"/>
      <c r="J523" s="8"/>
      <c r="K523" s="8"/>
      <c r="L523" s="8"/>
      <c r="M523" s="8"/>
      <c r="N523" s="8"/>
      <c r="O523" s="8"/>
      <c r="P523" s="8"/>
      <c r="Q523" s="8"/>
      <c r="R523" s="8"/>
      <c r="S523" s="8"/>
      <c r="T523" s="8"/>
      <c r="U523" s="8"/>
      <c r="V523" s="8"/>
      <c r="W523" s="8"/>
      <c r="X523" s="8"/>
      <c r="Y523" s="8"/>
      <c r="Z523" s="8"/>
    </row>
    <row r="524" spans="1:26" ht="14.25" customHeight="1">
      <c r="A524" s="8"/>
      <c r="B524" s="21"/>
      <c r="C524" s="21"/>
      <c r="D524" s="21"/>
      <c r="E524" s="21"/>
      <c r="F524" s="21"/>
      <c r="G524" s="21"/>
      <c r="H524" s="21"/>
      <c r="I524" s="8"/>
      <c r="J524" s="8"/>
      <c r="K524" s="8"/>
      <c r="L524" s="8"/>
      <c r="M524" s="8"/>
      <c r="N524" s="8"/>
      <c r="O524" s="8"/>
      <c r="P524" s="8"/>
      <c r="Q524" s="8"/>
      <c r="R524" s="8"/>
      <c r="S524" s="8"/>
      <c r="T524" s="8"/>
      <c r="U524" s="8"/>
      <c r="V524" s="8"/>
      <c r="W524" s="8"/>
      <c r="X524" s="8"/>
      <c r="Y524" s="8"/>
      <c r="Z524" s="8"/>
    </row>
    <row r="525" spans="1:26" ht="14.25" customHeight="1">
      <c r="A525" s="8"/>
      <c r="B525" s="21"/>
      <c r="C525" s="21"/>
      <c r="D525" s="21"/>
      <c r="E525" s="21"/>
      <c r="F525" s="21"/>
      <c r="G525" s="21"/>
      <c r="H525" s="21"/>
      <c r="I525" s="8"/>
      <c r="J525" s="8"/>
      <c r="K525" s="8"/>
      <c r="L525" s="8"/>
      <c r="M525" s="8"/>
      <c r="N525" s="8"/>
      <c r="O525" s="8"/>
      <c r="P525" s="8"/>
      <c r="Q525" s="8"/>
      <c r="R525" s="8"/>
      <c r="S525" s="8"/>
      <c r="T525" s="8"/>
      <c r="U525" s="8"/>
      <c r="V525" s="8"/>
      <c r="W525" s="8"/>
      <c r="X525" s="8"/>
      <c r="Y525" s="8"/>
      <c r="Z525" s="8"/>
    </row>
    <row r="526" spans="1:26" ht="14.25" customHeight="1">
      <c r="A526" s="8"/>
      <c r="B526" s="21"/>
      <c r="C526" s="21"/>
      <c r="D526" s="21"/>
      <c r="E526" s="21"/>
      <c r="F526" s="21"/>
      <c r="G526" s="21"/>
      <c r="H526" s="21"/>
      <c r="I526" s="8"/>
      <c r="J526" s="8"/>
      <c r="K526" s="8"/>
      <c r="L526" s="8"/>
      <c r="M526" s="8"/>
      <c r="N526" s="8"/>
      <c r="O526" s="8"/>
      <c r="P526" s="8"/>
      <c r="Q526" s="8"/>
      <c r="R526" s="8"/>
      <c r="S526" s="8"/>
      <c r="T526" s="8"/>
      <c r="U526" s="8"/>
      <c r="V526" s="8"/>
      <c r="W526" s="8"/>
      <c r="X526" s="8"/>
      <c r="Y526" s="8"/>
      <c r="Z526" s="8"/>
    </row>
    <row r="527" spans="1:26" ht="14.25" customHeight="1">
      <c r="A527" s="8"/>
      <c r="B527" s="21"/>
      <c r="C527" s="21"/>
      <c r="D527" s="21"/>
      <c r="E527" s="21"/>
      <c r="F527" s="21"/>
      <c r="G527" s="21"/>
      <c r="H527" s="21"/>
      <c r="I527" s="8"/>
      <c r="J527" s="8"/>
      <c r="K527" s="8"/>
      <c r="L527" s="8"/>
      <c r="M527" s="8"/>
      <c r="N527" s="8"/>
      <c r="O527" s="8"/>
      <c r="P527" s="8"/>
      <c r="Q527" s="8"/>
      <c r="R527" s="8"/>
      <c r="S527" s="8"/>
      <c r="T527" s="8"/>
      <c r="U527" s="8"/>
      <c r="V527" s="8"/>
      <c r="W527" s="8"/>
      <c r="X527" s="8"/>
      <c r="Y527" s="8"/>
      <c r="Z527" s="8"/>
    </row>
    <row r="528" spans="1:26" ht="14.25" customHeight="1">
      <c r="A528" s="8"/>
      <c r="B528" s="21"/>
      <c r="C528" s="21"/>
      <c r="D528" s="21"/>
      <c r="E528" s="21"/>
      <c r="F528" s="21"/>
      <c r="G528" s="21"/>
      <c r="H528" s="21"/>
      <c r="I528" s="8"/>
      <c r="J528" s="8"/>
      <c r="K528" s="8"/>
      <c r="L528" s="8"/>
      <c r="M528" s="8"/>
      <c r="N528" s="8"/>
      <c r="O528" s="8"/>
      <c r="P528" s="8"/>
      <c r="Q528" s="8"/>
      <c r="R528" s="8"/>
      <c r="S528" s="8"/>
      <c r="T528" s="8"/>
      <c r="U528" s="8"/>
      <c r="V528" s="8"/>
      <c r="W528" s="8"/>
      <c r="X528" s="8"/>
      <c r="Y528" s="8"/>
      <c r="Z528" s="8"/>
    </row>
    <row r="529" spans="1:26" ht="14.25" customHeight="1">
      <c r="A529" s="8"/>
      <c r="B529" s="21"/>
      <c r="C529" s="21"/>
      <c r="D529" s="21"/>
      <c r="E529" s="21"/>
      <c r="F529" s="21"/>
      <c r="G529" s="21"/>
      <c r="H529" s="21"/>
      <c r="I529" s="8"/>
      <c r="J529" s="8"/>
      <c r="K529" s="8"/>
      <c r="L529" s="8"/>
      <c r="M529" s="8"/>
      <c r="N529" s="8"/>
      <c r="O529" s="8"/>
      <c r="P529" s="8"/>
      <c r="Q529" s="8"/>
      <c r="R529" s="8"/>
      <c r="S529" s="8"/>
      <c r="T529" s="8"/>
      <c r="U529" s="8"/>
      <c r="V529" s="8"/>
      <c r="W529" s="8"/>
      <c r="X529" s="8"/>
      <c r="Y529" s="8"/>
      <c r="Z529" s="8"/>
    </row>
    <row r="530" spans="1:26" ht="14.25" customHeight="1">
      <c r="A530" s="8"/>
      <c r="B530" s="21"/>
      <c r="C530" s="21"/>
      <c r="D530" s="21"/>
      <c r="E530" s="21"/>
      <c r="F530" s="21"/>
      <c r="G530" s="21"/>
      <c r="H530" s="21"/>
      <c r="I530" s="8"/>
      <c r="J530" s="8"/>
      <c r="K530" s="8"/>
      <c r="L530" s="8"/>
      <c r="M530" s="8"/>
      <c r="N530" s="8"/>
      <c r="O530" s="8"/>
      <c r="P530" s="8"/>
      <c r="Q530" s="8"/>
      <c r="R530" s="8"/>
      <c r="S530" s="8"/>
      <c r="T530" s="8"/>
      <c r="U530" s="8"/>
      <c r="V530" s="8"/>
      <c r="W530" s="8"/>
      <c r="X530" s="8"/>
      <c r="Y530" s="8"/>
      <c r="Z530" s="8"/>
    </row>
    <row r="531" spans="1:26" ht="14.25" customHeight="1">
      <c r="A531" s="8"/>
      <c r="B531" s="21"/>
      <c r="C531" s="21"/>
      <c r="D531" s="21"/>
      <c r="E531" s="21"/>
      <c r="F531" s="21"/>
      <c r="G531" s="21"/>
      <c r="H531" s="21"/>
      <c r="I531" s="8"/>
      <c r="J531" s="8"/>
      <c r="K531" s="8"/>
      <c r="L531" s="8"/>
      <c r="M531" s="8"/>
      <c r="N531" s="8"/>
      <c r="O531" s="8"/>
      <c r="P531" s="8"/>
      <c r="Q531" s="8"/>
      <c r="R531" s="8"/>
      <c r="S531" s="8"/>
      <c r="T531" s="8"/>
      <c r="U531" s="8"/>
      <c r="V531" s="8"/>
      <c r="W531" s="8"/>
      <c r="X531" s="8"/>
      <c r="Y531" s="8"/>
      <c r="Z531" s="8"/>
    </row>
    <row r="532" spans="1:26" ht="14.25" customHeight="1">
      <c r="A532" s="8"/>
      <c r="B532" s="21"/>
      <c r="C532" s="21"/>
      <c r="D532" s="21"/>
      <c r="E532" s="21"/>
      <c r="F532" s="21"/>
      <c r="G532" s="21"/>
      <c r="H532" s="21"/>
      <c r="I532" s="8"/>
      <c r="J532" s="8"/>
      <c r="K532" s="8"/>
      <c r="L532" s="8"/>
      <c r="M532" s="8"/>
      <c r="N532" s="8"/>
      <c r="O532" s="8"/>
      <c r="P532" s="8"/>
      <c r="Q532" s="8"/>
      <c r="R532" s="8"/>
      <c r="S532" s="8"/>
      <c r="T532" s="8"/>
      <c r="U532" s="8"/>
      <c r="V532" s="8"/>
      <c r="W532" s="8"/>
      <c r="X532" s="8"/>
      <c r="Y532" s="8"/>
      <c r="Z532" s="8"/>
    </row>
    <row r="533" spans="1:26" ht="14.25" customHeight="1">
      <c r="A533" s="8"/>
      <c r="B533" s="21"/>
      <c r="C533" s="21"/>
      <c r="D533" s="21"/>
      <c r="E533" s="21"/>
      <c r="F533" s="21"/>
      <c r="G533" s="21"/>
      <c r="H533" s="21"/>
      <c r="I533" s="8"/>
      <c r="J533" s="8"/>
      <c r="K533" s="8"/>
      <c r="L533" s="8"/>
      <c r="M533" s="8"/>
      <c r="N533" s="8"/>
      <c r="O533" s="8"/>
      <c r="P533" s="8"/>
      <c r="Q533" s="8"/>
      <c r="R533" s="8"/>
      <c r="S533" s="8"/>
      <c r="T533" s="8"/>
      <c r="U533" s="8"/>
      <c r="V533" s="8"/>
      <c r="W533" s="8"/>
      <c r="X533" s="8"/>
      <c r="Y533" s="8"/>
      <c r="Z533" s="8"/>
    </row>
    <row r="534" spans="1:26" ht="14.25" customHeight="1">
      <c r="A534" s="8"/>
      <c r="B534" s="21"/>
      <c r="C534" s="21"/>
      <c r="D534" s="21"/>
      <c r="E534" s="21"/>
      <c r="F534" s="21"/>
      <c r="G534" s="21"/>
      <c r="H534" s="21"/>
      <c r="I534" s="8"/>
      <c r="J534" s="8"/>
      <c r="K534" s="8"/>
      <c r="L534" s="8"/>
      <c r="M534" s="8"/>
      <c r="N534" s="8"/>
      <c r="O534" s="8"/>
      <c r="P534" s="8"/>
      <c r="Q534" s="8"/>
      <c r="R534" s="8"/>
      <c r="S534" s="8"/>
      <c r="T534" s="8"/>
      <c r="U534" s="8"/>
      <c r="V534" s="8"/>
      <c r="W534" s="8"/>
      <c r="X534" s="8"/>
      <c r="Y534" s="8"/>
      <c r="Z534" s="8"/>
    </row>
    <row r="535" spans="1:26" ht="14.25" customHeight="1">
      <c r="A535" s="8"/>
      <c r="B535" s="21"/>
      <c r="C535" s="21"/>
      <c r="D535" s="21"/>
      <c r="E535" s="21"/>
      <c r="F535" s="21"/>
      <c r="G535" s="21"/>
      <c r="H535" s="21"/>
      <c r="I535" s="8"/>
      <c r="J535" s="8"/>
      <c r="K535" s="8"/>
      <c r="L535" s="8"/>
      <c r="M535" s="8"/>
      <c r="N535" s="8"/>
      <c r="O535" s="8"/>
      <c r="P535" s="8"/>
      <c r="Q535" s="8"/>
      <c r="R535" s="8"/>
      <c r="S535" s="8"/>
      <c r="T535" s="8"/>
      <c r="U535" s="8"/>
      <c r="V535" s="8"/>
      <c r="W535" s="8"/>
      <c r="X535" s="8"/>
      <c r="Y535" s="8"/>
      <c r="Z535" s="8"/>
    </row>
    <row r="536" spans="1:26" ht="14.25" customHeight="1">
      <c r="A536" s="8"/>
      <c r="B536" s="21"/>
      <c r="C536" s="21"/>
      <c r="D536" s="21"/>
      <c r="E536" s="21"/>
      <c r="F536" s="21"/>
      <c r="G536" s="21"/>
      <c r="H536" s="21"/>
      <c r="I536" s="8"/>
      <c r="J536" s="8"/>
      <c r="K536" s="8"/>
      <c r="L536" s="8"/>
      <c r="M536" s="8"/>
      <c r="N536" s="8"/>
      <c r="O536" s="8"/>
      <c r="P536" s="8"/>
      <c r="Q536" s="8"/>
      <c r="R536" s="8"/>
      <c r="S536" s="8"/>
      <c r="T536" s="8"/>
      <c r="U536" s="8"/>
      <c r="V536" s="8"/>
      <c r="W536" s="8"/>
      <c r="X536" s="8"/>
      <c r="Y536" s="8"/>
      <c r="Z536" s="8"/>
    </row>
    <row r="537" spans="1:26" ht="14.25" customHeight="1">
      <c r="A537" s="8"/>
      <c r="B537" s="21"/>
      <c r="C537" s="21"/>
      <c r="D537" s="21"/>
      <c r="E537" s="21"/>
      <c r="F537" s="21"/>
      <c r="G537" s="21"/>
      <c r="H537" s="21"/>
      <c r="I537" s="8"/>
      <c r="J537" s="8"/>
      <c r="K537" s="8"/>
      <c r="L537" s="8"/>
      <c r="M537" s="8"/>
      <c r="N537" s="8"/>
      <c r="O537" s="8"/>
      <c r="P537" s="8"/>
      <c r="Q537" s="8"/>
      <c r="R537" s="8"/>
      <c r="S537" s="8"/>
      <c r="T537" s="8"/>
      <c r="U537" s="8"/>
      <c r="V537" s="8"/>
      <c r="W537" s="8"/>
      <c r="X537" s="8"/>
      <c r="Y537" s="8"/>
      <c r="Z537" s="8"/>
    </row>
    <row r="538" spans="1:26" ht="14.25" customHeight="1">
      <c r="A538" s="8"/>
      <c r="B538" s="21"/>
      <c r="C538" s="21"/>
      <c r="D538" s="21"/>
      <c r="E538" s="21"/>
      <c r="F538" s="21"/>
      <c r="G538" s="21"/>
      <c r="H538" s="21"/>
      <c r="I538" s="8"/>
      <c r="J538" s="8"/>
      <c r="K538" s="8"/>
      <c r="L538" s="8"/>
      <c r="M538" s="8"/>
      <c r="N538" s="8"/>
      <c r="O538" s="8"/>
      <c r="P538" s="8"/>
      <c r="Q538" s="8"/>
      <c r="R538" s="8"/>
      <c r="S538" s="8"/>
      <c r="T538" s="8"/>
      <c r="U538" s="8"/>
      <c r="V538" s="8"/>
      <c r="W538" s="8"/>
      <c r="X538" s="8"/>
      <c r="Y538" s="8"/>
      <c r="Z538" s="8"/>
    </row>
    <row r="539" spans="1:26" ht="14.25" customHeight="1">
      <c r="A539" s="8"/>
      <c r="B539" s="21"/>
      <c r="C539" s="21"/>
      <c r="D539" s="21"/>
      <c r="E539" s="21"/>
      <c r="F539" s="21"/>
      <c r="G539" s="21"/>
      <c r="H539" s="21"/>
      <c r="I539" s="8"/>
      <c r="J539" s="8"/>
      <c r="K539" s="8"/>
      <c r="L539" s="8"/>
      <c r="M539" s="8"/>
      <c r="N539" s="8"/>
      <c r="O539" s="8"/>
      <c r="P539" s="8"/>
      <c r="Q539" s="8"/>
      <c r="R539" s="8"/>
      <c r="S539" s="8"/>
      <c r="T539" s="8"/>
      <c r="U539" s="8"/>
      <c r="V539" s="8"/>
      <c r="W539" s="8"/>
      <c r="X539" s="8"/>
      <c r="Y539" s="8"/>
      <c r="Z539" s="8"/>
    </row>
    <row r="540" spans="1:26" ht="14.25" customHeight="1">
      <c r="A540" s="8"/>
      <c r="B540" s="21"/>
      <c r="C540" s="21"/>
      <c r="D540" s="21"/>
      <c r="E540" s="21"/>
      <c r="F540" s="21"/>
      <c r="G540" s="21"/>
      <c r="H540" s="21"/>
      <c r="I540" s="8"/>
      <c r="J540" s="8"/>
      <c r="K540" s="8"/>
      <c r="L540" s="8"/>
      <c r="M540" s="8"/>
      <c r="N540" s="8"/>
      <c r="O540" s="8"/>
      <c r="P540" s="8"/>
      <c r="Q540" s="8"/>
      <c r="R540" s="8"/>
      <c r="S540" s="8"/>
      <c r="T540" s="8"/>
      <c r="U540" s="8"/>
      <c r="V540" s="8"/>
      <c r="W540" s="8"/>
      <c r="X540" s="8"/>
      <c r="Y540" s="8"/>
      <c r="Z540" s="8"/>
    </row>
    <row r="541" spans="1:26" ht="14.25" customHeight="1">
      <c r="A541" s="8"/>
      <c r="B541" s="21"/>
      <c r="C541" s="21"/>
      <c r="D541" s="21"/>
      <c r="E541" s="21"/>
      <c r="F541" s="21"/>
      <c r="G541" s="21"/>
      <c r="H541" s="21"/>
      <c r="I541" s="8"/>
      <c r="J541" s="8"/>
      <c r="K541" s="8"/>
      <c r="L541" s="8"/>
      <c r="M541" s="8"/>
      <c r="N541" s="8"/>
      <c r="O541" s="8"/>
      <c r="P541" s="8"/>
      <c r="Q541" s="8"/>
      <c r="R541" s="8"/>
      <c r="S541" s="8"/>
      <c r="T541" s="8"/>
      <c r="U541" s="8"/>
      <c r="V541" s="8"/>
      <c r="W541" s="8"/>
      <c r="X541" s="8"/>
      <c r="Y541" s="8"/>
      <c r="Z541" s="8"/>
    </row>
    <row r="542" spans="1:26" ht="14.25" customHeight="1">
      <c r="A542" s="8"/>
      <c r="B542" s="21"/>
      <c r="C542" s="21"/>
      <c r="D542" s="21"/>
      <c r="E542" s="21"/>
      <c r="F542" s="21"/>
      <c r="G542" s="21"/>
      <c r="H542" s="21"/>
      <c r="I542" s="8"/>
      <c r="J542" s="8"/>
      <c r="K542" s="8"/>
      <c r="L542" s="8"/>
      <c r="M542" s="8"/>
      <c r="N542" s="8"/>
      <c r="O542" s="8"/>
      <c r="P542" s="8"/>
      <c r="Q542" s="8"/>
      <c r="R542" s="8"/>
      <c r="S542" s="8"/>
      <c r="T542" s="8"/>
      <c r="U542" s="8"/>
      <c r="V542" s="8"/>
      <c r="W542" s="8"/>
      <c r="X542" s="8"/>
      <c r="Y542" s="8"/>
      <c r="Z542" s="8"/>
    </row>
    <row r="543" spans="1:26" ht="14.25" customHeight="1">
      <c r="A543" s="8"/>
      <c r="B543" s="21"/>
      <c r="C543" s="21"/>
      <c r="D543" s="21"/>
      <c r="E543" s="21"/>
      <c r="F543" s="21"/>
      <c r="G543" s="21"/>
      <c r="H543" s="21"/>
      <c r="I543" s="8"/>
      <c r="J543" s="8"/>
      <c r="K543" s="8"/>
      <c r="L543" s="8"/>
      <c r="M543" s="8"/>
      <c r="N543" s="8"/>
      <c r="O543" s="8"/>
      <c r="P543" s="8"/>
      <c r="Q543" s="8"/>
      <c r="R543" s="8"/>
      <c r="S543" s="8"/>
      <c r="T543" s="8"/>
      <c r="U543" s="8"/>
      <c r="V543" s="8"/>
      <c r="W543" s="8"/>
      <c r="X543" s="8"/>
      <c r="Y543" s="8"/>
      <c r="Z543" s="8"/>
    </row>
    <row r="544" spans="1:26" ht="14.25" customHeight="1">
      <c r="A544" s="8"/>
      <c r="B544" s="21"/>
      <c r="C544" s="21"/>
      <c r="D544" s="21"/>
      <c r="E544" s="21"/>
      <c r="F544" s="21"/>
      <c r="G544" s="21"/>
      <c r="H544" s="21"/>
      <c r="I544" s="8"/>
      <c r="J544" s="8"/>
      <c r="K544" s="8"/>
      <c r="L544" s="8"/>
      <c r="M544" s="8"/>
      <c r="N544" s="8"/>
      <c r="O544" s="8"/>
      <c r="P544" s="8"/>
      <c r="Q544" s="8"/>
      <c r="R544" s="8"/>
      <c r="S544" s="8"/>
      <c r="T544" s="8"/>
      <c r="U544" s="8"/>
      <c r="V544" s="8"/>
      <c r="W544" s="8"/>
      <c r="X544" s="8"/>
      <c r="Y544" s="8"/>
      <c r="Z544" s="8"/>
    </row>
    <row r="545" spans="1:26" ht="14.25" customHeight="1">
      <c r="A545" s="8"/>
      <c r="B545" s="21"/>
      <c r="C545" s="21"/>
      <c r="D545" s="21"/>
      <c r="E545" s="21"/>
      <c r="F545" s="21"/>
      <c r="G545" s="21"/>
      <c r="H545" s="21"/>
      <c r="I545" s="8"/>
      <c r="J545" s="8"/>
      <c r="K545" s="8"/>
      <c r="L545" s="8"/>
      <c r="M545" s="8"/>
      <c r="N545" s="8"/>
      <c r="O545" s="8"/>
      <c r="P545" s="8"/>
      <c r="Q545" s="8"/>
      <c r="R545" s="8"/>
      <c r="S545" s="8"/>
      <c r="T545" s="8"/>
      <c r="U545" s="8"/>
      <c r="V545" s="8"/>
      <c r="W545" s="8"/>
      <c r="X545" s="8"/>
      <c r="Y545" s="8"/>
      <c r="Z545" s="8"/>
    </row>
    <row r="546" spans="1:26" ht="14.25" customHeight="1">
      <c r="A546" s="8"/>
      <c r="B546" s="21"/>
      <c r="C546" s="21"/>
      <c r="D546" s="21"/>
      <c r="E546" s="21"/>
      <c r="F546" s="21"/>
      <c r="G546" s="21"/>
      <c r="H546" s="21"/>
      <c r="I546" s="8"/>
      <c r="J546" s="8"/>
      <c r="K546" s="8"/>
      <c r="L546" s="8"/>
      <c r="M546" s="8"/>
      <c r="N546" s="8"/>
      <c r="O546" s="8"/>
      <c r="P546" s="8"/>
      <c r="Q546" s="8"/>
      <c r="R546" s="8"/>
      <c r="S546" s="8"/>
      <c r="T546" s="8"/>
      <c r="U546" s="8"/>
      <c r="V546" s="8"/>
      <c r="W546" s="8"/>
      <c r="X546" s="8"/>
      <c r="Y546" s="8"/>
      <c r="Z546" s="8"/>
    </row>
    <row r="547" spans="1:26" ht="14.25" customHeight="1">
      <c r="A547" s="8"/>
      <c r="B547" s="21"/>
      <c r="C547" s="21"/>
      <c r="D547" s="21"/>
      <c r="E547" s="21"/>
      <c r="F547" s="21"/>
      <c r="G547" s="21"/>
      <c r="H547" s="21"/>
      <c r="I547" s="8"/>
      <c r="J547" s="8"/>
      <c r="K547" s="8"/>
      <c r="L547" s="8"/>
      <c r="M547" s="8"/>
      <c r="N547" s="8"/>
      <c r="O547" s="8"/>
      <c r="P547" s="8"/>
      <c r="Q547" s="8"/>
      <c r="R547" s="8"/>
      <c r="S547" s="8"/>
      <c r="T547" s="8"/>
      <c r="U547" s="8"/>
      <c r="V547" s="8"/>
      <c r="W547" s="8"/>
      <c r="X547" s="8"/>
      <c r="Y547" s="8"/>
      <c r="Z547" s="8"/>
    </row>
    <row r="548" spans="1:26" ht="14.25" customHeight="1">
      <c r="A548" s="8"/>
      <c r="B548" s="21"/>
      <c r="C548" s="21"/>
      <c r="D548" s="21"/>
      <c r="E548" s="21"/>
      <c r="F548" s="21"/>
      <c r="G548" s="21"/>
      <c r="H548" s="21"/>
      <c r="I548" s="8"/>
      <c r="J548" s="8"/>
      <c r="K548" s="8"/>
      <c r="L548" s="8"/>
      <c r="M548" s="8"/>
      <c r="N548" s="8"/>
      <c r="O548" s="8"/>
      <c r="P548" s="8"/>
      <c r="Q548" s="8"/>
      <c r="R548" s="8"/>
      <c r="S548" s="8"/>
      <c r="T548" s="8"/>
      <c r="U548" s="8"/>
      <c r="V548" s="8"/>
      <c r="W548" s="8"/>
      <c r="X548" s="8"/>
      <c r="Y548" s="8"/>
      <c r="Z548" s="8"/>
    </row>
    <row r="549" spans="1:26" ht="14.25" customHeight="1">
      <c r="A549" s="8"/>
      <c r="B549" s="21"/>
      <c r="C549" s="21"/>
      <c r="D549" s="21"/>
      <c r="E549" s="21"/>
      <c r="F549" s="21"/>
      <c r="G549" s="21"/>
      <c r="H549" s="21"/>
      <c r="I549" s="8"/>
      <c r="J549" s="8"/>
      <c r="K549" s="8"/>
      <c r="L549" s="8"/>
      <c r="M549" s="8"/>
      <c r="N549" s="8"/>
      <c r="O549" s="8"/>
      <c r="P549" s="8"/>
      <c r="Q549" s="8"/>
      <c r="R549" s="8"/>
      <c r="S549" s="8"/>
      <c r="T549" s="8"/>
      <c r="U549" s="8"/>
      <c r="V549" s="8"/>
      <c r="W549" s="8"/>
      <c r="X549" s="8"/>
      <c r="Y549" s="8"/>
      <c r="Z549" s="8"/>
    </row>
    <row r="550" spans="1:26" ht="14.25" customHeight="1">
      <c r="A550" s="8"/>
      <c r="B550" s="21"/>
      <c r="C550" s="21"/>
      <c r="D550" s="21"/>
      <c r="E550" s="21"/>
      <c r="F550" s="21"/>
      <c r="G550" s="21"/>
      <c r="H550" s="21"/>
      <c r="I550" s="8"/>
      <c r="J550" s="8"/>
      <c r="K550" s="8"/>
      <c r="L550" s="8"/>
      <c r="M550" s="8"/>
      <c r="N550" s="8"/>
      <c r="O550" s="8"/>
      <c r="P550" s="8"/>
      <c r="Q550" s="8"/>
      <c r="R550" s="8"/>
      <c r="S550" s="8"/>
      <c r="T550" s="8"/>
      <c r="U550" s="8"/>
      <c r="V550" s="8"/>
      <c r="W550" s="8"/>
      <c r="X550" s="8"/>
      <c r="Y550" s="8"/>
      <c r="Z550" s="8"/>
    </row>
    <row r="551" spans="1:26" ht="14.25" customHeight="1">
      <c r="A551" s="8"/>
      <c r="B551" s="21"/>
      <c r="C551" s="21"/>
      <c r="D551" s="21"/>
      <c r="E551" s="21"/>
      <c r="F551" s="21"/>
      <c r="G551" s="21"/>
      <c r="H551" s="21"/>
      <c r="I551" s="8"/>
      <c r="J551" s="8"/>
      <c r="K551" s="8"/>
      <c r="L551" s="8"/>
      <c r="M551" s="8"/>
      <c r="N551" s="8"/>
      <c r="O551" s="8"/>
      <c r="P551" s="8"/>
      <c r="Q551" s="8"/>
      <c r="R551" s="8"/>
      <c r="S551" s="8"/>
      <c r="T551" s="8"/>
      <c r="U551" s="8"/>
      <c r="V551" s="8"/>
      <c r="W551" s="8"/>
      <c r="X551" s="8"/>
      <c r="Y551" s="8"/>
      <c r="Z551" s="8"/>
    </row>
    <row r="552" spans="1:26" ht="14.25" customHeight="1">
      <c r="A552" s="8"/>
      <c r="B552" s="21"/>
      <c r="C552" s="21"/>
      <c r="D552" s="21"/>
      <c r="E552" s="21"/>
      <c r="F552" s="21"/>
      <c r="G552" s="21"/>
      <c r="H552" s="21"/>
      <c r="I552" s="8"/>
      <c r="J552" s="8"/>
      <c r="K552" s="8"/>
      <c r="L552" s="8"/>
      <c r="M552" s="8"/>
      <c r="N552" s="8"/>
      <c r="O552" s="8"/>
      <c r="P552" s="8"/>
      <c r="Q552" s="8"/>
      <c r="R552" s="8"/>
      <c r="S552" s="8"/>
      <c r="T552" s="8"/>
      <c r="U552" s="8"/>
      <c r="V552" s="8"/>
      <c r="W552" s="8"/>
      <c r="X552" s="8"/>
      <c r="Y552" s="8"/>
      <c r="Z552" s="8"/>
    </row>
    <row r="553" spans="1:26" ht="14.25" customHeight="1">
      <c r="A553" s="8"/>
      <c r="B553" s="21"/>
      <c r="C553" s="21"/>
      <c r="D553" s="21"/>
      <c r="E553" s="21"/>
      <c r="F553" s="21"/>
      <c r="G553" s="21"/>
      <c r="H553" s="21"/>
      <c r="I553" s="8"/>
      <c r="J553" s="8"/>
      <c r="K553" s="8"/>
      <c r="L553" s="8"/>
      <c r="M553" s="8"/>
      <c r="N553" s="8"/>
      <c r="O553" s="8"/>
      <c r="P553" s="8"/>
      <c r="Q553" s="8"/>
      <c r="R553" s="8"/>
      <c r="S553" s="8"/>
      <c r="T553" s="8"/>
      <c r="U553" s="8"/>
      <c r="V553" s="8"/>
      <c r="W553" s="8"/>
      <c r="X553" s="8"/>
      <c r="Y553" s="8"/>
      <c r="Z553" s="8"/>
    </row>
    <row r="554" spans="1:26" ht="14.25" customHeight="1">
      <c r="A554" s="8"/>
      <c r="B554" s="21"/>
      <c r="C554" s="21"/>
      <c r="D554" s="21"/>
      <c r="E554" s="21"/>
      <c r="F554" s="21"/>
      <c r="G554" s="21"/>
      <c r="H554" s="21"/>
      <c r="I554" s="8"/>
      <c r="J554" s="8"/>
      <c r="K554" s="8"/>
      <c r="L554" s="8"/>
      <c r="M554" s="8"/>
      <c r="N554" s="8"/>
      <c r="O554" s="8"/>
      <c r="P554" s="8"/>
      <c r="Q554" s="8"/>
      <c r="R554" s="8"/>
      <c r="S554" s="8"/>
      <c r="T554" s="8"/>
      <c r="U554" s="8"/>
      <c r="V554" s="8"/>
      <c r="W554" s="8"/>
      <c r="X554" s="8"/>
      <c r="Y554" s="8"/>
      <c r="Z554" s="8"/>
    </row>
    <row r="555" spans="1:26" ht="14.25" customHeight="1">
      <c r="A555" s="8"/>
      <c r="B555" s="21"/>
      <c r="C555" s="21"/>
      <c r="D555" s="21"/>
      <c r="E555" s="21"/>
      <c r="F555" s="21"/>
      <c r="G555" s="21"/>
      <c r="H555" s="21"/>
      <c r="I555" s="8"/>
      <c r="J555" s="8"/>
      <c r="K555" s="8"/>
      <c r="L555" s="8"/>
      <c r="M555" s="8"/>
      <c r="N555" s="8"/>
      <c r="O555" s="8"/>
      <c r="P555" s="8"/>
      <c r="Q555" s="8"/>
      <c r="R555" s="8"/>
      <c r="S555" s="8"/>
      <c r="T555" s="8"/>
      <c r="U555" s="8"/>
      <c r="V555" s="8"/>
      <c r="W555" s="8"/>
      <c r="X555" s="8"/>
      <c r="Y555" s="8"/>
      <c r="Z555" s="8"/>
    </row>
    <row r="556" spans="1:26" ht="14.25" customHeight="1">
      <c r="A556" s="8"/>
      <c r="B556" s="21"/>
      <c r="C556" s="21"/>
      <c r="D556" s="21"/>
      <c r="E556" s="21"/>
      <c r="F556" s="21"/>
      <c r="G556" s="21"/>
      <c r="H556" s="21"/>
      <c r="I556" s="8"/>
      <c r="J556" s="8"/>
      <c r="K556" s="8"/>
      <c r="L556" s="8"/>
      <c r="M556" s="8"/>
      <c r="N556" s="8"/>
      <c r="O556" s="8"/>
      <c r="P556" s="8"/>
      <c r="Q556" s="8"/>
      <c r="R556" s="8"/>
      <c r="S556" s="8"/>
      <c r="T556" s="8"/>
      <c r="U556" s="8"/>
      <c r="V556" s="8"/>
      <c r="W556" s="8"/>
      <c r="X556" s="8"/>
      <c r="Y556" s="8"/>
      <c r="Z556" s="8"/>
    </row>
    <row r="557" spans="1:26" ht="14.25" customHeight="1">
      <c r="A557" s="8"/>
      <c r="B557" s="21"/>
      <c r="C557" s="21"/>
      <c r="D557" s="21"/>
      <c r="E557" s="21"/>
      <c r="F557" s="21"/>
      <c r="G557" s="21"/>
      <c r="H557" s="21"/>
      <c r="I557" s="8"/>
      <c r="J557" s="8"/>
      <c r="K557" s="8"/>
      <c r="L557" s="8"/>
      <c r="M557" s="8"/>
      <c r="N557" s="8"/>
      <c r="O557" s="8"/>
      <c r="P557" s="8"/>
      <c r="Q557" s="8"/>
      <c r="R557" s="8"/>
      <c r="S557" s="8"/>
      <c r="T557" s="8"/>
      <c r="U557" s="8"/>
      <c r="V557" s="8"/>
      <c r="W557" s="8"/>
      <c r="X557" s="8"/>
      <c r="Y557" s="8"/>
      <c r="Z557" s="8"/>
    </row>
    <row r="558" spans="1:26" ht="14.25" customHeight="1">
      <c r="A558" s="8"/>
      <c r="B558" s="21"/>
      <c r="C558" s="21"/>
      <c r="D558" s="21"/>
      <c r="E558" s="21"/>
      <c r="F558" s="21"/>
      <c r="G558" s="21"/>
      <c r="H558" s="21"/>
      <c r="I558" s="8"/>
      <c r="J558" s="8"/>
      <c r="K558" s="8"/>
      <c r="L558" s="8"/>
      <c r="M558" s="8"/>
      <c r="N558" s="8"/>
      <c r="O558" s="8"/>
      <c r="P558" s="8"/>
      <c r="Q558" s="8"/>
      <c r="R558" s="8"/>
      <c r="S558" s="8"/>
      <c r="T558" s="8"/>
      <c r="U558" s="8"/>
      <c r="V558" s="8"/>
      <c r="W558" s="8"/>
      <c r="X558" s="8"/>
      <c r="Y558" s="8"/>
      <c r="Z558" s="8"/>
    </row>
    <row r="559" spans="1:26" ht="14.25" customHeight="1">
      <c r="A559" s="8"/>
      <c r="B559" s="21"/>
      <c r="C559" s="21"/>
      <c r="D559" s="21"/>
      <c r="E559" s="21"/>
      <c r="F559" s="21"/>
      <c r="G559" s="21"/>
      <c r="H559" s="21"/>
      <c r="I559" s="8"/>
      <c r="J559" s="8"/>
      <c r="K559" s="8"/>
      <c r="L559" s="8"/>
      <c r="M559" s="8"/>
      <c r="N559" s="8"/>
      <c r="O559" s="8"/>
      <c r="P559" s="8"/>
      <c r="Q559" s="8"/>
      <c r="R559" s="8"/>
      <c r="S559" s="8"/>
      <c r="T559" s="8"/>
      <c r="U559" s="8"/>
      <c r="V559" s="8"/>
      <c r="W559" s="8"/>
      <c r="X559" s="8"/>
      <c r="Y559" s="8"/>
      <c r="Z559" s="8"/>
    </row>
    <row r="560" spans="1:26" ht="14.25" customHeight="1">
      <c r="A560" s="8"/>
      <c r="B560" s="21"/>
      <c r="C560" s="21"/>
      <c r="D560" s="21"/>
      <c r="E560" s="21"/>
      <c r="F560" s="21"/>
      <c r="G560" s="21"/>
      <c r="H560" s="21"/>
      <c r="I560" s="8"/>
      <c r="J560" s="8"/>
      <c r="K560" s="8"/>
      <c r="L560" s="8"/>
      <c r="M560" s="8"/>
      <c r="N560" s="8"/>
      <c r="O560" s="8"/>
      <c r="P560" s="8"/>
      <c r="Q560" s="8"/>
      <c r="R560" s="8"/>
      <c r="S560" s="8"/>
      <c r="T560" s="8"/>
      <c r="U560" s="8"/>
      <c r="V560" s="8"/>
      <c r="W560" s="8"/>
      <c r="X560" s="8"/>
      <c r="Y560" s="8"/>
      <c r="Z560" s="8"/>
    </row>
    <row r="561" spans="1:26" ht="14.25" customHeight="1">
      <c r="A561" s="8"/>
      <c r="B561" s="21"/>
      <c r="C561" s="21"/>
      <c r="D561" s="21"/>
      <c r="E561" s="21"/>
      <c r="F561" s="21"/>
      <c r="G561" s="21"/>
      <c r="H561" s="21"/>
      <c r="I561" s="8"/>
      <c r="J561" s="8"/>
      <c r="K561" s="8"/>
      <c r="L561" s="8"/>
      <c r="M561" s="8"/>
      <c r="N561" s="8"/>
      <c r="O561" s="8"/>
      <c r="P561" s="8"/>
      <c r="Q561" s="8"/>
      <c r="R561" s="8"/>
      <c r="S561" s="8"/>
      <c r="T561" s="8"/>
      <c r="U561" s="8"/>
      <c r="V561" s="8"/>
      <c r="W561" s="8"/>
      <c r="X561" s="8"/>
      <c r="Y561" s="8"/>
      <c r="Z561" s="8"/>
    </row>
    <row r="562" spans="1:26" ht="14.25" customHeight="1">
      <c r="A562" s="8"/>
      <c r="B562" s="21"/>
      <c r="C562" s="21"/>
      <c r="D562" s="21"/>
      <c r="E562" s="21"/>
      <c r="F562" s="21"/>
      <c r="G562" s="21"/>
      <c r="H562" s="21"/>
      <c r="I562" s="8"/>
      <c r="J562" s="8"/>
      <c r="K562" s="8"/>
      <c r="L562" s="8"/>
      <c r="M562" s="8"/>
      <c r="N562" s="8"/>
      <c r="O562" s="8"/>
      <c r="P562" s="8"/>
      <c r="Q562" s="8"/>
      <c r="R562" s="8"/>
      <c r="S562" s="8"/>
      <c r="T562" s="8"/>
      <c r="U562" s="8"/>
      <c r="V562" s="8"/>
      <c r="W562" s="8"/>
      <c r="X562" s="8"/>
      <c r="Y562" s="8"/>
      <c r="Z562" s="8"/>
    </row>
    <row r="563" spans="1:26" ht="14.25" customHeight="1">
      <c r="A563" s="8"/>
      <c r="B563" s="21"/>
      <c r="C563" s="21"/>
      <c r="D563" s="21"/>
      <c r="E563" s="21"/>
      <c r="F563" s="21"/>
      <c r="G563" s="21"/>
      <c r="H563" s="21"/>
      <c r="I563" s="8"/>
      <c r="J563" s="8"/>
      <c r="K563" s="8"/>
      <c r="L563" s="8"/>
      <c r="M563" s="8"/>
      <c r="N563" s="8"/>
      <c r="O563" s="8"/>
      <c r="P563" s="8"/>
      <c r="Q563" s="8"/>
      <c r="R563" s="8"/>
      <c r="S563" s="8"/>
      <c r="T563" s="8"/>
      <c r="U563" s="8"/>
      <c r="V563" s="8"/>
      <c r="W563" s="8"/>
      <c r="X563" s="8"/>
      <c r="Y563" s="8"/>
      <c r="Z563" s="8"/>
    </row>
    <row r="564" spans="1:26" ht="14.25" customHeight="1">
      <c r="A564" s="8"/>
      <c r="B564" s="21"/>
      <c r="C564" s="21"/>
      <c r="D564" s="21"/>
      <c r="E564" s="21"/>
      <c r="F564" s="21"/>
      <c r="G564" s="21"/>
      <c r="H564" s="21"/>
      <c r="I564" s="8"/>
      <c r="J564" s="8"/>
      <c r="K564" s="8"/>
      <c r="L564" s="8"/>
      <c r="M564" s="8"/>
      <c r="N564" s="8"/>
      <c r="O564" s="8"/>
      <c r="P564" s="8"/>
      <c r="Q564" s="8"/>
      <c r="R564" s="8"/>
      <c r="S564" s="8"/>
      <c r="T564" s="8"/>
      <c r="U564" s="8"/>
      <c r="V564" s="8"/>
      <c r="W564" s="8"/>
      <c r="X564" s="8"/>
      <c r="Y564" s="8"/>
      <c r="Z564" s="8"/>
    </row>
    <row r="565" spans="1:26" ht="14.25" customHeight="1">
      <c r="A565" s="8"/>
      <c r="B565" s="21"/>
      <c r="C565" s="21"/>
      <c r="D565" s="21"/>
      <c r="E565" s="21"/>
      <c r="F565" s="21"/>
      <c r="G565" s="21"/>
      <c r="H565" s="21"/>
      <c r="I565" s="8"/>
      <c r="J565" s="8"/>
      <c r="K565" s="8"/>
      <c r="L565" s="8"/>
      <c r="M565" s="8"/>
      <c r="N565" s="8"/>
      <c r="O565" s="8"/>
      <c r="P565" s="8"/>
      <c r="Q565" s="8"/>
      <c r="R565" s="8"/>
      <c r="S565" s="8"/>
      <c r="T565" s="8"/>
      <c r="U565" s="8"/>
      <c r="V565" s="8"/>
      <c r="W565" s="8"/>
      <c r="X565" s="8"/>
      <c r="Y565" s="8"/>
      <c r="Z565" s="8"/>
    </row>
    <row r="566" spans="1:26" ht="14.25" customHeight="1">
      <c r="A566" s="8"/>
      <c r="B566" s="21"/>
      <c r="C566" s="21"/>
      <c r="D566" s="21"/>
      <c r="E566" s="21"/>
      <c r="F566" s="21"/>
      <c r="G566" s="21"/>
      <c r="H566" s="21"/>
      <c r="I566" s="8"/>
      <c r="J566" s="8"/>
      <c r="K566" s="8"/>
      <c r="L566" s="8"/>
      <c r="M566" s="8"/>
      <c r="N566" s="8"/>
      <c r="O566" s="8"/>
      <c r="P566" s="8"/>
      <c r="Q566" s="8"/>
      <c r="R566" s="8"/>
      <c r="S566" s="8"/>
      <c r="T566" s="8"/>
      <c r="U566" s="8"/>
      <c r="V566" s="8"/>
      <c r="W566" s="8"/>
      <c r="X566" s="8"/>
      <c r="Y566" s="8"/>
      <c r="Z566" s="8"/>
    </row>
    <row r="567" spans="1:26" ht="14.25" customHeight="1">
      <c r="A567" s="8"/>
      <c r="B567" s="21"/>
      <c r="C567" s="21"/>
      <c r="D567" s="21"/>
      <c r="E567" s="21"/>
      <c r="F567" s="21"/>
      <c r="G567" s="21"/>
      <c r="H567" s="21"/>
      <c r="I567" s="8"/>
      <c r="J567" s="8"/>
      <c r="K567" s="8"/>
      <c r="L567" s="8"/>
      <c r="M567" s="8"/>
      <c r="N567" s="8"/>
      <c r="O567" s="8"/>
      <c r="P567" s="8"/>
      <c r="Q567" s="8"/>
      <c r="R567" s="8"/>
      <c r="S567" s="8"/>
      <c r="T567" s="8"/>
      <c r="U567" s="8"/>
      <c r="V567" s="8"/>
      <c r="W567" s="8"/>
      <c r="X567" s="8"/>
      <c r="Y567" s="8"/>
      <c r="Z567" s="8"/>
    </row>
    <row r="568" spans="1:26" ht="14.25" customHeight="1">
      <c r="A568" s="8"/>
      <c r="B568" s="21"/>
      <c r="C568" s="21"/>
      <c r="D568" s="21"/>
      <c r="E568" s="21"/>
      <c r="F568" s="21"/>
      <c r="G568" s="21"/>
      <c r="H568" s="21"/>
      <c r="I568" s="8"/>
      <c r="J568" s="8"/>
      <c r="K568" s="8"/>
      <c r="L568" s="8"/>
      <c r="M568" s="8"/>
      <c r="N568" s="8"/>
      <c r="O568" s="8"/>
      <c r="P568" s="8"/>
      <c r="Q568" s="8"/>
      <c r="R568" s="8"/>
      <c r="S568" s="8"/>
      <c r="T568" s="8"/>
      <c r="U568" s="8"/>
      <c r="V568" s="8"/>
      <c r="W568" s="8"/>
      <c r="X568" s="8"/>
      <c r="Y568" s="8"/>
      <c r="Z568" s="8"/>
    </row>
    <row r="569" spans="1:26" ht="14.25" customHeight="1">
      <c r="A569" s="8"/>
      <c r="B569" s="21"/>
      <c r="C569" s="21"/>
      <c r="D569" s="21"/>
      <c r="E569" s="21"/>
      <c r="F569" s="21"/>
      <c r="G569" s="21"/>
      <c r="H569" s="21"/>
      <c r="I569" s="8"/>
      <c r="J569" s="8"/>
      <c r="K569" s="8"/>
      <c r="L569" s="8"/>
      <c r="M569" s="8"/>
      <c r="N569" s="8"/>
      <c r="O569" s="8"/>
      <c r="P569" s="8"/>
      <c r="Q569" s="8"/>
      <c r="R569" s="8"/>
      <c r="S569" s="8"/>
      <c r="T569" s="8"/>
      <c r="U569" s="8"/>
      <c r="V569" s="8"/>
      <c r="W569" s="8"/>
      <c r="X569" s="8"/>
      <c r="Y569" s="8"/>
      <c r="Z569" s="8"/>
    </row>
    <row r="570" spans="1:26" ht="14.25" customHeight="1">
      <c r="A570" s="8"/>
      <c r="B570" s="21"/>
      <c r="C570" s="21"/>
      <c r="D570" s="21"/>
      <c r="E570" s="21"/>
      <c r="F570" s="21"/>
      <c r="G570" s="21"/>
      <c r="H570" s="21"/>
      <c r="I570" s="8"/>
      <c r="J570" s="8"/>
      <c r="K570" s="8"/>
      <c r="L570" s="8"/>
      <c r="M570" s="8"/>
      <c r="N570" s="8"/>
      <c r="O570" s="8"/>
      <c r="P570" s="8"/>
      <c r="Q570" s="8"/>
      <c r="R570" s="8"/>
      <c r="S570" s="8"/>
      <c r="T570" s="8"/>
      <c r="U570" s="8"/>
      <c r="V570" s="8"/>
      <c r="W570" s="8"/>
      <c r="X570" s="8"/>
      <c r="Y570" s="8"/>
      <c r="Z570" s="8"/>
    </row>
    <row r="571" spans="1:26" ht="14.25" customHeight="1">
      <c r="A571" s="8"/>
      <c r="B571" s="21"/>
      <c r="C571" s="21"/>
      <c r="D571" s="21"/>
      <c r="E571" s="21"/>
      <c r="F571" s="21"/>
      <c r="G571" s="21"/>
      <c r="H571" s="21"/>
      <c r="I571" s="8"/>
      <c r="J571" s="8"/>
      <c r="K571" s="8"/>
      <c r="L571" s="8"/>
      <c r="M571" s="8"/>
      <c r="N571" s="8"/>
      <c r="O571" s="8"/>
      <c r="P571" s="8"/>
      <c r="Q571" s="8"/>
      <c r="R571" s="8"/>
      <c r="S571" s="8"/>
      <c r="T571" s="8"/>
      <c r="U571" s="8"/>
      <c r="V571" s="8"/>
      <c r="W571" s="8"/>
      <c r="X571" s="8"/>
      <c r="Y571" s="8"/>
      <c r="Z571" s="8"/>
    </row>
    <row r="572" spans="1:26" ht="14.25" customHeight="1">
      <c r="A572" s="8"/>
      <c r="B572" s="21"/>
      <c r="C572" s="21"/>
      <c r="D572" s="21"/>
      <c r="E572" s="21"/>
      <c r="F572" s="21"/>
      <c r="G572" s="21"/>
      <c r="H572" s="21"/>
      <c r="I572" s="8"/>
      <c r="J572" s="8"/>
      <c r="K572" s="8"/>
      <c r="L572" s="8"/>
      <c r="M572" s="8"/>
      <c r="N572" s="8"/>
      <c r="O572" s="8"/>
      <c r="P572" s="8"/>
      <c r="Q572" s="8"/>
      <c r="R572" s="8"/>
      <c r="S572" s="8"/>
      <c r="T572" s="8"/>
      <c r="U572" s="8"/>
      <c r="V572" s="8"/>
      <c r="W572" s="8"/>
      <c r="X572" s="8"/>
      <c r="Y572" s="8"/>
      <c r="Z572" s="8"/>
    </row>
    <row r="573" spans="1:26" ht="14.25" customHeight="1">
      <c r="A573" s="8"/>
      <c r="B573" s="21"/>
      <c r="C573" s="21"/>
      <c r="D573" s="21"/>
      <c r="E573" s="21"/>
      <c r="F573" s="21"/>
      <c r="G573" s="21"/>
      <c r="H573" s="21"/>
      <c r="I573" s="8"/>
      <c r="J573" s="8"/>
      <c r="K573" s="8"/>
      <c r="L573" s="8"/>
      <c r="M573" s="8"/>
      <c r="N573" s="8"/>
      <c r="O573" s="8"/>
      <c r="P573" s="8"/>
      <c r="Q573" s="8"/>
      <c r="R573" s="8"/>
      <c r="S573" s="8"/>
      <c r="T573" s="8"/>
      <c r="U573" s="8"/>
      <c r="V573" s="8"/>
      <c r="W573" s="8"/>
      <c r="X573" s="8"/>
      <c r="Y573" s="8"/>
      <c r="Z573" s="8"/>
    </row>
    <row r="574" spans="1:26" ht="14.25" customHeight="1">
      <c r="A574" s="8"/>
      <c r="B574" s="21"/>
      <c r="C574" s="21"/>
      <c r="D574" s="21"/>
      <c r="E574" s="21"/>
      <c r="F574" s="21"/>
      <c r="G574" s="21"/>
      <c r="H574" s="21"/>
      <c r="I574" s="8"/>
      <c r="J574" s="8"/>
      <c r="K574" s="8"/>
      <c r="L574" s="8"/>
      <c r="M574" s="8"/>
      <c r="N574" s="8"/>
      <c r="O574" s="8"/>
      <c r="P574" s="8"/>
      <c r="Q574" s="8"/>
      <c r="R574" s="8"/>
      <c r="S574" s="8"/>
      <c r="T574" s="8"/>
      <c r="U574" s="8"/>
      <c r="V574" s="8"/>
      <c r="W574" s="8"/>
      <c r="X574" s="8"/>
      <c r="Y574" s="8"/>
      <c r="Z574" s="8"/>
    </row>
    <row r="575" spans="1:26" ht="14.25" customHeight="1">
      <c r="A575" s="8"/>
      <c r="B575" s="21"/>
      <c r="C575" s="21"/>
      <c r="D575" s="21"/>
      <c r="E575" s="21"/>
      <c r="F575" s="21"/>
      <c r="G575" s="21"/>
      <c r="H575" s="21"/>
      <c r="I575" s="8"/>
      <c r="J575" s="8"/>
      <c r="K575" s="8"/>
      <c r="L575" s="8"/>
      <c r="M575" s="8"/>
      <c r="N575" s="8"/>
      <c r="O575" s="8"/>
      <c r="P575" s="8"/>
      <c r="Q575" s="8"/>
      <c r="R575" s="8"/>
      <c r="S575" s="8"/>
      <c r="T575" s="8"/>
      <c r="U575" s="8"/>
      <c r="V575" s="8"/>
      <c r="W575" s="8"/>
      <c r="X575" s="8"/>
      <c r="Y575" s="8"/>
      <c r="Z575" s="8"/>
    </row>
    <row r="576" spans="1:26" ht="14.25" customHeight="1">
      <c r="A576" s="8"/>
      <c r="B576" s="21"/>
      <c r="C576" s="21"/>
      <c r="D576" s="21"/>
      <c r="E576" s="21"/>
      <c r="F576" s="21"/>
      <c r="G576" s="21"/>
      <c r="H576" s="21"/>
      <c r="I576" s="8"/>
      <c r="J576" s="8"/>
      <c r="K576" s="8"/>
      <c r="L576" s="8"/>
      <c r="M576" s="8"/>
      <c r="N576" s="8"/>
      <c r="O576" s="8"/>
      <c r="P576" s="8"/>
      <c r="Q576" s="8"/>
      <c r="R576" s="8"/>
      <c r="S576" s="8"/>
      <c r="T576" s="8"/>
      <c r="U576" s="8"/>
      <c r="V576" s="8"/>
      <c r="W576" s="8"/>
      <c r="X576" s="8"/>
      <c r="Y576" s="8"/>
      <c r="Z576" s="8"/>
    </row>
    <row r="577" spans="1:26" ht="14.25" customHeight="1">
      <c r="A577" s="8"/>
      <c r="B577" s="21"/>
      <c r="C577" s="21"/>
      <c r="D577" s="21"/>
      <c r="E577" s="21"/>
      <c r="F577" s="21"/>
      <c r="G577" s="21"/>
      <c r="H577" s="21"/>
      <c r="I577" s="8"/>
      <c r="J577" s="8"/>
      <c r="K577" s="8"/>
      <c r="L577" s="8"/>
      <c r="M577" s="8"/>
      <c r="N577" s="8"/>
      <c r="O577" s="8"/>
      <c r="P577" s="8"/>
      <c r="Q577" s="8"/>
      <c r="R577" s="8"/>
      <c r="S577" s="8"/>
      <c r="T577" s="8"/>
      <c r="U577" s="8"/>
      <c r="V577" s="8"/>
      <c r="W577" s="8"/>
      <c r="X577" s="8"/>
      <c r="Y577" s="8"/>
      <c r="Z577" s="8"/>
    </row>
    <row r="578" spans="1:26" ht="14.25" customHeight="1">
      <c r="A578" s="8"/>
      <c r="B578" s="21"/>
      <c r="C578" s="21"/>
      <c r="D578" s="21"/>
      <c r="E578" s="21"/>
      <c r="F578" s="21"/>
      <c r="G578" s="21"/>
      <c r="H578" s="21"/>
      <c r="I578" s="8"/>
      <c r="J578" s="8"/>
      <c r="K578" s="8"/>
      <c r="L578" s="8"/>
      <c r="M578" s="8"/>
      <c r="N578" s="8"/>
      <c r="O578" s="8"/>
      <c r="P578" s="8"/>
      <c r="Q578" s="8"/>
      <c r="R578" s="8"/>
      <c r="S578" s="8"/>
      <c r="T578" s="8"/>
      <c r="U578" s="8"/>
      <c r="V578" s="8"/>
      <c r="W578" s="8"/>
      <c r="X578" s="8"/>
      <c r="Y578" s="8"/>
      <c r="Z578" s="8"/>
    </row>
    <row r="579" spans="1:26" ht="14.25" customHeight="1">
      <c r="A579" s="8"/>
      <c r="B579" s="21"/>
      <c r="C579" s="21"/>
      <c r="D579" s="21"/>
      <c r="E579" s="21"/>
      <c r="F579" s="21"/>
      <c r="G579" s="21"/>
      <c r="H579" s="21"/>
      <c r="I579" s="8"/>
      <c r="J579" s="8"/>
      <c r="K579" s="8"/>
      <c r="L579" s="8"/>
      <c r="M579" s="8"/>
      <c r="N579" s="8"/>
      <c r="O579" s="8"/>
      <c r="P579" s="8"/>
      <c r="Q579" s="8"/>
      <c r="R579" s="8"/>
      <c r="S579" s="8"/>
      <c r="T579" s="8"/>
      <c r="U579" s="8"/>
      <c r="V579" s="8"/>
      <c r="W579" s="8"/>
      <c r="X579" s="8"/>
      <c r="Y579" s="8"/>
      <c r="Z579" s="8"/>
    </row>
    <row r="580" spans="1:26" ht="14.25" customHeight="1">
      <c r="A580" s="8"/>
      <c r="B580" s="21"/>
      <c r="C580" s="21"/>
      <c r="D580" s="21"/>
      <c r="E580" s="21"/>
      <c r="F580" s="21"/>
      <c r="G580" s="21"/>
      <c r="H580" s="21"/>
      <c r="I580" s="8"/>
      <c r="J580" s="8"/>
      <c r="K580" s="8"/>
      <c r="L580" s="8"/>
      <c r="M580" s="8"/>
      <c r="N580" s="8"/>
      <c r="O580" s="8"/>
      <c r="P580" s="8"/>
      <c r="Q580" s="8"/>
      <c r="R580" s="8"/>
      <c r="S580" s="8"/>
      <c r="T580" s="8"/>
      <c r="U580" s="8"/>
      <c r="V580" s="8"/>
      <c r="W580" s="8"/>
      <c r="X580" s="8"/>
      <c r="Y580" s="8"/>
      <c r="Z580" s="8"/>
    </row>
    <row r="581" spans="1:26" ht="14.25" customHeight="1">
      <c r="A581" s="8"/>
      <c r="B581" s="21"/>
      <c r="C581" s="21"/>
      <c r="D581" s="21"/>
      <c r="E581" s="21"/>
      <c r="F581" s="21"/>
      <c r="G581" s="21"/>
      <c r="H581" s="21"/>
      <c r="I581" s="8"/>
      <c r="J581" s="8"/>
      <c r="K581" s="8"/>
      <c r="L581" s="8"/>
      <c r="M581" s="8"/>
      <c r="N581" s="8"/>
      <c r="O581" s="8"/>
      <c r="P581" s="8"/>
      <c r="Q581" s="8"/>
      <c r="R581" s="8"/>
      <c r="S581" s="8"/>
      <c r="T581" s="8"/>
      <c r="U581" s="8"/>
      <c r="V581" s="8"/>
      <c r="W581" s="8"/>
      <c r="X581" s="8"/>
      <c r="Y581" s="8"/>
      <c r="Z581" s="8"/>
    </row>
    <row r="582" spans="1:26" ht="14.25" customHeight="1">
      <c r="A582" s="8"/>
      <c r="B582" s="21"/>
      <c r="C582" s="21"/>
      <c r="D582" s="21"/>
      <c r="E582" s="21"/>
      <c r="F582" s="21"/>
      <c r="G582" s="21"/>
      <c r="H582" s="21"/>
      <c r="I582" s="8"/>
      <c r="J582" s="8"/>
      <c r="K582" s="8"/>
      <c r="L582" s="8"/>
      <c r="M582" s="8"/>
      <c r="N582" s="8"/>
      <c r="O582" s="8"/>
      <c r="P582" s="8"/>
      <c r="Q582" s="8"/>
      <c r="R582" s="8"/>
      <c r="S582" s="8"/>
      <c r="T582" s="8"/>
      <c r="U582" s="8"/>
      <c r="V582" s="8"/>
      <c r="W582" s="8"/>
      <c r="X582" s="8"/>
      <c r="Y582" s="8"/>
      <c r="Z582" s="8"/>
    </row>
    <row r="583" spans="1:26" ht="14.25" customHeight="1">
      <c r="A583" s="8"/>
      <c r="B583" s="21"/>
      <c r="C583" s="21"/>
      <c r="D583" s="21"/>
      <c r="E583" s="21"/>
      <c r="F583" s="21"/>
      <c r="G583" s="21"/>
      <c r="H583" s="21"/>
      <c r="I583" s="8"/>
      <c r="J583" s="8"/>
      <c r="K583" s="8"/>
      <c r="L583" s="8"/>
      <c r="M583" s="8"/>
      <c r="N583" s="8"/>
      <c r="O583" s="8"/>
      <c r="P583" s="8"/>
      <c r="Q583" s="8"/>
      <c r="R583" s="8"/>
      <c r="S583" s="8"/>
      <c r="T583" s="8"/>
      <c r="U583" s="8"/>
      <c r="V583" s="8"/>
      <c r="W583" s="8"/>
      <c r="X583" s="8"/>
      <c r="Y583" s="8"/>
      <c r="Z583" s="8"/>
    </row>
    <row r="584" spans="1:26" ht="14.25" customHeight="1">
      <c r="A584" s="8"/>
      <c r="B584" s="21"/>
      <c r="C584" s="21"/>
      <c r="D584" s="21"/>
      <c r="E584" s="21"/>
      <c r="F584" s="21"/>
      <c r="G584" s="21"/>
      <c r="H584" s="21"/>
      <c r="I584" s="8"/>
      <c r="J584" s="8"/>
      <c r="K584" s="8"/>
      <c r="L584" s="8"/>
      <c r="M584" s="8"/>
      <c r="N584" s="8"/>
      <c r="O584" s="8"/>
      <c r="P584" s="8"/>
      <c r="Q584" s="8"/>
      <c r="R584" s="8"/>
      <c r="S584" s="8"/>
      <c r="T584" s="8"/>
      <c r="U584" s="8"/>
      <c r="V584" s="8"/>
      <c r="W584" s="8"/>
      <c r="X584" s="8"/>
      <c r="Y584" s="8"/>
      <c r="Z584" s="8"/>
    </row>
    <row r="585" spans="1:26" ht="14.25" customHeight="1">
      <c r="A585" s="8"/>
      <c r="B585" s="21"/>
      <c r="C585" s="21"/>
      <c r="D585" s="21"/>
      <c r="E585" s="21"/>
      <c r="F585" s="21"/>
      <c r="G585" s="21"/>
      <c r="H585" s="21"/>
      <c r="I585" s="8"/>
      <c r="J585" s="8"/>
      <c r="K585" s="8"/>
      <c r="L585" s="8"/>
      <c r="M585" s="8"/>
      <c r="N585" s="8"/>
      <c r="O585" s="8"/>
      <c r="P585" s="8"/>
      <c r="Q585" s="8"/>
      <c r="R585" s="8"/>
      <c r="S585" s="8"/>
      <c r="T585" s="8"/>
      <c r="U585" s="8"/>
      <c r="V585" s="8"/>
      <c r="W585" s="8"/>
      <c r="X585" s="8"/>
      <c r="Y585" s="8"/>
      <c r="Z585" s="8"/>
    </row>
    <row r="586" spans="1:26" ht="14.25" customHeight="1">
      <c r="A586" s="8"/>
      <c r="B586" s="21"/>
      <c r="C586" s="21"/>
      <c r="D586" s="21"/>
      <c r="E586" s="21"/>
      <c r="F586" s="21"/>
      <c r="G586" s="21"/>
      <c r="H586" s="21"/>
      <c r="I586" s="8"/>
      <c r="J586" s="8"/>
      <c r="K586" s="8"/>
      <c r="L586" s="8"/>
      <c r="M586" s="8"/>
      <c r="N586" s="8"/>
      <c r="O586" s="8"/>
      <c r="P586" s="8"/>
      <c r="Q586" s="8"/>
      <c r="R586" s="8"/>
      <c r="S586" s="8"/>
      <c r="T586" s="8"/>
      <c r="U586" s="8"/>
      <c r="V586" s="8"/>
      <c r="W586" s="8"/>
      <c r="X586" s="8"/>
      <c r="Y586" s="8"/>
      <c r="Z586" s="8"/>
    </row>
    <row r="587" spans="1:26" ht="14.25" customHeight="1">
      <c r="A587" s="8"/>
      <c r="B587" s="21"/>
      <c r="C587" s="21"/>
      <c r="D587" s="21"/>
      <c r="E587" s="21"/>
      <c r="F587" s="21"/>
      <c r="G587" s="21"/>
      <c r="H587" s="21"/>
      <c r="I587" s="8"/>
      <c r="J587" s="8"/>
      <c r="K587" s="8"/>
      <c r="L587" s="8"/>
      <c r="M587" s="8"/>
      <c r="N587" s="8"/>
      <c r="O587" s="8"/>
      <c r="P587" s="8"/>
      <c r="Q587" s="8"/>
      <c r="R587" s="8"/>
      <c r="S587" s="8"/>
      <c r="T587" s="8"/>
      <c r="U587" s="8"/>
      <c r="V587" s="8"/>
      <c r="W587" s="8"/>
      <c r="X587" s="8"/>
      <c r="Y587" s="8"/>
      <c r="Z587" s="8"/>
    </row>
    <row r="588" spans="1:26" ht="14.25" customHeight="1">
      <c r="A588" s="8"/>
      <c r="B588" s="21"/>
      <c r="C588" s="21"/>
      <c r="D588" s="21"/>
      <c r="E588" s="21"/>
      <c r="F588" s="21"/>
      <c r="G588" s="21"/>
      <c r="H588" s="21"/>
      <c r="I588" s="8"/>
      <c r="J588" s="8"/>
      <c r="K588" s="8"/>
      <c r="L588" s="8"/>
      <c r="M588" s="8"/>
      <c r="N588" s="8"/>
      <c r="O588" s="8"/>
      <c r="P588" s="8"/>
      <c r="Q588" s="8"/>
      <c r="R588" s="8"/>
      <c r="S588" s="8"/>
      <c r="T588" s="8"/>
      <c r="U588" s="8"/>
      <c r="V588" s="8"/>
      <c r="W588" s="8"/>
      <c r="X588" s="8"/>
      <c r="Y588" s="8"/>
      <c r="Z588" s="8"/>
    </row>
    <row r="589" spans="1:26" ht="14.25" customHeight="1">
      <c r="A589" s="8"/>
      <c r="B589" s="21"/>
      <c r="C589" s="21"/>
      <c r="D589" s="21"/>
      <c r="E589" s="21"/>
      <c r="F589" s="21"/>
      <c r="G589" s="21"/>
      <c r="H589" s="21"/>
      <c r="I589" s="8"/>
      <c r="J589" s="8"/>
      <c r="K589" s="8"/>
      <c r="L589" s="8"/>
      <c r="M589" s="8"/>
      <c r="N589" s="8"/>
      <c r="O589" s="8"/>
      <c r="P589" s="8"/>
      <c r="Q589" s="8"/>
      <c r="R589" s="8"/>
      <c r="S589" s="8"/>
      <c r="T589" s="8"/>
      <c r="U589" s="8"/>
      <c r="V589" s="8"/>
      <c r="W589" s="8"/>
      <c r="X589" s="8"/>
      <c r="Y589" s="8"/>
      <c r="Z589" s="8"/>
    </row>
    <row r="590" spans="1:26" ht="14.25" customHeight="1">
      <c r="A590" s="8"/>
      <c r="B590" s="21"/>
      <c r="C590" s="21"/>
      <c r="D590" s="21"/>
      <c r="E590" s="21"/>
      <c r="F590" s="21"/>
      <c r="G590" s="21"/>
      <c r="H590" s="21"/>
      <c r="I590" s="8"/>
      <c r="J590" s="8"/>
      <c r="K590" s="8"/>
      <c r="L590" s="8"/>
      <c r="M590" s="8"/>
      <c r="N590" s="8"/>
      <c r="O590" s="8"/>
      <c r="P590" s="8"/>
      <c r="Q590" s="8"/>
      <c r="R590" s="8"/>
      <c r="S590" s="8"/>
      <c r="T590" s="8"/>
      <c r="U590" s="8"/>
      <c r="V590" s="8"/>
      <c r="W590" s="8"/>
      <c r="X590" s="8"/>
      <c r="Y590" s="8"/>
      <c r="Z590" s="8"/>
    </row>
    <row r="591" spans="1:26" ht="14.25" customHeight="1">
      <c r="A591" s="8"/>
      <c r="B591" s="21"/>
      <c r="C591" s="21"/>
      <c r="D591" s="21"/>
      <c r="E591" s="21"/>
      <c r="F591" s="21"/>
      <c r="G591" s="21"/>
      <c r="H591" s="21"/>
      <c r="I591" s="8"/>
      <c r="J591" s="8"/>
      <c r="K591" s="8"/>
      <c r="L591" s="8"/>
      <c r="M591" s="8"/>
      <c r="N591" s="8"/>
      <c r="O591" s="8"/>
      <c r="P591" s="8"/>
      <c r="Q591" s="8"/>
      <c r="R591" s="8"/>
      <c r="S591" s="8"/>
      <c r="T591" s="8"/>
      <c r="U591" s="8"/>
      <c r="V591" s="8"/>
      <c r="W591" s="8"/>
      <c r="X591" s="8"/>
      <c r="Y591" s="8"/>
      <c r="Z591" s="8"/>
    </row>
    <row r="592" spans="1:26" ht="14.25" customHeight="1">
      <c r="A592" s="8"/>
      <c r="B592" s="21"/>
      <c r="C592" s="21"/>
      <c r="D592" s="21"/>
      <c r="E592" s="21"/>
      <c r="F592" s="21"/>
      <c r="G592" s="21"/>
      <c r="H592" s="21"/>
      <c r="I592" s="8"/>
      <c r="J592" s="8"/>
      <c r="K592" s="8"/>
      <c r="L592" s="8"/>
      <c r="M592" s="8"/>
      <c r="N592" s="8"/>
      <c r="O592" s="8"/>
      <c r="P592" s="8"/>
      <c r="Q592" s="8"/>
      <c r="R592" s="8"/>
      <c r="S592" s="8"/>
      <c r="T592" s="8"/>
      <c r="U592" s="8"/>
      <c r="V592" s="8"/>
      <c r="W592" s="8"/>
      <c r="X592" s="8"/>
      <c r="Y592" s="8"/>
      <c r="Z592" s="8"/>
    </row>
    <row r="593" spans="1:26" ht="14.25" customHeight="1">
      <c r="A593" s="8"/>
      <c r="B593" s="21"/>
      <c r="C593" s="21"/>
      <c r="D593" s="21"/>
      <c r="E593" s="21"/>
      <c r="F593" s="21"/>
      <c r="G593" s="21"/>
      <c r="H593" s="21"/>
      <c r="I593" s="8"/>
      <c r="J593" s="8"/>
      <c r="K593" s="8"/>
      <c r="L593" s="8"/>
      <c r="M593" s="8"/>
      <c r="N593" s="8"/>
      <c r="O593" s="8"/>
      <c r="P593" s="8"/>
      <c r="Q593" s="8"/>
      <c r="R593" s="8"/>
      <c r="S593" s="8"/>
      <c r="T593" s="8"/>
      <c r="U593" s="8"/>
      <c r="V593" s="8"/>
      <c r="W593" s="8"/>
      <c r="X593" s="8"/>
      <c r="Y593" s="8"/>
      <c r="Z593" s="8"/>
    </row>
    <row r="594" spans="1:26" ht="14.25" customHeight="1">
      <c r="A594" s="8"/>
      <c r="B594" s="21"/>
      <c r="C594" s="21"/>
      <c r="D594" s="21"/>
      <c r="E594" s="21"/>
      <c r="F594" s="21"/>
      <c r="G594" s="21"/>
      <c r="H594" s="21"/>
      <c r="I594" s="8"/>
      <c r="J594" s="8"/>
      <c r="K594" s="8"/>
      <c r="L594" s="8"/>
      <c r="M594" s="8"/>
      <c r="N594" s="8"/>
      <c r="O594" s="8"/>
      <c r="P594" s="8"/>
      <c r="Q594" s="8"/>
      <c r="R594" s="8"/>
      <c r="S594" s="8"/>
      <c r="T594" s="8"/>
      <c r="U594" s="8"/>
      <c r="V594" s="8"/>
      <c r="W594" s="8"/>
      <c r="X594" s="8"/>
      <c r="Y594" s="8"/>
      <c r="Z594" s="8"/>
    </row>
    <row r="595" spans="1:26" ht="14.25" customHeight="1">
      <c r="A595" s="8"/>
      <c r="B595" s="21"/>
      <c r="C595" s="21"/>
      <c r="D595" s="21"/>
      <c r="E595" s="21"/>
      <c r="F595" s="21"/>
      <c r="G595" s="21"/>
      <c r="H595" s="21"/>
      <c r="I595" s="8"/>
      <c r="J595" s="8"/>
      <c r="K595" s="8"/>
      <c r="L595" s="8"/>
      <c r="M595" s="8"/>
      <c r="N595" s="8"/>
      <c r="O595" s="8"/>
      <c r="P595" s="8"/>
      <c r="Q595" s="8"/>
      <c r="R595" s="8"/>
      <c r="S595" s="8"/>
      <c r="T595" s="8"/>
      <c r="U595" s="8"/>
      <c r="V595" s="8"/>
      <c r="W595" s="8"/>
      <c r="X595" s="8"/>
      <c r="Y595" s="8"/>
      <c r="Z595" s="8"/>
    </row>
    <row r="596" spans="1:26" ht="14.25" customHeight="1">
      <c r="A596" s="8"/>
      <c r="B596" s="21"/>
      <c r="C596" s="21"/>
      <c r="D596" s="21"/>
      <c r="E596" s="21"/>
      <c r="F596" s="21"/>
      <c r="G596" s="21"/>
      <c r="H596" s="21"/>
      <c r="I596" s="8"/>
      <c r="J596" s="8"/>
      <c r="K596" s="8"/>
      <c r="L596" s="8"/>
      <c r="M596" s="8"/>
      <c r="N596" s="8"/>
      <c r="O596" s="8"/>
      <c r="P596" s="8"/>
      <c r="Q596" s="8"/>
      <c r="R596" s="8"/>
      <c r="S596" s="8"/>
      <c r="T596" s="8"/>
      <c r="U596" s="8"/>
      <c r="V596" s="8"/>
      <c r="W596" s="8"/>
      <c r="X596" s="8"/>
      <c r="Y596" s="8"/>
      <c r="Z596" s="8"/>
    </row>
    <row r="597" spans="1:26" ht="14.25" customHeight="1">
      <c r="A597" s="8"/>
      <c r="B597" s="21"/>
      <c r="C597" s="21"/>
      <c r="D597" s="21"/>
      <c r="E597" s="21"/>
      <c r="F597" s="21"/>
      <c r="G597" s="21"/>
      <c r="H597" s="21"/>
      <c r="I597" s="8"/>
      <c r="J597" s="8"/>
      <c r="K597" s="8"/>
      <c r="L597" s="8"/>
      <c r="M597" s="8"/>
      <c r="N597" s="8"/>
      <c r="O597" s="8"/>
      <c r="P597" s="8"/>
      <c r="Q597" s="8"/>
      <c r="R597" s="8"/>
      <c r="S597" s="8"/>
      <c r="T597" s="8"/>
      <c r="U597" s="8"/>
      <c r="V597" s="8"/>
      <c r="W597" s="8"/>
      <c r="X597" s="8"/>
      <c r="Y597" s="8"/>
      <c r="Z597" s="8"/>
    </row>
    <row r="598" spans="1:26" ht="14.25" customHeight="1">
      <c r="A598" s="8"/>
      <c r="B598" s="21"/>
      <c r="C598" s="21"/>
      <c r="D598" s="21"/>
      <c r="E598" s="21"/>
      <c r="F598" s="21"/>
      <c r="G598" s="21"/>
      <c r="H598" s="21"/>
      <c r="I598" s="8"/>
      <c r="J598" s="8"/>
      <c r="K598" s="8"/>
      <c r="L598" s="8"/>
      <c r="M598" s="8"/>
      <c r="N598" s="8"/>
      <c r="O598" s="8"/>
      <c r="P598" s="8"/>
      <c r="Q598" s="8"/>
      <c r="R598" s="8"/>
      <c r="S598" s="8"/>
      <c r="T598" s="8"/>
      <c r="U598" s="8"/>
      <c r="V598" s="8"/>
      <c r="W598" s="8"/>
      <c r="X598" s="8"/>
      <c r="Y598" s="8"/>
      <c r="Z598" s="8"/>
    </row>
    <row r="599" spans="1:26" ht="14.25" customHeight="1">
      <c r="A599" s="8"/>
      <c r="B599" s="21"/>
      <c r="C599" s="21"/>
      <c r="D599" s="21"/>
      <c r="E599" s="21"/>
      <c r="F599" s="21"/>
      <c r="G599" s="21"/>
      <c r="H599" s="21"/>
      <c r="I599" s="8"/>
      <c r="J599" s="8"/>
      <c r="K599" s="8"/>
      <c r="L599" s="8"/>
      <c r="M599" s="8"/>
      <c r="N599" s="8"/>
      <c r="O599" s="8"/>
      <c r="P599" s="8"/>
      <c r="Q599" s="8"/>
      <c r="R599" s="8"/>
      <c r="S599" s="8"/>
      <c r="T599" s="8"/>
      <c r="U599" s="8"/>
      <c r="V599" s="8"/>
      <c r="W599" s="8"/>
      <c r="X599" s="8"/>
      <c r="Y599" s="8"/>
      <c r="Z599" s="8"/>
    </row>
    <row r="600" spans="1:26" ht="14.25" customHeight="1">
      <c r="A600" s="8"/>
      <c r="B600" s="21"/>
      <c r="C600" s="21"/>
      <c r="D600" s="21"/>
      <c r="E600" s="21"/>
      <c r="F600" s="21"/>
      <c r="G600" s="21"/>
      <c r="H600" s="21"/>
      <c r="I600" s="8"/>
      <c r="J600" s="8"/>
      <c r="K600" s="8"/>
      <c r="L600" s="8"/>
      <c r="M600" s="8"/>
      <c r="N600" s="8"/>
      <c r="O600" s="8"/>
      <c r="P600" s="8"/>
      <c r="Q600" s="8"/>
      <c r="R600" s="8"/>
      <c r="S600" s="8"/>
      <c r="T600" s="8"/>
      <c r="U600" s="8"/>
      <c r="V600" s="8"/>
      <c r="W600" s="8"/>
      <c r="X600" s="8"/>
      <c r="Y600" s="8"/>
      <c r="Z600" s="8"/>
    </row>
    <row r="601" spans="1:26" ht="14.25" customHeight="1">
      <c r="A601" s="8"/>
      <c r="B601" s="21"/>
      <c r="C601" s="21"/>
      <c r="D601" s="21"/>
      <c r="E601" s="21"/>
      <c r="F601" s="21"/>
      <c r="G601" s="21"/>
      <c r="H601" s="21"/>
      <c r="I601" s="8"/>
      <c r="J601" s="8"/>
      <c r="K601" s="8"/>
      <c r="L601" s="8"/>
      <c r="M601" s="8"/>
      <c r="N601" s="8"/>
      <c r="O601" s="8"/>
      <c r="P601" s="8"/>
      <c r="Q601" s="8"/>
      <c r="R601" s="8"/>
      <c r="S601" s="8"/>
      <c r="T601" s="8"/>
      <c r="U601" s="8"/>
      <c r="V601" s="8"/>
      <c r="W601" s="8"/>
      <c r="X601" s="8"/>
      <c r="Y601" s="8"/>
      <c r="Z601" s="8"/>
    </row>
    <row r="602" spans="1:26" ht="14.25" customHeight="1">
      <c r="A602" s="8"/>
      <c r="B602" s="21"/>
      <c r="C602" s="21"/>
      <c r="D602" s="21"/>
      <c r="E602" s="21"/>
      <c r="F602" s="21"/>
      <c r="G602" s="21"/>
      <c r="H602" s="21"/>
      <c r="I602" s="8"/>
      <c r="J602" s="8"/>
      <c r="K602" s="8"/>
      <c r="L602" s="8"/>
      <c r="M602" s="8"/>
      <c r="N602" s="8"/>
      <c r="O602" s="8"/>
      <c r="P602" s="8"/>
      <c r="Q602" s="8"/>
      <c r="R602" s="8"/>
      <c r="S602" s="8"/>
      <c r="T602" s="8"/>
      <c r="U602" s="8"/>
      <c r="V602" s="8"/>
      <c r="W602" s="8"/>
      <c r="X602" s="8"/>
      <c r="Y602" s="8"/>
      <c r="Z602" s="8"/>
    </row>
    <row r="603" spans="1:26" ht="14.25" customHeight="1">
      <c r="A603" s="8"/>
      <c r="B603" s="21"/>
      <c r="C603" s="21"/>
      <c r="D603" s="21"/>
      <c r="E603" s="21"/>
      <c r="F603" s="21"/>
      <c r="G603" s="21"/>
      <c r="H603" s="21"/>
      <c r="I603" s="8"/>
      <c r="J603" s="8"/>
      <c r="K603" s="8"/>
      <c r="L603" s="8"/>
      <c r="M603" s="8"/>
      <c r="N603" s="8"/>
      <c r="O603" s="8"/>
      <c r="P603" s="8"/>
      <c r="Q603" s="8"/>
      <c r="R603" s="8"/>
      <c r="S603" s="8"/>
      <c r="T603" s="8"/>
      <c r="U603" s="8"/>
      <c r="V603" s="8"/>
      <c r="W603" s="8"/>
      <c r="X603" s="8"/>
      <c r="Y603" s="8"/>
      <c r="Z603" s="8"/>
    </row>
    <row r="604" spans="1:26" ht="14.25" customHeight="1">
      <c r="A604" s="8"/>
      <c r="B604" s="21"/>
      <c r="C604" s="21"/>
      <c r="D604" s="21"/>
      <c r="E604" s="21"/>
      <c r="F604" s="21"/>
      <c r="G604" s="21"/>
      <c r="H604" s="21"/>
      <c r="I604" s="8"/>
      <c r="J604" s="8"/>
      <c r="K604" s="8"/>
      <c r="L604" s="8"/>
      <c r="M604" s="8"/>
      <c r="N604" s="8"/>
      <c r="O604" s="8"/>
      <c r="P604" s="8"/>
      <c r="Q604" s="8"/>
      <c r="R604" s="8"/>
      <c r="S604" s="8"/>
      <c r="T604" s="8"/>
      <c r="U604" s="8"/>
      <c r="V604" s="8"/>
      <c r="W604" s="8"/>
      <c r="X604" s="8"/>
      <c r="Y604" s="8"/>
      <c r="Z604" s="8"/>
    </row>
    <row r="605" spans="1:26" ht="14.25" customHeight="1">
      <c r="A605" s="8"/>
      <c r="B605" s="21"/>
      <c r="C605" s="21"/>
      <c r="D605" s="21"/>
      <c r="E605" s="21"/>
      <c r="F605" s="21"/>
      <c r="G605" s="21"/>
      <c r="H605" s="21"/>
      <c r="I605" s="8"/>
      <c r="J605" s="8"/>
      <c r="K605" s="8"/>
      <c r="L605" s="8"/>
      <c r="M605" s="8"/>
      <c r="N605" s="8"/>
      <c r="O605" s="8"/>
      <c r="P605" s="8"/>
      <c r="Q605" s="8"/>
      <c r="R605" s="8"/>
      <c r="S605" s="8"/>
      <c r="T605" s="8"/>
      <c r="U605" s="8"/>
      <c r="V605" s="8"/>
      <c r="W605" s="8"/>
      <c r="X605" s="8"/>
      <c r="Y605" s="8"/>
      <c r="Z605" s="8"/>
    </row>
    <row r="606" spans="1:26" ht="14.25" customHeight="1">
      <c r="A606" s="8"/>
      <c r="B606" s="21"/>
      <c r="C606" s="21"/>
      <c r="D606" s="21"/>
      <c r="E606" s="21"/>
      <c r="F606" s="21"/>
      <c r="G606" s="21"/>
      <c r="H606" s="21"/>
      <c r="I606" s="8"/>
      <c r="J606" s="8"/>
      <c r="K606" s="8"/>
      <c r="L606" s="8"/>
      <c r="M606" s="8"/>
      <c r="N606" s="8"/>
      <c r="O606" s="8"/>
      <c r="P606" s="8"/>
      <c r="Q606" s="8"/>
      <c r="R606" s="8"/>
      <c r="S606" s="8"/>
      <c r="T606" s="8"/>
      <c r="U606" s="8"/>
      <c r="V606" s="8"/>
      <c r="W606" s="8"/>
      <c r="X606" s="8"/>
      <c r="Y606" s="8"/>
      <c r="Z606" s="8"/>
    </row>
    <row r="607" spans="1:26" ht="14.25" customHeight="1">
      <c r="A607" s="8"/>
      <c r="B607" s="21"/>
      <c r="C607" s="21"/>
      <c r="D607" s="21"/>
      <c r="E607" s="21"/>
      <c r="F607" s="21"/>
      <c r="G607" s="21"/>
      <c r="H607" s="21"/>
      <c r="I607" s="8"/>
      <c r="J607" s="8"/>
      <c r="K607" s="8"/>
      <c r="L607" s="8"/>
      <c r="M607" s="8"/>
      <c r="N607" s="8"/>
      <c r="O607" s="8"/>
      <c r="P607" s="8"/>
      <c r="Q607" s="8"/>
      <c r="R607" s="8"/>
      <c r="S607" s="8"/>
      <c r="T607" s="8"/>
      <c r="U607" s="8"/>
      <c r="V607" s="8"/>
      <c r="W607" s="8"/>
      <c r="X607" s="8"/>
      <c r="Y607" s="8"/>
      <c r="Z607" s="8"/>
    </row>
    <row r="608" spans="1:26" ht="14.25" customHeight="1">
      <c r="A608" s="8"/>
      <c r="B608" s="21"/>
      <c r="C608" s="21"/>
      <c r="D608" s="21"/>
      <c r="E608" s="21"/>
      <c r="F608" s="21"/>
      <c r="G608" s="21"/>
      <c r="H608" s="21"/>
      <c r="I608" s="8"/>
      <c r="J608" s="8"/>
      <c r="K608" s="8"/>
      <c r="L608" s="8"/>
      <c r="M608" s="8"/>
      <c r="N608" s="8"/>
      <c r="O608" s="8"/>
      <c r="P608" s="8"/>
      <c r="Q608" s="8"/>
      <c r="R608" s="8"/>
      <c r="S608" s="8"/>
      <c r="T608" s="8"/>
      <c r="U608" s="8"/>
      <c r="V608" s="8"/>
      <c r="W608" s="8"/>
      <c r="X608" s="8"/>
      <c r="Y608" s="8"/>
      <c r="Z608" s="8"/>
    </row>
    <row r="609" spans="1:26" ht="14.25" customHeight="1">
      <c r="A609" s="8"/>
      <c r="B609" s="21"/>
      <c r="C609" s="21"/>
      <c r="D609" s="21"/>
      <c r="E609" s="21"/>
      <c r="F609" s="21"/>
      <c r="G609" s="21"/>
      <c r="H609" s="21"/>
      <c r="I609" s="8"/>
      <c r="J609" s="8"/>
      <c r="K609" s="8"/>
      <c r="L609" s="8"/>
      <c r="M609" s="8"/>
      <c r="N609" s="8"/>
      <c r="O609" s="8"/>
      <c r="P609" s="8"/>
      <c r="Q609" s="8"/>
      <c r="R609" s="8"/>
      <c r="S609" s="8"/>
      <c r="T609" s="8"/>
      <c r="U609" s="8"/>
      <c r="V609" s="8"/>
      <c r="W609" s="8"/>
      <c r="X609" s="8"/>
      <c r="Y609" s="8"/>
      <c r="Z609" s="8"/>
    </row>
    <row r="610" spans="1:26" ht="14.25" customHeight="1">
      <c r="A610" s="8"/>
      <c r="B610" s="21"/>
      <c r="C610" s="21"/>
      <c r="D610" s="21"/>
      <c r="E610" s="21"/>
      <c r="F610" s="21"/>
      <c r="G610" s="21"/>
      <c r="H610" s="21"/>
      <c r="I610" s="8"/>
      <c r="J610" s="8"/>
      <c r="K610" s="8"/>
      <c r="L610" s="8"/>
      <c r="M610" s="8"/>
      <c r="N610" s="8"/>
      <c r="O610" s="8"/>
      <c r="P610" s="8"/>
      <c r="Q610" s="8"/>
      <c r="R610" s="8"/>
      <c r="S610" s="8"/>
      <c r="T610" s="8"/>
      <c r="U610" s="8"/>
      <c r="V610" s="8"/>
      <c r="W610" s="8"/>
      <c r="X610" s="8"/>
      <c r="Y610" s="8"/>
      <c r="Z610" s="8"/>
    </row>
    <row r="611" spans="1:26" ht="14.25" customHeight="1">
      <c r="A611" s="8"/>
      <c r="B611" s="21"/>
      <c r="C611" s="21"/>
      <c r="D611" s="21"/>
      <c r="E611" s="21"/>
      <c r="F611" s="21"/>
      <c r="G611" s="21"/>
      <c r="H611" s="21"/>
      <c r="I611" s="8"/>
      <c r="J611" s="8"/>
      <c r="K611" s="8"/>
      <c r="L611" s="8"/>
      <c r="M611" s="8"/>
      <c r="N611" s="8"/>
      <c r="O611" s="8"/>
      <c r="P611" s="8"/>
      <c r="Q611" s="8"/>
      <c r="R611" s="8"/>
      <c r="S611" s="8"/>
      <c r="T611" s="8"/>
      <c r="U611" s="8"/>
      <c r="V611" s="8"/>
      <c r="W611" s="8"/>
      <c r="X611" s="8"/>
      <c r="Y611" s="8"/>
      <c r="Z611" s="8"/>
    </row>
    <row r="612" spans="1:26" ht="14.25" customHeight="1">
      <c r="A612" s="8"/>
      <c r="B612" s="21"/>
      <c r="C612" s="21"/>
      <c r="D612" s="21"/>
      <c r="E612" s="21"/>
      <c r="F612" s="21"/>
      <c r="G612" s="21"/>
      <c r="H612" s="21"/>
      <c r="I612" s="8"/>
      <c r="J612" s="8"/>
      <c r="K612" s="8"/>
      <c r="L612" s="8"/>
      <c r="M612" s="8"/>
      <c r="N612" s="8"/>
      <c r="O612" s="8"/>
      <c r="P612" s="8"/>
      <c r="Q612" s="8"/>
      <c r="R612" s="8"/>
      <c r="S612" s="8"/>
      <c r="T612" s="8"/>
      <c r="U612" s="8"/>
      <c r="V612" s="8"/>
      <c r="W612" s="8"/>
      <c r="X612" s="8"/>
      <c r="Y612" s="8"/>
      <c r="Z612" s="8"/>
    </row>
    <row r="613" spans="1:26" ht="14.25" customHeight="1">
      <c r="A613" s="8"/>
      <c r="B613" s="21"/>
      <c r="C613" s="21"/>
      <c r="D613" s="21"/>
      <c r="E613" s="21"/>
      <c r="F613" s="21"/>
      <c r="G613" s="21"/>
      <c r="H613" s="21"/>
      <c r="I613" s="8"/>
      <c r="J613" s="8"/>
      <c r="K613" s="8"/>
      <c r="L613" s="8"/>
      <c r="M613" s="8"/>
      <c r="N613" s="8"/>
      <c r="O613" s="8"/>
      <c r="P613" s="8"/>
      <c r="Q613" s="8"/>
      <c r="R613" s="8"/>
      <c r="S613" s="8"/>
      <c r="T613" s="8"/>
      <c r="U613" s="8"/>
      <c r="V613" s="8"/>
      <c r="W613" s="8"/>
      <c r="X613" s="8"/>
      <c r="Y613" s="8"/>
      <c r="Z613" s="8"/>
    </row>
    <row r="614" spans="1:26" ht="14.25" customHeight="1">
      <c r="A614" s="8"/>
      <c r="B614" s="21"/>
      <c r="C614" s="21"/>
      <c r="D614" s="21"/>
      <c r="E614" s="21"/>
      <c r="F614" s="21"/>
      <c r="G614" s="21"/>
      <c r="H614" s="21"/>
      <c r="I614" s="8"/>
      <c r="J614" s="8"/>
      <c r="K614" s="8"/>
      <c r="L614" s="8"/>
      <c r="M614" s="8"/>
      <c r="N614" s="8"/>
      <c r="O614" s="8"/>
      <c r="P614" s="8"/>
      <c r="Q614" s="8"/>
      <c r="R614" s="8"/>
      <c r="S614" s="8"/>
      <c r="T614" s="8"/>
      <c r="U614" s="8"/>
      <c r="V614" s="8"/>
      <c r="W614" s="8"/>
      <c r="X614" s="8"/>
      <c r="Y614" s="8"/>
      <c r="Z614" s="8"/>
    </row>
    <row r="615" spans="1:26" ht="14.25" customHeight="1">
      <c r="A615" s="8"/>
      <c r="B615" s="21"/>
      <c r="C615" s="21"/>
      <c r="D615" s="21"/>
      <c r="E615" s="21"/>
      <c r="F615" s="21"/>
      <c r="G615" s="21"/>
      <c r="H615" s="21"/>
      <c r="I615" s="8"/>
      <c r="J615" s="8"/>
      <c r="K615" s="8"/>
      <c r="L615" s="8"/>
      <c r="M615" s="8"/>
      <c r="N615" s="8"/>
      <c r="O615" s="8"/>
      <c r="P615" s="8"/>
      <c r="Q615" s="8"/>
      <c r="R615" s="8"/>
      <c r="S615" s="8"/>
      <c r="T615" s="8"/>
      <c r="U615" s="8"/>
      <c r="V615" s="8"/>
      <c r="W615" s="8"/>
      <c r="X615" s="8"/>
      <c r="Y615" s="8"/>
      <c r="Z615" s="8"/>
    </row>
    <row r="616" spans="1:26" ht="14.25" customHeight="1">
      <c r="A616" s="8"/>
      <c r="B616" s="21"/>
      <c r="C616" s="21"/>
      <c r="D616" s="21"/>
      <c r="E616" s="21"/>
      <c r="F616" s="21"/>
      <c r="G616" s="21"/>
      <c r="H616" s="21"/>
      <c r="I616" s="8"/>
      <c r="J616" s="8"/>
      <c r="K616" s="8"/>
      <c r="L616" s="8"/>
      <c r="M616" s="8"/>
      <c r="N616" s="8"/>
      <c r="O616" s="8"/>
      <c r="P616" s="8"/>
      <c r="Q616" s="8"/>
      <c r="R616" s="8"/>
      <c r="S616" s="8"/>
      <c r="T616" s="8"/>
      <c r="U616" s="8"/>
      <c r="V616" s="8"/>
      <c r="W616" s="8"/>
      <c r="X616" s="8"/>
      <c r="Y616" s="8"/>
      <c r="Z616" s="8"/>
    </row>
    <row r="617" spans="1:26" ht="14.25" customHeight="1">
      <c r="A617" s="8"/>
      <c r="B617" s="21"/>
      <c r="C617" s="21"/>
      <c r="D617" s="21"/>
      <c r="E617" s="21"/>
      <c r="F617" s="21"/>
      <c r="G617" s="21"/>
      <c r="H617" s="21"/>
      <c r="I617" s="8"/>
      <c r="J617" s="8"/>
      <c r="K617" s="8"/>
      <c r="L617" s="8"/>
      <c r="M617" s="8"/>
      <c r="N617" s="8"/>
      <c r="O617" s="8"/>
      <c r="P617" s="8"/>
      <c r="Q617" s="8"/>
      <c r="R617" s="8"/>
      <c r="S617" s="8"/>
      <c r="T617" s="8"/>
      <c r="U617" s="8"/>
      <c r="V617" s="8"/>
      <c r="W617" s="8"/>
      <c r="X617" s="8"/>
      <c r="Y617" s="8"/>
      <c r="Z617" s="8"/>
    </row>
    <row r="618" spans="1:26" ht="14.25" customHeight="1">
      <c r="A618" s="8"/>
      <c r="B618" s="21"/>
      <c r="C618" s="21"/>
      <c r="D618" s="21"/>
      <c r="E618" s="21"/>
      <c r="F618" s="21"/>
      <c r="G618" s="21"/>
      <c r="H618" s="21"/>
      <c r="I618" s="8"/>
      <c r="J618" s="8"/>
      <c r="K618" s="8"/>
      <c r="L618" s="8"/>
      <c r="M618" s="8"/>
      <c r="N618" s="8"/>
      <c r="O618" s="8"/>
      <c r="P618" s="8"/>
      <c r="Q618" s="8"/>
      <c r="R618" s="8"/>
      <c r="S618" s="8"/>
      <c r="T618" s="8"/>
      <c r="U618" s="8"/>
      <c r="V618" s="8"/>
      <c r="W618" s="8"/>
      <c r="X618" s="8"/>
      <c r="Y618" s="8"/>
      <c r="Z618" s="8"/>
    </row>
    <row r="619" spans="1:26" ht="14.25" customHeight="1">
      <c r="A619" s="8"/>
      <c r="B619" s="21"/>
      <c r="C619" s="21"/>
      <c r="D619" s="21"/>
      <c r="E619" s="21"/>
      <c r="F619" s="21"/>
      <c r="G619" s="21"/>
      <c r="H619" s="21"/>
      <c r="I619" s="8"/>
      <c r="J619" s="8"/>
      <c r="K619" s="8"/>
      <c r="L619" s="8"/>
      <c r="M619" s="8"/>
      <c r="N619" s="8"/>
      <c r="O619" s="8"/>
      <c r="P619" s="8"/>
      <c r="Q619" s="8"/>
      <c r="R619" s="8"/>
      <c r="S619" s="8"/>
      <c r="T619" s="8"/>
      <c r="U619" s="8"/>
      <c r="V619" s="8"/>
      <c r="W619" s="8"/>
      <c r="X619" s="8"/>
      <c r="Y619" s="8"/>
      <c r="Z619" s="8"/>
    </row>
    <row r="620" spans="1:26" ht="14.25" customHeight="1">
      <c r="A620" s="8"/>
      <c r="B620" s="21"/>
      <c r="C620" s="21"/>
      <c r="D620" s="21"/>
      <c r="E620" s="21"/>
      <c r="F620" s="21"/>
      <c r="G620" s="21"/>
      <c r="H620" s="21"/>
      <c r="I620" s="8"/>
      <c r="J620" s="8"/>
      <c r="K620" s="8"/>
      <c r="L620" s="8"/>
      <c r="M620" s="8"/>
      <c r="N620" s="8"/>
      <c r="O620" s="8"/>
      <c r="P620" s="8"/>
      <c r="Q620" s="8"/>
      <c r="R620" s="8"/>
      <c r="S620" s="8"/>
      <c r="T620" s="8"/>
      <c r="U620" s="8"/>
      <c r="V620" s="8"/>
      <c r="W620" s="8"/>
      <c r="X620" s="8"/>
      <c r="Y620" s="8"/>
      <c r="Z620" s="8"/>
    </row>
    <row r="621" spans="1:26" ht="14.25" customHeight="1">
      <c r="A621" s="8"/>
      <c r="B621" s="21"/>
      <c r="C621" s="21"/>
      <c r="D621" s="21"/>
      <c r="E621" s="21"/>
      <c r="F621" s="21"/>
      <c r="G621" s="21"/>
      <c r="H621" s="21"/>
      <c r="I621" s="8"/>
      <c r="J621" s="8"/>
      <c r="K621" s="8"/>
      <c r="L621" s="8"/>
      <c r="M621" s="8"/>
      <c r="N621" s="8"/>
      <c r="O621" s="8"/>
      <c r="P621" s="8"/>
      <c r="Q621" s="8"/>
      <c r="R621" s="8"/>
      <c r="S621" s="8"/>
      <c r="T621" s="8"/>
      <c r="U621" s="8"/>
      <c r="V621" s="8"/>
      <c r="W621" s="8"/>
      <c r="X621" s="8"/>
      <c r="Y621" s="8"/>
      <c r="Z621" s="8"/>
    </row>
    <row r="622" spans="1:26" ht="14.25" customHeight="1">
      <c r="A622" s="8"/>
      <c r="B622" s="21"/>
      <c r="C622" s="21"/>
      <c r="D622" s="21"/>
      <c r="E622" s="21"/>
      <c r="F622" s="21"/>
      <c r="G622" s="21"/>
      <c r="H622" s="21"/>
      <c r="I622" s="8"/>
      <c r="J622" s="8"/>
      <c r="K622" s="8"/>
      <c r="L622" s="8"/>
      <c r="M622" s="8"/>
      <c r="N622" s="8"/>
      <c r="O622" s="8"/>
      <c r="P622" s="8"/>
      <c r="Q622" s="8"/>
      <c r="R622" s="8"/>
      <c r="S622" s="8"/>
      <c r="T622" s="8"/>
      <c r="U622" s="8"/>
      <c r="V622" s="8"/>
      <c r="W622" s="8"/>
      <c r="X622" s="8"/>
      <c r="Y622" s="8"/>
      <c r="Z622" s="8"/>
    </row>
    <row r="623" spans="1:26" ht="14.25" customHeight="1">
      <c r="A623" s="8"/>
      <c r="B623" s="21"/>
      <c r="C623" s="21"/>
      <c r="D623" s="21"/>
      <c r="E623" s="21"/>
      <c r="F623" s="21"/>
      <c r="G623" s="21"/>
      <c r="H623" s="21"/>
      <c r="I623" s="8"/>
      <c r="J623" s="8"/>
      <c r="K623" s="8"/>
      <c r="L623" s="8"/>
      <c r="M623" s="8"/>
      <c r="N623" s="8"/>
      <c r="O623" s="8"/>
      <c r="P623" s="8"/>
      <c r="Q623" s="8"/>
      <c r="R623" s="8"/>
      <c r="S623" s="8"/>
      <c r="T623" s="8"/>
      <c r="U623" s="8"/>
      <c r="V623" s="8"/>
      <c r="W623" s="8"/>
      <c r="X623" s="8"/>
      <c r="Y623" s="8"/>
      <c r="Z623" s="8"/>
    </row>
    <row r="624" spans="1:26" ht="14.25" customHeight="1">
      <c r="A624" s="8"/>
      <c r="B624" s="21"/>
      <c r="C624" s="21"/>
      <c r="D624" s="21"/>
      <c r="E624" s="21"/>
      <c r="F624" s="21"/>
      <c r="G624" s="21"/>
      <c r="H624" s="21"/>
      <c r="I624" s="8"/>
      <c r="J624" s="8"/>
      <c r="K624" s="8"/>
      <c r="L624" s="8"/>
      <c r="M624" s="8"/>
      <c r="N624" s="8"/>
      <c r="O624" s="8"/>
      <c r="P624" s="8"/>
      <c r="Q624" s="8"/>
      <c r="R624" s="8"/>
      <c r="S624" s="8"/>
      <c r="T624" s="8"/>
      <c r="U624" s="8"/>
      <c r="V624" s="8"/>
      <c r="W624" s="8"/>
      <c r="X624" s="8"/>
      <c r="Y624" s="8"/>
      <c r="Z624" s="8"/>
    </row>
    <row r="625" spans="1:26" ht="14.25" customHeight="1">
      <c r="A625" s="8"/>
      <c r="B625" s="21"/>
      <c r="C625" s="21"/>
      <c r="D625" s="21"/>
      <c r="E625" s="21"/>
      <c r="F625" s="21"/>
      <c r="G625" s="21"/>
      <c r="H625" s="21"/>
      <c r="I625" s="8"/>
      <c r="J625" s="8"/>
      <c r="K625" s="8"/>
      <c r="L625" s="8"/>
      <c r="M625" s="8"/>
      <c r="N625" s="8"/>
      <c r="O625" s="8"/>
      <c r="P625" s="8"/>
      <c r="Q625" s="8"/>
      <c r="R625" s="8"/>
      <c r="S625" s="8"/>
      <c r="T625" s="8"/>
      <c r="U625" s="8"/>
      <c r="V625" s="8"/>
      <c r="W625" s="8"/>
      <c r="X625" s="8"/>
      <c r="Y625" s="8"/>
      <c r="Z625" s="8"/>
    </row>
    <row r="626" spans="1:26" ht="14.25" customHeight="1">
      <c r="A626" s="8"/>
      <c r="B626" s="21"/>
      <c r="C626" s="21"/>
      <c r="D626" s="21"/>
      <c r="E626" s="21"/>
      <c r="F626" s="21"/>
      <c r="G626" s="21"/>
      <c r="H626" s="21"/>
      <c r="I626" s="8"/>
      <c r="J626" s="8"/>
      <c r="K626" s="8"/>
      <c r="L626" s="8"/>
      <c r="M626" s="8"/>
      <c r="N626" s="8"/>
      <c r="O626" s="8"/>
      <c r="P626" s="8"/>
      <c r="Q626" s="8"/>
      <c r="R626" s="8"/>
      <c r="S626" s="8"/>
      <c r="T626" s="8"/>
      <c r="U626" s="8"/>
      <c r="V626" s="8"/>
      <c r="W626" s="8"/>
      <c r="X626" s="8"/>
      <c r="Y626" s="8"/>
      <c r="Z626" s="8"/>
    </row>
    <row r="627" spans="1:26" ht="14.25" customHeight="1">
      <c r="A627" s="8"/>
      <c r="B627" s="21"/>
      <c r="C627" s="21"/>
      <c r="D627" s="21"/>
      <c r="E627" s="21"/>
      <c r="F627" s="21"/>
      <c r="G627" s="21"/>
      <c r="H627" s="21"/>
      <c r="I627" s="8"/>
      <c r="J627" s="8"/>
      <c r="K627" s="8"/>
      <c r="L627" s="8"/>
      <c r="M627" s="8"/>
      <c r="N627" s="8"/>
      <c r="O627" s="8"/>
      <c r="P627" s="8"/>
      <c r="Q627" s="8"/>
      <c r="R627" s="8"/>
      <c r="S627" s="8"/>
      <c r="T627" s="8"/>
      <c r="U627" s="8"/>
      <c r="V627" s="8"/>
      <c r="W627" s="8"/>
      <c r="X627" s="8"/>
      <c r="Y627" s="8"/>
      <c r="Z627" s="8"/>
    </row>
    <row r="628" spans="1:26" ht="14.25" customHeight="1">
      <c r="A628" s="8"/>
      <c r="B628" s="21"/>
      <c r="C628" s="21"/>
      <c r="D628" s="21"/>
      <c r="E628" s="21"/>
      <c r="F628" s="21"/>
      <c r="G628" s="21"/>
      <c r="H628" s="21"/>
      <c r="I628" s="8"/>
      <c r="J628" s="8"/>
      <c r="K628" s="8"/>
      <c r="L628" s="8"/>
      <c r="M628" s="8"/>
      <c r="N628" s="8"/>
      <c r="O628" s="8"/>
      <c r="P628" s="8"/>
      <c r="Q628" s="8"/>
      <c r="R628" s="8"/>
      <c r="S628" s="8"/>
      <c r="T628" s="8"/>
      <c r="U628" s="8"/>
      <c r="V628" s="8"/>
      <c r="W628" s="8"/>
      <c r="X628" s="8"/>
      <c r="Y628" s="8"/>
      <c r="Z628" s="8"/>
    </row>
    <row r="629" spans="1:26" ht="14.25" customHeight="1">
      <c r="A629" s="8"/>
      <c r="B629" s="21"/>
      <c r="C629" s="21"/>
      <c r="D629" s="21"/>
      <c r="E629" s="21"/>
      <c r="F629" s="21"/>
      <c r="G629" s="21"/>
      <c r="H629" s="21"/>
      <c r="I629" s="8"/>
      <c r="J629" s="8"/>
      <c r="K629" s="8"/>
      <c r="L629" s="8"/>
      <c r="M629" s="8"/>
      <c r="N629" s="8"/>
      <c r="O629" s="8"/>
      <c r="P629" s="8"/>
      <c r="Q629" s="8"/>
      <c r="R629" s="8"/>
      <c r="S629" s="8"/>
      <c r="T629" s="8"/>
      <c r="U629" s="8"/>
      <c r="V629" s="8"/>
      <c r="W629" s="8"/>
      <c r="X629" s="8"/>
      <c r="Y629" s="8"/>
      <c r="Z629" s="8"/>
    </row>
    <row r="630" spans="1:26" ht="14.25" customHeight="1">
      <c r="A630" s="8"/>
      <c r="B630" s="21"/>
      <c r="C630" s="21"/>
      <c r="D630" s="21"/>
      <c r="E630" s="21"/>
      <c r="F630" s="21"/>
      <c r="G630" s="21"/>
      <c r="H630" s="21"/>
      <c r="I630" s="8"/>
      <c r="J630" s="8"/>
      <c r="K630" s="8"/>
      <c r="L630" s="8"/>
      <c r="M630" s="8"/>
      <c r="N630" s="8"/>
      <c r="O630" s="8"/>
      <c r="P630" s="8"/>
      <c r="Q630" s="8"/>
      <c r="R630" s="8"/>
      <c r="S630" s="8"/>
      <c r="T630" s="8"/>
      <c r="U630" s="8"/>
      <c r="V630" s="8"/>
      <c r="W630" s="8"/>
      <c r="X630" s="8"/>
      <c r="Y630" s="8"/>
      <c r="Z630" s="8"/>
    </row>
    <row r="631" spans="1:26" ht="14.25" customHeight="1">
      <c r="A631" s="8"/>
      <c r="B631" s="21"/>
      <c r="C631" s="21"/>
      <c r="D631" s="21"/>
      <c r="E631" s="21"/>
      <c r="F631" s="21"/>
      <c r="G631" s="21"/>
      <c r="H631" s="21"/>
      <c r="I631" s="8"/>
      <c r="J631" s="8"/>
      <c r="K631" s="8"/>
      <c r="L631" s="8"/>
      <c r="M631" s="8"/>
      <c r="N631" s="8"/>
      <c r="O631" s="8"/>
      <c r="P631" s="8"/>
      <c r="Q631" s="8"/>
      <c r="R631" s="8"/>
      <c r="S631" s="8"/>
      <c r="T631" s="8"/>
      <c r="U631" s="8"/>
      <c r="V631" s="8"/>
      <c r="W631" s="8"/>
      <c r="X631" s="8"/>
      <c r="Y631" s="8"/>
      <c r="Z631" s="8"/>
    </row>
    <row r="632" spans="1:26" ht="14.25" customHeight="1">
      <c r="A632" s="8"/>
      <c r="B632" s="21"/>
      <c r="C632" s="21"/>
      <c r="D632" s="21"/>
      <c r="E632" s="21"/>
      <c r="F632" s="21"/>
      <c r="G632" s="21"/>
      <c r="H632" s="21"/>
      <c r="I632" s="8"/>
      <c r="J632" s="8"/>
      <c r="K632" s="8"/>
      <c r="L632" s="8"/>
      <c r="M632" s="8"/>
      <c r="N632" s="8"/>
      <c r="O632" s="8"/>
      <c r="P632" s="8"/>
      <c r="Q632" s="8"/>
      <c r="R632" s="8"/>
      <c r="S632" s="8"/>
      <c r="T632" s="8"/>
      <c r="U632" s="8"/>
      <c r="V632" s="8"/>
      <c r="W632" s="8"/>
      <c r="X632" s="8"/>
      <c r="Y632" s="8"/>
      <c r="Z632" s="8"/>
    </row>
    <row r="633" spans="1:26" ht="14.25" customHeight="1">
      <c r="A633" s="8"/>
      <c r="B633" s="21"/>
      <c r="C633" s="21"/>
      <c r="D633" s="21"/>
      <c r="E633" s="21"/>
      <c r="F633" s="21"/>
      <c r="G633" s="21"/>
      <c r="H633" s="21"/>
      <c r="I633" s="8"/>
      <c r="J633" s="8"/>
      <c r="K633" s="8"/>
      <c r="L633" s="8"/>
      <c r="M633" s="8"/>
      <c r="N633" s="8"/>
      <c r="O633" s="8"/>
      <c r="P633" s="8"/>
      <c r="Q633" s="8"/>
      <c r="R633" s="8"/>
      <c r="S633" s="8"/>
      <c r="T633" s="8"/>
      <c r="U633" s="8"/>
      <c r="V633" s="8"/>
      <c r="W633" s="8"/>
      <c r="X633" s="8"/>
      <c r="Y633" s="8"/>
      <c r="Z633" s="8"/>
    </row>
    <row r="634" spans="1:26" ht="14.25" customHeight="1">
      <c r="A634" s="8"/>
      <c r="B634" s="21"/>
      <c r="C634" s="21"/>
      <c r="D634" s="21"/>
      <c r="E634" s="21"/>
      <c r="F634" s="21"/>
      <c r="G634" s="21"/>
      <c r="H634" s="21"/>
      <c r="I634" s="8"/>
      <c r="J634" s="8"/>
      <c r="K634" s="8"/>
      <c r="L634" s="8"/>
      <c r="M634" s="8"/>
      <c r="N634" s="8"/>
      <c r="O634" s="8"/>
      <c r="P634" s="8"/>
      <c r="Q634" s="8"/>
      <c r="R634" s="8"/>
      <c r="S634" s="8"/>
      <c r="T634" s="8"/>
      <c r="U634" s="8"/>
      <c r="V634" s="8"/>
      <c r="W634" s="8"/>
      <c r="X634" s="8"/>
      <c r="Y634" s="8"/>
      <c r="Z634" s="8"/>
    </row>
    <row r="635" spans="1:26" ht="14.25" customHeight="1">
      <c r="A635" s="8"/>
      <c r="B635" s="21"/>
      <c r="C635" s="21"/>
      <c r="D635" s="21"/>
      <c r="E635" s="21"/>
      <c r="F635" s="21"/>
      <c r="G635" s="21"/>
      <c r="H635" s="21"/>
      <c r="I635" s="8"/>
      <c r="J635" s="8"/>
      <c r="K635" s="8"/>
      <c r="L635" s="8"/>
      <c r="M635" s="8"/>
      <c r="N635" s="8"/>
      <c r="O635" s="8"/>
      <c r="P635" s="8"/>
      <c r="Q635" s="8"/>
      <c r="R635" s="8"/>
      <c r="S635" s="8"/>
      <c r="T635" s="8"/>
      <c r="U635" s="8"/>
      <c r="V635" s="8"/>
      <c r="W635" s="8"/>
      <c r="X635" s="8"/>
      <c r="Y635" s="8"/>
      <c r="Z635" s="8"/>
    </row>
    <row r="636" spans="1:26" ht="14.25" customHeight="1">
      <c r="A636" s="8"/>
      <c r="B636" s="21"/>
      <c r="C636" s="21"/>
      <c r="D636" s="21"/>
      <c r="E636" s="21"/>
      <c r="F636" s="21"/>
      <c r="G636" s="21"/>
      <c r="H636" s="21"/>
      <c r="I636" s="8"/>
      <c r="J636" s="8"/>
      <c r="K636" s="8"/>
      <c r="L636" s="8"/>
      <c r="M636" s="8"/>
      <c r="N636" s="8"/>
      <c r="O636" s="8"/>
      <c r="P636" s="8"/>
      <c r="Q636" s="8"/>
      <c r="R636" s="8"/>
      <c r="S636" s="8"/>
      <c r="T636" s="8"/>
      <c r="U636" s="8"/>
      <c r="V636" s="8"/>
      <c r="W636" s="8"/>
      <c r="X636" s="8"/>
      <c r="Y636" s="8"/>
      <c r="Z636" s="8"/>
    </row>
    <row r="637" spans="1:26" ht="14.25" customHeight="1">
      <c r="A637" s="8"/>
      <c r="B637" s="21"/>
      <c r="C637" s="21"/>
      <c r="D637" s="21"/>
      <c r="E637" s="21"/>
      <c r="F637" s="21"/>
      <c r="G637" s="21"/>
      <c r="H637" s="21"/>
      <c r="I637" s="8"/>
      <c r="J637" s="8"/>
      <c r="K637" s="8"/>
      <c r="L637" s="8"/>
      <c r="M637" s="8"/>
      <c r="N637" s="8"/>
      <c r="O637" s="8"/>
      <c r="P637" s="8"/>
      <c r="Q637" s="8"/>
      <c r="R637" s="8"/>
      <c r="S637" s="8"/>
      <c r="T637" s="8"/>
      <c r="U637" s="8"/>
      <c r="V637" s="8"/>
      <c r="W637" s="8"/>
      <c r="X637" s="8"/>
      <c r="Y637" s="8"/>
      <c r="Z637" s="8"/>
    </row>
    <row r="638" spans="1:26" ht="14.25" customHeight="1">
      <c r="A638" s="8"/>
      <c r="B638" s="21"/>
      <c r="C638" s="21"/>
      <c r="D638" s="21"/>
      <c r="E638" s="21"/>
      <c r="F638" s="21"/>
      <c r="G638" s="21"/>
      <c r="H638" s="21"/>
      <c r="I638" s="8"/>
      <c r="J638" s="8"/>
      <c r="K638" s="8"/>
      <c r="L638" s="8"/>
      <c r="M638" s="8"/>
      <c r="N638" s="8"/>
      <c r="O638" s="8"/>
      <c r="P638" s="8"/>
      <c r="Q638" s="8"/>
      <c r="R638" s="8"/>
      <c r="S638" s="8"/>
      <c r="T638" s="8"/>
      <c r="U638" s="8"/>
      <c r="V638" s="8"/>
      <c r="W638" s="8"/>
      <c r="X638" s="8"/>
      <c r="Y638" s="8"/>
      <c r="Z638" s="8"/>
    </row>
    <row r="639" spans="1:26" ht="14.25" customHeight="1">
      <c r="A639" s="8"/>
      <c r="B639" s="21"/>
      <c r="C639" s="21"/>
      <c r="D639" s="21"/>
      <c r="E639" s="21"/>
      <c r="F639" s="21"/>
      <c r="G639" s="21"/>
      <c r="H639" s="21"/>
      <c r="I639" s="8"/>
      <c r="J639" s="8"/>
      <c r="K639" s="8"/>
      <c r="L639" s="8"/>
      <c r="M639" s="8"/>
      <c r="N639" s="8"/>
      <c r="O639" s="8"/>
      <c r="P639" s="8"/>
      <c r="Q639" s="8"/>
      <c r="R639" s="8"/>
      <c r="S639" s="8"/>
      <c r="T639" s="8"/>
      <c r="U639" s="8"/>
      <c r="V639" s="8"/>
      <c r="W639" s="8"/>
      <c r="X639" s="8"/>
      <c r="Y639" s="8"/>
      <c r="Z639" s="8"/>
    </row>
    <row r="640" spans="1:26" ht="14.25" customHeight="1">
      <c r="A640" s="8"/>
      <c r="B640" s="21"/>
      <c r="C640" s="21"/>
      <c r="D640" s="21"/>
      <c r="E640" s="21"/>
      <c r="F640" s="21"/>
      <c r="G640" s="21"/>
      <c r="H640" s="21"/>
      <c r="I640" s="8"/>
      <c r="J640" s="8"/>
      <c r="K640" s="8"/>
      <c r="L640" s="8"/>
      <c r="M640" s="8"/>
      <c r="N640" s="8"/>
      <c r="O640" s="8"/>
      <c r="P640" s="8"/>
      <c r="Q640" s="8"/>
      <c r="R640" s="8"/>
      <c r="S640" s="8"/>
      <c r="T640" s="8"/>
      <c r="U640" s="8"/>
      <c r="V640" s="8"/>
      <c r="W640" s="8"/>
      <c r="X640" s="8"/>
      <c r="Y640" s="8"/>
      <c r="Z640" s="8"/>
    </row>
    <row r="641" spans="1:26" ht="14.25" customHeight="1">
      <c r="A641" s="8"/>
      <c r="B641" s="21"/>
      <c r="C641" s="21"/>
      <c r="D641" s="21"/>
      <c r="E641" s="21"/>
      <c r="F641" s="21"/>
      <c r="G641" s="21"/>
      <c r="H641" s="21"/>
      <c r="I641" s="8"/>
      <c r="J641" s="8"/>
      <c r="K641" s="8"/>
      <c r="L641" s="8"/>
      <c r="M641" s="8"/>
      <c r="N641" s="8"/>
      <c r="O641" s="8"/>
      <c r="P641" s="8"/>
      <c r="Q641" s="8"/>
      <c r="R641" s="8"/>
      <c r="S641" s="8"/>
      <c r="T641" s="8"/>
      <c r="U641" s="8"/>
      <c r="V641" s="8"/>
      <c r="W641" s="8"/>
      <c r="X641" s="8"/>
      <c r="Y641" s="8"/>
      <c r="Z641" s="8"/>
    </row>
    <row r="642" spans="1:26" ht="14.25" customHeight="1">
      <c r="A642" s="8"/>
      <c r="B642" s="21"/>
      <c r="C642" s="21"/>
      <c r="D642" s="21"/>
      <c r="E642" s="21"/>
      <c r="F642" s="21"/>
      <c r="G642" s="21"/>
      <c r="H642" s="21"/>
      <c r="I642" s="8"/>
      <c r="J642" s="8"/>
      <c r="K642" s="8"/>
      <c r="L642" s="8"/>
      <c r="M642" s="8"/>
      <c r="N642" s="8"/>
      <c r="O642" s="8"/>
      <c r="P642" s="8"/>
      <c r="Q642" s="8"/>
      <c r="R642" s="8"/>
      <c r="S642" s="8"/>
      <c r="T642" s="8"/>
      <c r="U642" s="8"/>
      <c r="V642" s="8"/>
      <c r="W642" s="8"/>
      <c r="X642" s="8"/>
      <c r="Y642" s="8"/>
      <c r="Z642" s="8"/>
    </row>
    <row r="643" spans="1:26" ht="14.25" customHeight="1">
      <c r="A643" s="8"/>
      <c r="B643" s="21"/>
      <c r="C643" s="21"/>
      <c r="D643" s="21"/>
      <c r="E643" s="21"/>
      <c r="F643" s="21"/>
      <c r="G643" s="21"/>
      <c r="H643" s="21"/>
      <c r="I643" s="8"/>
      <c r="J643" s="8"/>
      <c r="K643" s="8"/>
      <c r="L643" s="8"/>
      <c r="M643" s="8"/>
      <c r="N643" s="8"/>
      <c r="O643" s="8"/>
      <c r="P643" s="8"/>
      <c r="Q643" s="8"/>
      <c r="R643" s="8"/>
      <c r="S643" s="8"/>
      <c r="T643" s="8"/>
      <c r="U643" s="8"/>
      <c r="V643" s="8"/>
      <c r="W643" s="8"/>
      <c r="X643" s="8"/>
      <c r="Y643" s="8"/>
      <c r="Z643" s="8"/>
    </row>
    <row r="644" spans="1:26" ht="14.25" customHeight="1">
      <c r="A644" s="8"/>
      <c r="B644" s="21"/>
      <c r="C644" s="21"/>
      <c r="D644" s="21"/>
      <c r="E644" s="21"/>
      <c r="F644" s="21"/>
      <c r="G644" s="21"/>
      <c r="H644" s="21"/>
      <c r="I644" s="8"/>
      <c r="J644" s="8"/>
      <c r="K644" s="8"/>
      <c r="L644" s="8"/>
      <c r="M644" s="8"/>
      <c r="N644" s="8"/>
      <c r="O644" s="8"/>
      <c r="P644" s="8"/>
      <c r="Q644" s="8"/>
      <c r="R644" s="8"/>
      <c r="S644" s="8"/>
      <c r="T644" s="8"/>
      <c r="U644" s="8"/>
      <c r="V644" s="8"/>
      <c r="W644" s="8"/>
      <c r="X644" s="8"/>
      <c r="Y644" s="8"/>
      <c r="Z644" s="8"/>
    </row>
    <row r="645" spans="1:26" ht="14.25" customHeight="1">
      <c r="A645" s="8"/>
      <c r="B645" s="21"/>
      <c r="C645" s="21"/>
      <c r="D645" s="21"/>
      <c r="E645" s="21"/>
      <c r="F645" s="21"/>
      <c r="G645" s="21"/>
      <c r="H645" s="21"/>
      <c r="I645" s="8"/>
      <c r="J645" s="8"/>
      <c r="K645" s="8"/>
      <c r="L645" s="8"/>
      <c r="M645" s="8"/>
      <c r="N645" s="8"/>
      <c r="O645" s="8"/>
      <c r="P645" s="8"/>
      <c r="Q645" s="8"/>
      <c r="R645" s="8"/>
      <c r="S645" s="8"/>
      <c r="T645" s="8"/>
      <c r="U645" s="8"/>
      <c r="V645" s="8"/>
      <c r="W645" s="8"/>
      <c r="X645" s="8"/>
      <c r="Y645" s="8"/>
      <c r="Z645" s="8"/>
    </row>
    <row r="646" spans="1:26" ht="14.25" customHeight="1">
      <c r="A646" s="8"/>
      <c r="B646" s="21"/>
      <c r="C646" s="21"/>
      <c r="D646" s="21"/>
      <c r="E646" s="21"/>
      <c r="F646" s="21"/>
      <c r="G646" s="21"/>
      <c r="H646" s="21"/>
      <c r="I646" s="8"/>
      <c r="J646" s="8"/>
      <c r="K646" s="8"/>
      <c r="L646" s="8"/>
      <c r="M646" s="8"/>
      <c r="N646" s="8"/>
      <c r="O646" s="8"/>
      <c r="P646" s="8"/>
      <c r="Q646" s="8"/>
      <c r="R646" s="8"/>
      <c r="S646" s="8"/>
      <c r="T646" s="8"/>
      <c r="U646" s="8"/>
      <c r="V646" s="8"/>
      <c r="W646" s="8"/>
      <c r="X646" s="8"/>
      <c r="Y646" s="8"/>
      <c r="Z646" s="8"/>
    </row>
    <row r="647" spans="1:26" ht="14.25" customHeight="1">
      <c r="A647" s="8"/>
      <c r="B647" s="21"/>
      <c r="C647" s="21"/>
      <c r="D647" s="21"/>
      <c r="E647" s="21"/>
      <c r="F647" s="21"/>
      <c r="G647" s="21"/>
      <c r="H647" s="21"/>
      <c r="I647" s="8"/>
      <c r="J647" s="8"/>
      <c r="K647" s="8"/>
      <c r="L647" s="8"/>
      <c r="M647" s="8"/>
      <c r="N647" s="8"/>
      <c r="O647" s="8"/>
      <c r="P647" s="8"/>
      <c r="Q647" s="8"/>
      <c r="R647" s="8"/>
      <c r="S647" s="8"/>
      <c r="T647" s="8"/>
      <c r="U647" s="8"/>
      <c r="V647" s="8"/>
      <c r="W647" s="8"/>
      <c r="X647" s="8"/>
      <c r="Y647" s="8"/>
      <c r="Z647" s="8"/>
    </row>
    <row r="648" spans="1:26" ht="14.25" customHeight="1">
      <c r="A648" s="8"/>
      <c r="B648" s="21"/>
      <c r="C648" s="21"/>
      <c r="D648" s="21"/>
      <c r="E648" s="21"/>
      <c r="F648" s="21"/>
      <c r="G648" s="21"/>
      <c r="H648" s="21"/>
      <c r="I648" s="8"/>
      <c r="J648" s="8"/>
      <c r="K648" s="8"/>
      <c r="L648" s="8"/>
      <c r="M648" s="8"/>
      <c r="N648" s="8"/>
      <c r="O648" s="8"/>
      <c r="P648" s="8"/>
      <c r="Q648" s="8"/>
      <c r="R648" s="8"/>
      <c r="S648" s="8"/>
      <c r="T648" s="8"/>
      <c r="U648" s="8"/>
      <c r="V648" s="8"/>
      <c r="W648" s="8"/>
      <c r="X648" s="8"/>
      <c r="Y648" s="8"/>
      <c r="Z648" s="8"/>
    </row>
    <row r="649" spans="1:26" ht="14.25" customHeight="1">
      <c r="A649" s="8"/>
      <c r="B649" s="21"/>
      <c r="C649" s="21"/>
      <c r="D649" s="21"/>
      <c r="E649" s="21"/>
      <c r="F649" s="21"/>
      <c r="G649" s="21"/>
      <c r="H649" s="21"/>
      <c r="I649" s="8"/>
      <c r="J649" s="8"/>
      <c r="K649" s="8"/>
      <c r="L649" s="8"/>
      <c r="M649" s="8"/>
      <c r="N649" s="8"/>
      <c r="O649" s="8"/>
      <c r="P649" s="8"/>
      <c r="Q649" s="8"/>
      <c r="R649" s="8"/>
      <c r="S649" s="8"/>
      <c r="T649" s="8"/>
      <c r="U649" s="8"/>
      <c r="V649" s="8"/>
      <c r="W649" s="8"/>
      <c r="X649" s="8"/>
      <c r="Y649" s="8"/>
      <c r="Z649" s="8"/>
    </row>
    <row r="650" spans="1:26" ht="14.25" customHeight="1">
      <c r="A650" s="8"/>
      <c r="B650" s="21"/>
      <c r="C650" s="21"/>
      <c r="D650" s="21"/>
      <c r="E650" s="21"/>
      <c r="F650" s="21"/>
      <c r="G650" s="21"/>
      <c r="H650" s="21"/>
      <c r="I650" s="8"/>
      <c r="J650" s="8"/>
      <c r="K650" s="8"/>
      <c r="L650" s="8"/>
      <c r="M650" s="8"/>
      <c r="N650" s="8"/>
      <c r="O650" s="8"/>
      <c r="P650" s="8"/>
      <c r="Q650" s="8"/>
      <c r="R650" s="8"/>
      <c r="S650" s="8"/>
      <c r="T650" s="8"/>
      <c r="U650" s="8"/>
      <c r="V650" s="8"/>
      <c r="W650" s="8"/>
      <c r="X650" s="8"/>
      <c r="Y650" s="8"/>
      <c r="Z650" s="8"/>
    </row>
    <row r="651" spans="1:26" ht="14.25" customHeight="1">
      <c r="A651" s="8"/>
      <c r="B651" s="21"/>
      <c r="C651" s="21"/>
      <c r="D651" s="21"/>
      <c r="E651" s="21"/>
      <c r="F651" s="21"/>
      <c r="G651" s="21"/>
      <c r="H651" s="21"/>
      <c r="I651" s="8"/>
      <c r="J651" s="8"/>
      <c r="K651" s="8"/>
      <c r="L651" s="8"/>
      <c r="M651" s="8"/>
      <c r="N651" s="8"/>
      <c r="O651" s="8"/>
      <c r="P651" s="8"/>
      <c r="Q651" s="8"/>
      <c r="R651" s="8"/>
      <c r="S651" s="8"/>
      <c r="T651" s="8"/>
      <c r="U651" s="8"/>
      <c r="V651" s="8"/>
      <c r="W651" s="8"/>
      <c r="X651" s="8"/>
      <c r="Y651" s="8"/>
      <c r="Z651" s="8"/>
    </row>
    <row r="652" spans="1:26" ht="14.25" customHeight="1">
      <c r="A652" s="8"/>
      <c r="B652" s="21"/>
      <c r="C652" s="21"/>
      <c r="D652" s="21"/>
      <c r="E652" s="21"/>
      <c r="F652" s="21"/>
      <c r="G652" s="21"/>
      <c r="H652" s="21"/>
      <c r="I652" s="8"/>
      <c r="J652" s="8"/>
      <c r="K652" s="8"/>
      <c r="L652" s="8"/>
      <c r="M652" s="8"/>
      <c r="N652" s="8"/>
      <c r="O652" s="8"/>
      <c r="P652" s="8"/>
      <c r="Q652" s="8"/>
      <c r="R652" s="8"/>
      <c r="S652" s="8"/>
      <c r="T652" s="8"/>
      <c r="U652" s="8"/>
      <c r="V652" s="8"/>
      <c r="W652" s="8"/>
      <c r="X652" s="8"/>
      <c r="Y652" s="8"/>
      <c r="Z652" s="8"/>
    </row>
    <row r="653" spans="1:26" ht="14.25" customHeight="1">
      <c r="A653" s="8"/>
      <c r="B653" s="21"/>
      <c r="C653" s="21"/>
      <c r="D653" s="21"/>
      <c r="E653" s="21"/>
      <c r="F653" s="21"/>
      <c r="G653" s="21"/>
      <c r="H653" s="21"/>
      <c r="I653" s="8"/>
      <c r="J653" s="8"/>
      <c r="K653" s="8"/>
      <c r="L653" s="8"/>
      <c r="M653" s="8"/>
      <c r="N653" s="8"/>
      <c r="O653" s="8"/>
      <c r="P653" s="8"/>
      <c r="Q653" s="8"/>
      <c r="R653" s="8"/>
      <c r="S653" s="8"/>
      <c r="T653" s="8"/>
      <c r="U653" s="8"/>
      <c r="V653" s="8"/>
      <c r="W653" s="8"/>
      <c r="X653" s="8"/>
      <c r="Y653" s="8"/>
      <c r="Z653" s="8"/>
    </row>
    <row r="654" spans="1:26" ht="14.25" customHeight="1">
      <c r="A654" s="8"/>
      <c r="B654" s="21"/>
      <c r="C654" s="21"/>
      <c r="D654" s="21"/>
      <c r="E654" s="21"/>
      <c r="F654" s="21"/>
      <c r="G654" s="21"/>
      <c r="H654" s="21"/>
      <c r="I654" s="8"/>
      <c r="J654" s="8"/>
      <c r="K654" s="8"/>
      <c r="L654" s="8"/>
      <c r="M654" s="8"/>
      <c r="N654" s="8"/>
      <c r="O654" s="8"/>
      <c r="P654" s="8"/>
      <c r="Q654" s="8"/>
      <c r="R654" s="8"/>
      <c r="S654" s="8"/>
      <c r="T654" s="8"/>
      <c r="U654" s="8"/>
      <c r="V654" s="8"/>
      <c r="W654" s="8"/>
      <c r="X654" s="8"/>
      <c r="Y654" s="8"/>
      <c r="Z654" s="8"/>
    </row>
    <row r="655" spans="1:26" ht="14.25" customHeight="1">
      <c r="A655" s="8"/>
      <c r="B655" s="21"/>
      <c r="C655" s="21"/>
      <c r="D655" s="21"/>
      <c r="E655" s="21"/>
      <c r="F655" s="21"/>
      <c r="G655" s="21"/>
      <c r="H655" s="21"/>
      <c r="I655" s="8"/>
      <c r="J655" s="8"/>
      <c r="K655" s="8"/>
      <c r="L655" s="8"/>
      <c r="M655" s="8"/>
      <c r="N655" s="8"/>
      <c r="O655" s="8"/>
      <c r="P655" s="8"/>
      <c r="Q655" s="8"/>
      <c r="R655" s="8"/>
      <c r="S655" s="8"/>
      <c r="T655" s="8"/>
      <c r="U655" s="8"/>
      <c r="V655" s="8"/>
      <c r="W655" s="8"/>
      <c r="X655" s="8"/>
      <c r="Y655" s="8"/>
      <c r="Z655" s="8"/>
    </row>
    <row r="656" spans="1:26" ht="14.25" customHeight="1">
      <c r="A656" s="8"/>
      <c r="B656" s="21"/>
      <c r="C656" s="21"/>
      <c r="D656" s="21"/>
      <c r="E656" s="21"/>
      <c r="F656" s="21"/>
      <c r="G656" s="21"/>
      <c r="H656" s="21"/>
      <c r="I656" s="8"/>
      <c r="J656" s="8"/>
      <c r="K656" s="8"/>
      <c r="L656" s="8"/>
      <c r="M656" s="8"/>
      <c r="N656" s="8"/>
      <c r="O656" s="8"/>
      <c r="P656" s="8"/>
      <c r="Q656" s="8"/>
      <c r="R656" s="8"/>
      <c r="S656" s="8"/>
      <c r="T656" s="8"/>
      <c r="U656" s="8"/>
      <c r="V656" s="8"/>
      <c r="W656" s="8"/>
      <c r="X656" s="8"/>
      <c r="Y656" s="8"/>
      <c r="Z656" s="8"/>
    </row>
    <row r="657" spans="1:26" ht="14.25" customHeight="1">
      <c r="A657" s="8"/>
      <c r="B657" s="21"/>
      <c r="C657" s="21"/>
      <c r="D657" s="21"/>
      <c r="E657" s="21"/>
      <c r="F657" s="21"/>
      <c r="G657" s="21"/>
      <c r="H657" s="21"/>
      <c r="I657" s="8"/>
      <c r="J657" s="8"/>
      <c r="K657" s="8"/>
      <c r="L657" s="8"/>
      <c r="M657" s="8"/>
      <c r="N657" s="8"/>
      <c r="O657" s="8"/>
      <c r="P657" s="8"/>
      <c r="Q657" s="8"/>
      <c r="R657" s="8"/>
      <c r="S657" s="8"/>
      <c r="T657" s="8"/>
      <c r="U657" s="8"/>
      <c r="V657" s="8"/>
      <c r="W657" s="8"/>
      <c r="X657" s="8"/>
      <c r="Y657" s="8"/>
      <c r="Z657" s="8"/>
    </row>
    <row r="658" spans="1:26" ht="14.25" customHeight="1">
      <c r="A658" s="8"/>
      <c r="B658" s="21"/>
      <c r="C658" s="21"/>
      <c r="D658" s="21"/>
      <c r="E658" s="21"/>
      <c r="F658" s="21"/>
      <c r="G658" s="21"/>
      <c r="H658" s="21"/>
      <c r="I658" s="8"/>
      <c r="J658" s="8"/>
      <c r="K658" s="8"/>
      <c r="L658" s="8"/>
      <c r="M658" s="8"/>
      <c r="N658" s="8"/>
      <c r="O658" s="8"/>
      <c r="P658" s="8"/>
      <c r="Q658" s="8"/>
      <c r="R658" s="8"/>
      <c r="S658" s="8"/>
      <c r="T658" s="8"/>
      <c r="U658" s="8"/>
      <c r="V658" s="8"/>
      <c r="W658" s="8"/>
      <c r="X658" s="8"/>
      <c r="Y658" s="8"/>
      <c r="Z658" s="8"/>
    </row>
    <row r="659" spans="1:26" ht="14.25" customHeight="1">
      <c r="A659" s="8"/>
      <c r="B659" s="21"/>
      <c r="C659" s="21"/>
      <c r="D659" s="21"/>
      <c r="E659" s="21"/>
      <c r="F659" s="21"/>
      <c r="G659" s="21"/>
      <c r="H659" s="21"/>
      <c r="I659" s="8"/>
      <c r="J659" s="8"/>
      <c r="K659" s="8"/>
      <c r="L659" s="8"/>
      <c r="M659" s="8"/>
      <c r="N659" s="8"/>
      <c r="O659" s="8"/>
      <c r="P659" s="8"/>
      <c r="Q659" s="8"/>
      <c r="R659" s="8"/>
      <c r="S659" s="8"/>
      <c r="T659" s="8"/>
      <c r="U659" s="8"/>
      <c r="V659" s="8"/>
      <c r="W659" s="8"/>
      <c r="X659" s="8"/>
      <c r="Y659" s="8"/>
      <c r="Z659" s="8"/>
    </row>
    <row r="660" spans="1:26" ht="14.25" customHeight="1">
      <c r="A660" s="8"/>
      <c r="B660" s="21"/>
      <c r="C660" s="21"/>
      <c r="D660" s="21"/>
      <c r="E660" s="21"/>
      <c r="F660" s="21"/>
      <c r="G660" s="21"/>
      <c r="H660" s="21"/>
      <c r="I660" s="8"/>
      <c r="J660" s="8"/>
      <c r="K660" s="8"/>
      <c r="L660" s="8"/>
      <c r="M660" s="8"/>
      <c r="N660" s="8"/>
      <c r="O660" s="8"/>
      <c r="P660" s="8"/>
      <c r="Q660" s="8"/>
      <c r="R660" s="8"/>
      <c r="S660" s="8"/>
      <c r="T660" s="8"/>
      <c r="U660" s="8"/>
      <c r="V660" s="8"/>
      <c r="W660" s="8"/>
      <c r="X660" s="8"/>
      <c r="Y660" s="8"/>
      <c r="Z660" s="8"/>
    </row>
    <row r="661" spans="1:26" ht="14.25" customHeight="1">
      <c r="A661" s="8"/>
      <c r="B661" s="21"/>
      <c r="C661" s="21"/>
      <c r="D661" s="21"/>
      <c r="E661" s="21"/>
      <c r="F661" s="21"/>
      <c r="G661" s="21"/>
      <c r="H661" s="21"/>
      <c r="I661" s="8"/>
      <c r="J661" s="8"/>
      <c r="K661" s="8"/>
      <c r="L661" s="8"/>
      <c r="M661" s="8"/>
      <c r="N661" s="8"/>
      <c r="O661" s="8"/>
      <c r="P661" s="8"/>
      <c r="Q661" s="8"/>
      <c r="R661" s="8"/>
      <c r="S661" s="8"/>
      <c r="T661" s="8"/>
      <c r="U661" s="8"/>
      <c r="V661" s="8"/>
      <c r="W661" s="8"/>
      <c r="X661" s="8"/>
      <c r="Y661" s="8"/>
      <c r="Z661" s="8"/>
    </row>
    <row r="662" spans="1:26" ht="14.25" customHeight="1">
      <c r="A662" s="8"/>
      <c r="B662" s="21"/>
      <c r="C662" s="21"/>
      <c r="D662" s="21"/>
      <c r="E662" s="21"/>
      <c r="F662" s="21"/>
      <c r="G662" s="21"/>
      <c r="H662" s="21"/>
      <c r="I662" s="8"/>
      <c r="J662" s="8"/>
      <c r="K662" s="8"/>
      <c r="L662" s="8"/>
      <c r="M662" s="8"/>
      <c r="N662" s="8"/>
      <c r="O662" s="8"/>
      <c r="P662" s="8"/>
      <c r="Q662" s="8"/>
      <c r="R662" s="8"/>
      <c r="S662" s="8"/>
      <c r="T662" s="8"/>
      <c r="U662" s="8"/>
      <c r="V662" s="8"/>
      <c r="W662" s="8"/>
      <c r="X662" s="8"/>
      <c r="Y662" s="8"/>
      <c r="Z662" s="8"/>
    </row>
    <row r="663" spans="1:26" ht="14.25" customHeight="1">
      <c r="A663" s="8"/>
      <c r="B663" s="21"/>
      <c r="C663" s="21"/>
      <c r="D663" s="21"/>
      <c r="E663" s="21"/>
      <c r="F663" s="21"/>
      <c r="G663" s="21"/>
      <c r="H663" s="21"/>
      <c r="I663" s="8"/>
      <c r="J663" s="8"/>
      <c r="K663" s="8"/>
      <c r="L663" s="8"/>
      <c r="M663" s="8"/>
      <c r="N663" s="8"/>
      <c r="O663" s="8"/>
      <c r="P663" s="8"/>
      <c r="Q663" s="8"/>
      <c r="R663" s="8"/>
      <c r="S663" s="8"/>
      <c r="T663" s="8"/>
      <c r="U663" s="8"/>
      <c r="V663" s="8"/>
      <c r="W663" s="8"/>
      <c r="X663" s="8"/>
      <c r="Y663" s="8"/>
      <c r="Z663" s="8"/>
    </row>
    <row r="664" spans="1:26" ht="14.25" customHeight="1">
      <c r="A664" s="8"/>
      <c r="B664" s="21"/>
      <c r="C664" s="21"/>
      <c r="D664" s="21"/>
      <c r="E664" s="21"/>
      <c r="F664" s="21"/>
      <c r="G664" s="21"/>
      <c r="H664" s="21"/>
      <c r="I664" s="8"/>
      <c r="J664" s="8"/>
      <c r="K664" s="8"/>
      <c r="L664" s="8"/>
      <c r="M664" s="8"/>
      <c r="N664" s="8"/>
      <c r="O664" s="8"/>
      <c r="P664" s="8"/>
      <c r="Q664" s="8"/>
      <c r="R664" s="8"/>
      <c r="S664" s="8"/>
      <c r="T664" s="8"/>
      <c r="U664" s="8"/>
      <c r="V664" s="8"/>
      <c r="W664" s="8"/>
      <c r="X664" s="8"/>
      <c r="Y664" s="8"/>
      <c r="Z664" s="8"/>
    </row>
    <row r="665" spans="1:26" ht="14.25" customHeight="1">
      <c r="A665" s="8"/>
      <c r="B665" s="21"/>
      <c r="C665" s="21"/>
      <c r="D665" s="21"/>
      <c r="E665" s="21"/>
      <c r="F665" s="21"/>
      <c r="G665" s="21"/>
      <c r="H665" s="21"/>
      <c r="I665" s="8"/>
      <c r="J665" s="8"/>
      <c r="K665" s="8"/>
      <c r="L665" s="8"/>
      <c r="M665" s="8"/>
      <c r="N665" s="8"/>
      <c r="O665" s="8"/>
      <c r="P665" s="8"/>
      <c r="Q665" s="8"/>
      <c r="R665" s="8"/>
      <c r="S665" s="8"/>
      <c r="T665" s="8"/>
      <c r="U665" s="8"/>
      <c r="V665" s="8"/>
      <c r="W665" s="8"/>
      <c r="X665" s="8"/>
      <c r="Y665" s="8"/>
      <c r="Z665" s="8"/>
    </row>
    <row r="666" spans="1:26" ht="14.25" customHeight="1">
      <c r="A666" s="8"/>
      <c r="B666" s="21"/>
      <c r="C666" s="21"/>
      <c r="D666" s="21"/>
      <c r="E666" s="21"/>
      <c r="F666" s="21"/>
      <c r="G666" s="21"/>
      <c r="H666" s="21"/>
      <c r="I666" s="8"/>
      <c r="J666" s="8"/>
      <c r="K666" s="8"/>
      <c r="L666" s="8"/>
      <c r="M666" s="8"/>
      <c r="N666" s="8"/>
      <c r="O666" s="8"/>
      <c r="P666" s="8"/>
      <c r="Q666" s="8"/>
      <c r="R666" s="8"/>
      <c r="S666" s="8"/>
      <c r="T666" s="8"/>
      <c r="U666" s="8"/>
      <c r="V666" s="8"/>
      <c r="W666" s="8"/>
      <c r="X666" s="8"/>
      <c r="Y666" s="8"/>
      <c r="Z666" s="8"/>
    </row>
    <row r="667" spans="1:26" ht="14.25" customHeight="1">
      <c r="A667" s="8"/>
      <c r="B667" s="21"/>
      <c r="C667" s="21"/>
      <c r="D667" s="21"/>
      <c r="E667" s="21"/>
      <c r="F667" s="21"/>
      <c r="G667" s="21"/>
      <c r="H667" s="21"/>
      <c r="I667" s="8"/>
      <c r="J667" s="8"/>
      <c r="K667" s="8"/>
      <c r="L667" s="8"/>
      <c r="M667" s="8"/>
      <c r="N667" s="8"/>
      <c r="O667" s="8"/>
      <c r="P667" s="8"/>
      <c r="Q667" s="8"/>
      <c r="R667" s="8"/>
      <c r="S667" s="8"/>
      <c r="T667" s="8"/>
      <c r="U667" s="8"/>
      <c r="V667" s="8"/>
      <c r="W667" s="8"/>
      <c r="X667" s="8"/>
      <c r="Y667" s="8"/>
      <c r="Z667" s="8"/>
    </row>
    <row r="668" spans="1:26" ht="14.25" customHeight="1">
      <c r="A668" s="8"/>
      <c r="B668" s="21"/>
      <c r="C668" s="21"/>
      <c r="D668" s="21"/>
      <c r="E668" s="21"/>
      <c r="F668" s="21"/>
      <c r="G668" s="21"/>
      <c r="H668" s="21"/>
      <c r="I668" s="8"/>
      <c r="J668" s="8"/>
      <c r="K668" s="8"/>
      <c r="L668" s="8"/>
      <c r="M668" s="8"/>
      <c r="N668" s="8"/>
      <c r="O668" s="8"/>
      <c r="P668" s="8"/>
      <c r="Q668" s="8"/>
      <c r="R668" s="8"/>
      <c r="S668" s="8"/>
      <c r="T668" s="8"/>
      <c r="U668" s="8"/>
      <c r="V668" s="8"/>
      <c r="W668" s="8"/>
      <c r="X668" s="8"/>
      <c r="Y668" s="8"/>
      <c r="Z668" s="8"/>
    </row>
    <row r="669" spans="1:26" ht="14.25" customHeight="1">
      <c r="A669" s="8"/>
      <c r="B669" s="21"/>
      <c r="C669" s="21"/>
      <c r="D669" s="21"/>
      <c r="E669" s="21"/>
      <c r="F669" s="21"/>
      <c r="G669" s="21"/>
      <c r="H669" s="21"/>
      <c r="I669" s="8"/>
      <c r="J669" s="8"/>
      <c r="K669" s="8"/>
      <c r="L669" s="8"/>
      <c r="M669" s="8"/>
      <c r="N669" s="8"/>
      <c r="O669" s="8"/>
      <c r="P669" s="8"/>
      <c r="Q669" s="8"/>
      <c r="R669" s="8"/>
      <c r="S669" s="8"/>
      <c r="T669" s="8"/>
      <c r="U669" s="8"/>
      <c r="V669" s="8"/>
      <c r="W669" s="8"/>
      <c r="X669" s="8"/>
      <c r="Y669" s="8"/>
      <c r="Z669" s="8"/>
    </row>
    <row r="670" spans="1:26" ht="14.25" customHeight="1">
      <c r="A670" s="8"/>
      <c r="B670" s="21"/>
      <c r="C670" s="21"/>
      <c r="D670" s="21"/>
      <c r="E670" s="21"/>
      <c r="F670" s="21"/>
      <c r="G670" s="21"/>
      <c r="H670" s="21"/>
      <c r="I670" s="8"/>
      <c r="J670" s="8"/>
      <c r="K670" s="8"/>
      <c r="L670" s="8"/>
      <c r="M670" s="8"/>
      <c r="N670" s="8"/>
      <c r="O670" s="8"/>
      <c r="P670" s="8"/>
      <c r="Q670" s="8"/>
      <c r="R670" s="8"/>
      <c r="S670" s="8"/>
      <c r="T670" s="8"/>
      <c r="U670" s="8"/>
      <c r="V670" s="8"/>
      <c r="W670" s="8"/>
      <c r="X670" s="8"/>
      <c r="Y670" s="8"/>
      <c r="Z670" s="8"/>
    </row>
    <row r="671" spans="1:26" ht="14.25" customHeight="1">
      <c r="A671" s="8"/>
      <c r="B671" s="21"/>
      <c r="C671" s="21"/>
      <c r="D671" s="21"/>
      <c r="E671" s="21"/>
      <c r="F671" s="21"/>
      <c r="G671" s="21"/>
      <c r="H671" s="21"/>
      <c r="I671" s="8"/>
      <c r="J671" s="8"/>
      <c r="K671" s="8"/>
      <c r="L671" s="8"/>
      <c r="M671" s="8"/>
      <c r="N671" s="8"/>
      <c r="O671" s="8"/>
      <c r="P671" s="8"/>
      <c r="Q671" s="8"/>
      <c r="R671" s="8"/>
      <c r="S671" s="8"/>
      <c r="T671" s="8"/>
      <c r="U671" s="8"/>
      <c r="V671" s="8"/>
      <c r="W671" s="8"/>
      <c r="X671" s="8"/>
      <c r="Y671" s="8"/>
      <c r="Z671" s="8"/>
    </row>
    <row r="672" spans="1:26" ht="14.25" customHeight="1">
      <c r="A672" s="8"/>
      <c r="B672" s="21"/>
      <c r="C672" s="21"/>
      <c r="D672" s="21"/>
      <c r="E672" s="21"/>
      <c r="F672" s="21"/>
      <c r="G672" s="21"/>
      <c r="H672" s="21"/>
      <c r="I672" s="8"/>
      <c r="J672" s="8"/>
      <c r="K672" s="8"/>
      <c r="L672" s="8"/>
      <c r="M672" s="8"/>
      <c r="N672" s="8"/>
      <c r="O672" s="8"/>
      <c r="P672" s="8"/>
      <c r="Q672" s="8"/>
      <c r="R672" s="8"/>
      <c r="S672" s="8"/>
      <c r="T672" s="8"/>
      <c r="U672" s="8"/>
      <c r="V672" s="8"/>
      <c r="W672" s="8"/>
      <c r="X672" s="8"/>
      <c r="Y672" s="8"/>
      <c r="Z672" s="8"/>
    </row>
    <row r="673" spans="1:26" ht="14.25" customHeight="1">
      <c r="A673" s="8"/>
      <c r="B673" s="21"/>
      <c r="C673" s="21"/>
      <c r="D673" s="21"/>
      <c r="E673" s="21"/>
      <c r="F673" s="21"/>
      <c r="G673" s="21"/>
      <c r="H673" s="21"/>
      <c r="I673" s="8"/>
      <c r="J673" s="8"/>
      <c r="K673" s="8"/>
      <c r="L673" s="8"/>
      <c r="M673" s="8"/>
      <c r="N673" s="8"/>
      <c r="O673" s="8"/>
      <c r="P673" s="8"/>
      <c r="Q673" s="8"/>
      <c r="R673" s="8"/>
      <c r="S673" s="8"/>
      <c r="T673" s="8"/>
      <c r="U673" s="8"/>
      <c r="V673" s="8"/>
      <c r="W673" s="8"/>
      <c r="X673" s="8"/>
      <c r="Y673" s="8"/>
      <c r="Z673" s="8"/>
    </row>
    <row r="674" spans="1:26" ht="14.25" customHeight="1">
      <c r="A674" s="8"/>
      <c r="B674" s="21"/>
      <c r="C674" s="21"/>
      <c r="D674" s="21"/>
      <c r="E674" s="21"/>
      <c r="F674" s="21"/>
      <c r="G674" s="21"/>
      <c r="H674" s="21"/>
      <c r="I674" s="8"/>
      <c r="J674" s="8"/>
      <c r="K674" s="8"/>
      <c r="L674" s="8"/>
      <c r="M674" s="8"/>
      <c r="N674" s="8"/>
      <c r="O674" s="8"/>
      <c r="P674" s="8"/>
      <c r="Q674" s="8"/>
      <c r="R674" s="8"/>
      <c r="S674" s="8"/>
      <c r="T674" s="8"/>
      <c r="U674" s="8"/>
      <c r="V674" s="8"/>
      <c r="W674" s="8"/>
      <c r="X674" s="8"/>
      <c r="Y674" s="8"/>
      <c r="Z674" s="8"/>
    </row>
    <row r="675" spans="1:26" ht="14.25" customHeight="1">
      <c r="A675" s="8"/>
      <c r="B675" s="21"/>
      <c r="C675" s="21"/>
      <c r="D675" s="21"/>
      <c r="E675" s="21"/>
      <c r="F675" s="21"/>
      <c r="G675" s="21"/>
      <c r="H675" s="21"/>
      <c r="I675" s="8"/>
      <c r="J675" s="8"/>
      <c r="K675" s="8"/>
      <c r="L675" s="8"/>
      <c r="M675" s="8"/>
      <c r="N675" s="8"/>
      <c r="O675" s="8"/>
      <c r="P675" s="8"/>
      <c r="Q675" s="8"/>
      <c r="R675" s="8"/>
      <c r="S675" s="8"/>
      <c r="T675" s="8"/>
      <c r="U675" s="8"/>
      <c r="V675" s="8"/>
      <c r="W675" s="8"/>
      <c r="X675" s="8"/>
      <c r="Y675" s="8"/>
      <c r="Z675" s="8"/>
    </row>
    <row r="676" spans="1:26" ht="14.25" customHeight="1">
      <c r="A676" s="8"/>
      <c r="B676" s="21"/>
      <c r="C676" s="21"/>
      <c r="D676" s="21"/>
      <c r="E676" s="21"/>
      <c r="F676" s="21"/>
      <c r="G676" s="21"/>
      <c r="H676" s="21"/>
      <c r="I676" s="8"/>
      <c r="J676" s="8"/>
      <c r="K676" s="8"/>
      <c r="L676" s="8"/>
      <c r="M676" s="8"/>
      <c r="N676" s="8"/>
      <c r="O676" s="8"/>
      <c r="P676" s="8"/>
      <c r="Q676" s="8"/>
      <c r="R676" s="8"/>
      <c r="S676" s="8"/>
      <c r="T676" s="8"/>
      <c r="U676" s="8"/>
      <c r="V676" s="8"/>
      <c r="W676" s="8"/>
      <c r="X676" s="8"/>
      <c r="Y676" s="8"/>
      <c r="Z676" s="8"/>
    </row>
    <row r="677" spans="1:26" ht="14.25" customHeight="1">
      <c r="A677" s="8"/>
      <c r="B677" s="21"/>
      <c r="C677" s="21"/>
      <c r="D677" s="21"/>
      <c r="E677" s="21"/>
      <c r="F677" s="21"/>
      <c r="G677" s="21"/>
      <c r="H677" s="21"/>
      <c r="I677" s="8"/>
      <c r="J677" s="8"/>
      <c r="K677" s="8"/>
      <c r="L677" s="8"/>
      <c r="M677" s="8"/>
      <c r="N677" s="8"/>
      <c r="O677" s="8"/>
      <c r="P677" s="8"/>
      <c r="Q677" s="8"/>
      <c r="R677" s="8"/>
      <c r="S677" s="8"/>
      <c r="T677" s="8"/>
      <c r="U677" s="8"/>
      <c r="V677" s="8"/>
      <c r="W677" s="8"/>
      <c r="X677" s="8"/>
      <c r="Y677" s="8"/>
      <c r="Z677" s="8"/>
    </row>
    <row r="678" spans="1:26" ht="14.25" customHeight="1">
      <c r="A678" s="8"/>
      <c r="B678" s="21"/>
      <c r="C678" s="21"/>
      <c r="D678" s="21"/>
      <c r="E678" s="21"/>
      <c r="F678" s="21"/>
      <c r="G678" s="21"/>
      <c r="H678" s="21"/>
      <c r="I678" s="8"/>
      <c r="J678" s="8"/>
      <c r="K678" s="8"/>
      <c r="L678" s="8"/>
      <c r="M678" s="8"/>
      <c r="N678" s="8"/>
      <c r="O678" s="8"/>
      <c r="P678" s="8"/>
      <c r="Q678" s="8"/>
      <c r="R678" s="8"/>
      <c r="S678" s="8"/>
      <c r="T678" s="8"/>
      <c r="U678" s="8"/>
      <c r="V678" s="8"/>
      <c r="W678" s="8"/>
      <c r="X678" s="8"/>
      <c r="Y678" s="8"/>
      <c r="Z678" s="8"/>
    </row>
    <row r="679" spans="1:26" ht="14.25" customHeight="1">
      <c r="A679" s="8"/>
      <c r="B679" s="21"/>
      <c r="C679" s="21"/>
      <c r="D679" s="21"/>
      <c r="E679" s="21"/>
      <c r="F679" s="21"/>
      <c r="G679" s="21"/>
      <c r="H679" s="21"/>
      <c r="I679" s="8"/>
      <c r="J679" s="8"/>
      <c r="K679" s="8"/>
      <c r="L679" s="8"/>
      <c r="M679" s="8"/>
      <c r="N679" s="8"/>
      <c r="O679" s="8"/>
      <c r="P679" s="8"/>
      <c r="Q679" s="8"/>
      <c r="R679" s="8"/>
      <c r="S679" s="8"/>
      <c r="T679" s="8"/>
      <c r="U679" s="8"/>
      <c r="V679" s="8"/>
      <c r="W679" s="8"/>
      <c r="X679" s="8"/>
      <c r="Y679" s="8"/>
      <c r="Z679" s="8"/>
    </row>
    <row r="680" spans="1:26" ht="14.25" customHeight="1">
      <c r="A680" s="8"/>
      <c r="B680" s="21"/>
      <c r="C680" s="21"/>
      <c r="D680" s="21"/>
      <c r="E680" s="21"/>
      <c r="F680" s="21"/>
      <c r="G680" s="21"/>
      <c r="H680" s="21"/>
      <c r="I680" s="8"/>
      <c r="J680" s="8"/>
      <c r="K680" s="8"/>
      <c r="L680" s="8"/>
      <c r="M680" s="8"/>
      <c r="N680" s="8"/>
      <c r="O680" s="8"/>
      <c r="P680" s="8"/>
      <c r="Q680" s="8"/>
      <c r="R680" s="8"/>
      <c r="S680" s="8"/>
      <c r="T680" s="8"/>
      <c r="U680" s="8"/>
      <c r="V680" s="8"/>
      <c r="W680" s="8"/>
      <c r="X680" s="8"/>
      <c r="Y680" s="8"/>
      <c r="Z680" s="8"/>
    </row>
    <row r="681" spans="1:26" ht="14.25" customHeight="1">
      <c r="A681" s="8"/>
      <c r="B681" s="21"/>
      <c r="C681" s="21"/>
      <c r="D681" s="21"/>
      <c r="E681" s="21"/>
      <c r="F681" s="21"/>
      <c r="G681" s="21"/>
      <c r="H681" s="21"/>
      <c r="I681" s="8"/>
      <c r="J681" s="8"/>
      <c r="K681" s="8"/>
      <c r="L681" s="8"/>
      <c r="M681" s="8"/>
      <c r="N681" s="8"/>
      <c r="O681" s="8"/>
      <c r="P681" s="8"/>
      <c r="Q681" s="8"/>
      <c r="R681" s="8"/>
      <c r="S681" s="8"/>
      <c r="T681" s="8"/>
      <c r="U681" s="8"/>
      <c r="V681" s="8"/>
      <c r="W681" s="8"/>
      <c r="X681" s="8"/>
      <c r="Y681" s="8"/>
      <c r="Z681" s="8"/>
    </row>
    <row r="682" spans="1:26" ht="14.25" customHeight="1">
      <c r="A682" s="8"/>
      <c r="B682" s="21"/>
      <c r="C682" s="21"/>
      <c r="D682" s="21"/>
      <c r="E682" s="21"/>
      <c r="F682" s="21"/>
      <c r="G682" s="21"/>
      <c r="H682" s="21"/>
      <c r="I682" s="8"/>
      <c r="J682" s="8"/>
      <c r="K682" s="8"/>
      <c r="L682" s="8"/>
      <c r="M682" s="8"/>
      <c r="N682" s="8"/>
      <c r="O682" s="8"/>
      <c r="P682" s="8"/>
      <c r="Q682" s="8"/>
      <c r="R682" s="8"/>
      <c r="S682" s="8"/>
      <c r="T682" s="8"/>
      <c r="U682" s="8"/>
      <c r="V682" s="8"/>
      <c r="W682" s="8"/>
      <c r="X682" s="8"/>
      <c r="Y682" s="8"/>
      <c r="Z682" s="8"/>
    </row>
    <row r="683" spans="1:26" ht="14.25" customHeight="1">
      <c r="A683" s="8"/>
      <c r="B683" s="21"/>
      <c r="C683" s="21"/>
      <c r="D683" s="21"/>
      <c r="E683" s="21"/>
      <c r="F683" s="21"/>
      <c r="G683" s="21"/>
      <c r="H683" s="21"/>
      <c r="I683" s="8"/>
      <c r="J683" s="8"/>
      <c r="K683" s="8"/>
      <c r="L683" s="8"/>
      <c r="M683" s="8"/>
      <c r="N683" s="8"/>
      <c r="O683" s="8"/>
      <c r="P683" s="8"/>
      <c r="Q683" s="8"/>
      <c r="R683" s="8"/>
      <c r="S683" s="8"/>
      <c r="T683" s="8"/>
      <c r="U683" s="8"/>
      <c r="V683" s="8"/>
      <c r="W683" s="8"/>
      <c r="X683" s="8"/>
      <c r="Y683" s="8"/>
      <c r="Z683" s="8"/>
    </row>
    <row r="684" spans="1:26" ht="14.25" customHeight="1">
      <c r="A684" s="8"/>
      <c r="B684" s="21"/>
      <c r="C684" s="21"/>
      <c r="D684" s="21"/>
      <c r="E684" s="21"/>
      <c r="F684" s="21"/>
      <c r="G684" s="21"/>
      <c r="H684" s="21"/>
      <c r="I684" s="8"/>
      <c r="J684" s="8"/>
      <c r="K684" s="8"/>
      <c r="L684" s="8"/>
      <c r="M684" s="8"/>
      <c r="N684" s="8"/>
      <c r="O684" s="8"/>
      <c r="P684" s="8"/>
      <c r="Q684" s="8"/>
      <c r="R684" s="8"/>
      <c r="S684" s="8"/>
      <c r="T684" s="8"/>
      <c r="U684" s="8"/>
      <c r="V684" s="8"/>
      <c r="W684" s="8"/>
      <c r="X684" s="8"/>
      <c r="Y684" s="8"/>
      <c r="Z684" s="8"/>
    </row>
    <row r="685" spans="1:26" ht="14.25" customHeight="1">
      <c r="A685" s="8"/>
      <c r="B685" s="21"/>
      <c r="C685" s="21"/>
      <c r="D685" s="21"/>
      <c r="E685" s="21"/>
      <c r="F685" s="21"/>
      <c r="G685" s="21"/>
      <c r="H685" s="21"/>
      <c r="I685" s="8"/>
      <c r="J685" s="8"/>
      <c r="K685" s="8"/>
      <c r="L685" s="8"/>
      <c r="M685" s="8"/>
      <c r="N685" s="8"/>
      <c r="O685" s="8"/>
      <c r="P685" s="8"/>
      <c r="Q685" s="8"/>
      <c r="R685" s="8"/>
      <c r="S685" s="8"/>
      <c r="T685" s="8"/>
      <c r="U685" s="8"/>
      <c r="V685" s="8"/>
      <c r="W685" s="8"/>
      <c r="X685" s="8"/>
      <c r="Y685" s="8"/>
      <c r="Z685" s="8"/>
    </row>
    <row r="686" spans="1:26" ht="14.25" customHeight="1">
      <c r="A686" s="8"/>
      <c r="B686" s="21"/>
      <c r="C686" s="21"/>
      <c r="D686" s="21"/>
      <c r="E686" s="21"/>
      <c r="F686" s="21"/>
      <c r="G686" s="21"/>
      <c r="H686" s="21"/>
      <c r="I686" s="8"/>
      <c r="J686" s="8"/>
      <c r="K686" s="8"/>
      <c r="L686" s="8"/>
      <c r="M686" s="8"/>
      <c r="N686" s="8"/>
      <c r="O686" s="8"/>
      <c r="P686" s="8"/>
      <c r="Q686" s="8"/>
      <c r="R686" s="8"/>
      <c r="S686" s="8"/>
      <c r="T686" s="8"/>
      <c r="U686" s="8"/>
      <c r="V686" s="8"/>
      <c r="W686" s="8"/>
      <c r="X686" s="8"/>
      <c r="Y686" s="8"/>
      <c r="Z686" s="8"/>
    </row>
    <row r="687" spans="1:26" ht="14.25" customHeight="1">
      <c r="A687" s="8"/>
      <c r="B687" s="21"/>
      <c r="C687" s="21"/>
      <c r="D687" s="21"/>
      <c r="E687" s="21"/>
      <c r="F687" s="21"/>
      <c r="G687" s="21"/>
      <c r="H687" s="21"/>
      <c r="I687" s="8"/>
      <c r="J687" s="8"/>
      <c r="K687" s="8"/>
      <c r="L687" s="8"/>
      <c r="M687" s="8"/>
      <c r="N687" s="8"/>
      <c r="O687" s="8"/>
      <c r="P687" s="8"/>
      <c r="Q687" s="8"/>
      <c r="R687" s="8"/>
      <c r="S687" s="8"/>
      <c r="T687" s="8"/>
      <c r="U687" s="8"/>
      <c r="V687" s="8"/>
      <c r="W687" s="8"/>
      <c r="X687" s="8"/>
      <c r="Y687" s="8"/>
      <c r="Z687" s="8"/>
    </row>
    <row r="688" spans="1:26" ht="14.25" customHeight="1">
      <c r="A688" s="8"/>
      <c r="B688" s="21"/>
      <c r="C688" s="21"/>
      <c r="D688" s="21"/>
      <c r="E688" s="21"/>
      <c r="F688" s="21"/>
      <c r="G688" s="21"/>
      <c r="H688" s="21"/>
      <c r="I688" s="8"/>
      <c r="J688" s="8"/>
      <c r="K688" s="8"/>
      <c r="L688" s="8"/>
      <c r="M688" s="8"/>
      <c r="N688" s="8"/>
      <c r="O688" s="8"/>
      <c r="P688" s="8"/>
      <c r="Q688" s="8"/>
      <c r="R688" s="8"/>
      <c r="S688" s="8"/>
      <c r="T688" s="8"/>
      <c r="U688" s="8"/>
      <c r="V688" s="8"/>
      <c r="W688" s="8"/>
      <c r="X688" s="8"/>
      <c r="Y688" s="8"/>
      <c r="Z688" s="8"/>
    </row>
    <row r="689" spans="1:26" ht="14.25" customHeight="1">
      <c r="A689" s="8"/>
      <c r="B689" s="21"/>
      <c r="C689" s="21"/>
      <c r="D689" s="21"/>
      <c r="E689" s="21"/>
      <c r="F689" s="21"/>
      <c r="G689" s="21"/>
      <c r="H689" s="21"/>
      <c r="I689" s="8"/>
      <c r="J689" s="8"/>
      <c r="K689" s="8"/>
      <c r="L689" s="8"/>
      <c r="M689" s="8"/>
      <c r="N689" s="8"/>
      <c r="O689" s="8"/>
      <c r="P689" s="8"/>
      <c r="Q689" s="8"/>
      <c r="R689" s="8"/>
      <c r="S689" s="8"/>
      <c r="T689" s="8"/>
      <c r="U689" s="8"/>
      <c r="V689" s="8"/>
      <c r="W689" s="8"/>
      <c r="X689" s="8"/>
      <c r="Y689" s="8"/>
      <c r="Z689" s="8"/>
    </row>
    <row r="690" spans="1:26" ht="14.25" customHeight="1">
      <c r="A690" s="8"/>
      <c r="B690" s="21"/>
      <c r="C690" s="21"/>
      <c r="D690" s="21"/>
      <c r="E690" s="21"/>
      <c r="F690" s="21"/>
      <c r="G690" s="21"/>
      <c r="H690" s="21"/>
      <c r="I690" s="8"/>
      <c r="J690" s="8"/>
      <c r="K690" s="8"/>
      <c r="L690" s="8"/>
      <c r="M690" s="8"/>
      <c r="N690" s="8"/>
      <c r="O690" s="8"/>
      <c r="P690" s="8"/>
      <c r="Q690" s="8"/>
      <c r="R690" s="8"/>
      <c r="S690" s="8"/>
      <c r="T690" s="8"/>
      <c r="U690" s="8"/>
      <c r="V690" s="8"/>
      <c r="W690" s="8"/>
      <c r="X690" s="8"/>
      <c r="Y690" s="8"/>
      <c r="Z690" s="8"/>
    </row>
    <row r="691" spans="1:26" ht="14.25" customHeight="1">
      <c r="A691" s="8"/>
      <c r="B691" s="21"/>
      <c r="C691" s="21"/>
      <c r="D691" s="21"/>
      <c r="E691" s="21"/>
      <c r="F691" s="21"/>
      <c r="G691" s="21"/>
      <c r="H691" s="21"/>
      <c r="I691" s="8"/>
      <c r="J691" s="8"/>
      <c r="K691" s="8"/>
      <c r="L691" s="8"/>
      <c r="M691" s="8"/>
      <c r="N691" s="8"/>
      <c r="O691" s="8"/>
      <c r="P691" s="8"/>
      <c r="Q691" s="8"/>
      <c r="R691" s="8"/>
      <c r="S691" s="8"/>
      <c r="T691" s="8"/>
      <c r="U691" s="8"/>
      <c r="V691" s="8"/>
      <c r="W691" s="8"/>
      <c r="X691" s="8"/>
      <c r="Y691" s="8"/>
      <c r="Z691" s="8"/>
    </row>
    <row r="692" spans="1:26" ht="14.25" customHeight="1">
      <c r="A692" s="8"/>
      <c r="B692" s="21"/>
      <c r="C692" s="21"/>
      <c r="D692" s="21"/>
      <c r="E692" s="21"/>
      <c r="F692" s="21"/>
      <c r="G692" s="21"/>
      <c r="H692" s="21"/>
      <c r="I692" s="8"/>
      <c r="J692" s="8"/>
      <c r="K692" s="8"/>
      <c r="L692" s="8"/>
      <c r="M692" s="8"/>
      <c r="N692" s="8"/>
      <c r="O692" s="8"/>
      <c r="P692" s="8"/>
      <c r="Q692" s="8"/>
      <c r="R692" s="8"/>
      <c r="S692" s="8"/>
      <c r="T692" s="8"/>
      <c r="U692" s="8"/>
      <c r="V692" s="8"/>
      <c r="W692" s="8"/>
      <c r="X692" s="8"/>
      <c r="Y692" s="8"/>
      <c r="Z692" s="8"/>
    </row>
    <row r="693" spans="1:26" ht="14.25" customHeight="1">
      <c r="A693" s="8"/>
      <c r="B693" s="21"/>
      <c r="C693" s="21"/>
      <c r="D693" s="21"/>
      <c r="E693" s="21"/>
      <c r="F693" s="21"/>
      <c r="G693" s="21"/>
      <c r="H693" s="21"/>
      <c r="I693" s="8"/>
      <c r="J693" s="8"/>
      <c r="K693" s="8"/>
      <c r="L693" s="8"/>
      <c r="M693" s="8"/>
      <c r="N693" s="8"/>
      <c r="O693" s="8"/>
      <c r="P693" s="8"/>
      <c r="Q693" s="8"/>
      <c r="R693" s="8"/>
      <c r="S693" s="8"/>
      <c r="T693" s="8"/>
      <c r="U693" s="8"/>
      <c r="V693" s="8"/>
      <c r="W693" s="8"/>
      <c r="X693" s="8"/>
      <c r="Y693" s="8"/>
      <c r="Z693" s="8"/>
    </row>
    <row r="694" spans="1:26" ht="14.25" customHeight="1">
      <c r="A694" s="8"/>
      <c r="B694" s="21"/>
      <c r="C694" s="21"/>
      <c r="D694" s="21"/>
      <c r="E694" s="21"/>
      <c r="F694" s="21"/>
      <c r="G694" s="21"/>
      <c r="H694" s="21"/>
      <c r="I694" s="8"/>
      <c r="J694" s="8"/>
      <c r="K694" s="8"/>
      <c r="L694" s="8"/>
      <c r="M694" s="8"/>
      <c r="N694" s="8"/>
      <c r="O694" s="8"/>
      <c r="P694" s="8"/>
      <c r="Q694" s="8"/>
      <c r="R694" s="8"/>
      <c r="S694" s="8"/>
      <c r="T694" s="8"/>
      <c r="U694" s="8"/>
      <c r="V694" s="8"/>
      <c r="W694" s="8"/>
      <c r="X694" s="8"/>
      <c r="Y694" s="8"/>
      <c r="Z694" s="8"/>
    </row>
    <row r="695" spans="1:26" ht="14.25" customHeight="1">
      <c r="A695" s="8"/>
      <c r="B695" s="21"/>
      <c r="C695" s="21"/>
      <c r="D695" s="21"/>
      <c r="E695" s="21"/>
      <c r="F695" s="21"/>
      <c r="G695" s="21"/>
      <c r="H695" s="21"/>
      <c r="I695" s="8"/>
      <c r="J695" s="8"/>
      <c r="K695" s="8"/>
      <c r="L695" s="8"/>
      <c r="M695" s="8"/>
      <c r="N695" s="8"/>
      <c r="O695" s="8"/>
      <c r="P695" s="8"/>
      <c r="Q695" s="8"/>
      <c r="R695" s="8"/>
      <c r="S695" s="8"/>
      <c r="T695" s="8"/>
      <c r="U695" s="8"/>
      <c r="V695" s="8"/>
      <c r="W695" s="8"/>
      <c r="X695" s="8"/>
      <c r="Y695" s="8"/>
      <c r="Z695" s="8"/>
    </row>
    <row r="696" spans="1:26" ht="14.25" customHeight="1">
      <c r="A696" s="8"/>
      <c r="B696" s="21"/>
      <c r="C696" s="21"/>
      <c r="D696" s="21"/>
      <c r="E696" s="21"/>
      <c r="F696" s="21"/>
      <c r="G696" s="21"/>
      <c r="H696" s="21"/>
      <c r="I696" s="8"/>
      <c r="J696" s="8"/>
      <c r="K696" s="8"/>
      <c r="L696" s="8"/>
      <c r="M696" s="8"/>
      <c r="N696" s="8"/>
      <c r="O696" s="8"/>
      <c r="P696" s="8"/>
      <c r="Q696" s="8"/>
      <c r="R696" s="8"/>
      <c r="S696" s="8"/>
      <c r="T696" s="8"/>
      <c r="U696" s="8"/>
      <c r="V696" s="8"/>
      <c r="W696" s="8"/>
      <c r="X696" s="8"/>
      <c r="Y696" s="8"/>
      <c r="Z696" s="8"/>
    </row>
    <row r="697" spans="1:26" ht="14.25" customHeight="1">
      <c r="A697" s="8"/>
      <c r="B697" s="21"/>
      <c r="C697" s="21"/>
      <c r="D697" s="21"/>
      <c r="E697" s="21"/>
      <c r="F697" s="21"/>
      <c r="G697" s="21"/>
      <c r="H697" s="21"/>
      <c r="I697" s="8"/>
      <c r="J697" s="8"/>
      <c r="K697" s="8"/>
      <c r="L697" s="8"/>
      <c r="M697" s="8"/>
      <c r="N697" s="8"/>
      <c r="O697" s="8"/>
      <c r="P697" s="8"/>
      <c r="Q697" s="8"/>
      <c r="R697" s="8"/>
      <c r="S697" s="8"/>
      <c r="T697" s="8"/>
      <c r="U697" s="8"/>
      <c r="V697" s="8"/>
      <c r="W697" s="8"/>
      <c r="X697" s="8"/>
      <c r="Y697" s="8"/>
      <c r="Z697" s="8"/>
    </row>
    <row r="698" spans="1:26" ht="14.25" customHeight="1">
      <c r="A698" s="8"/>
      <c r="B698" s="21"/>
      <c r="C698" s="21"/>
      <c r="D698" s="21"/>
      <c r="E698" s="21"/>
      <c r="F698" s="21"/>
      <c r="G698" s="21"/>
      <c r="H698" s="21"/>
      <c r="I698" s="8"/>
      <c r="J698" s="8"/>
      <c r="K698" s="8"/>
      <c r="L698" s="8"/>
      <c r="M698" s="8"/>
      <c r="N698" s="8"/>
      <c r="O698" s="8"/>
      <c r="P698" s="8"/>
      <c r="Q698" s="8"/>
      <c r="R698" s="8"/>
      <c r="S698" s="8"/>
      <c r="T698" s="8"/>
      <c r="U698" s="8"/>
      <c r="V698" s="8"/>
      <c r="W698" s="8"/>
      <c r="X698" s="8"/>
      <c r="Y698" s="8"/>
      <c r="Z698" s="8"/>
    </row>
    <row r="699" spans="1:26" ht="14.25" customHeight="1">
      <c r="A699" s="8"/>
      <c r="B699" s="21"/>
      <c r="C699" s="21"/>
      <c r="D699" s="21"/>
      <c r="E699" s="21"/>
      <c r="F699" s="21"/>
      <c r="G699" s="21"/>
      <c r="H699" s="21"/>
      <c r="I699" s="8"/>
      <c r="J699" s="8"/>
      <c r="K699" s="8"/>
      <c r="L699" s="8"/>
      <c r="M699" s="8"/>
      <c r="N699" s="8"/>
      <c r="O699" s="8"/>
      <c r="P699" s="8"/>
      <c r="Q699" s="8"/>
      <c r="R699" s="8"/>
      <c r="S699" s="8"/>
      <c r="T699" s="8"/>
      <c r="U699" s="8"/>
      <c r="V699" s="8"/>
      <c r="W699" s="8"/>
      <c r="X699" s="8"/>
      <c r="Y699" s="8"/>
      <c r="Z699" s="8"/>
    </row>
    <row r="700" spans="1:26" ht="14.25" customHeight="1">
      <c r="A700" s="8"/>
      <c r="B700" s="21"/>
      <c r="C700" s="21"/>
      <c r="D700" s="21"/>
      <c r="E700" s="21"/>
      <c r="F700" s="21"/>
      <c r="G700" s="21"/>
      <c r="H700" s="21"/>
      <c r="I700" s="8"/>
      <c r="J700" s="8"/>
      <c r="K700" s="8"/>
      <c r="L700" s="8"/>
      <c r="M700" s="8"/>
      <c r="N700" s="8"/>
      <c r="O700" s="8"/>
      <c r="P700" s="8"/>
      <c r="Q700" s="8"/>
      <c r="R700" s="8"/>
      <c r="S700" s="8"/>
      <c r="T700" s="8"/>
      <c r="U700" s="8"/>
      <c r="V700" s="8"/>
      <c r="W700" s="8"/>
      <c r="X700" s="8"/>
      <c r="Y700" s="8"/>
      <c r="Z700" s="8"/>
    </row>
    <row r="701" spans="1:26" ht="14.25" customHeight="1">
      <c r="A701" s="8"/>
      <c r="B701" s="21"/>
      <c r="C701" s="21"/>
      <c r="D701" s="21"/>
      <c r="E701" s="21"/>
      <c r="F701" s="21"/>
      <c r="G701" s="21"/>
      <c r="H701" s="21"/>
      <c r="I701" s="8"/>
      <c r="J701" s="8"/>
      <c r="K701" s="8"/>
      <c r="L701" s="8"/>
      <c r="M701" s="8"/>
      <c r="N701" s="8"/>
      <c r="O701" s="8"/>
      <c r="P701" s="8"/>
      <c r="Q701" s="8"/>
      <c r="R701" s="8"/>
      <c r="S701" s="8"/>
      <c r="T701" s="8"/>
      <c r="U701" s="8"/>
      <c r="V701" s="8"/>
      <c r="W701" s="8"/>
      <c r="X701" s="8"/>
      <c r="Y701" s="8"/>
      <c r="Z701" s="8"/>
    </row>
    <row r="702" spans="1:26" ht="14.25" customHeight="1">
      <c r="A702" s="8"/>
      <c r="B702" s="21"/>
      <c r="C702" s="21"/>
      <c r="D702" s="21"/>
      <c r="E702" s="21"/>
      <c r="F702" s="21"/>
      <c r="G702" s="21"/>
      <c r="H702" s="21"/>
      <c r="I702" s="8"/>
      <c r="J702" s="8"/>
      <c r="K702" s="8"/>
      <c r="L702" s="8"/>
      <c r="M702" s="8"/>
      <c r="N702" s="8"/>
      <c r="O702" s="8"/>
      <c r="P702" s="8"/>
      <c r="Q702" s="8"/>
      <c r="R702" s="8"/>
      <c r="S702" s="8"/>
      <c r="T702" s="8"/>
      <c r="U702" s="8"/>
      <c r="V702" s="8"/>
      <c r="W702" s="8"/>
      <c r="X702" s="8"/>
      <c r="Y702" s="8"/>
      <c r="Z702" s="8"/>
    </row>
    <row r="703" spans="1:26" ht="14.25" customHeight="1">
      <c r="A703" s="8"/>
      <c r="B703" s="21"/>
      <c r="C703" s="21"/>
      <c r="D703" s="21"/>
      <c r="E703" s="21"/>
      <c r="F703" s="21"/>
      <c r="G703" s="21"/>
      <c r="H703" s="21"/>
      <c r="I703" s="8"/>
      <c r="J703" s="8"/>
      <c r="K703" s="8"/>
      <c r="L703" s="8"/>
      <c r="M703" s="8"/>
      <c r="N703" s="8"/>
      <c r="O703" s="8"/>
      <c r="P703" s="8"/>
      <c r="Q703" s="8"/>
      <c r="R703" s="8"/>
      <c r="S703" s="8"/>
      <c r="T703" s="8"/>
      <c r="U703" s="8"/>
      <c r="V703" s="8"/>
      <c r="W703" s="8"/>
      <c r="X703" s="8"/>
      <c r="Y703" s="8"/>
      <c r="Z703" s="8"/>
    </row>
    <row r="704" spans="1:26" ht="14.25" customHeight="1">
      <c r="A704" s="8"/>
      <c r="B704" s="21"/>
      <c r="C704" s="21"/>
      <c r="D704" s="21"/>
      <c r="E704" s="21"/>
      <c r="F704" s="21"/>
      <c r="G704" s="21"/>
      <c r="H704" s="21"/>
      <c r="I704" s="8"/>
      <c r="J704" s="8"/>
      <c r="K704" s="8"/>
      <c r="L704" s="8"/>
      <c r="M704" s="8"/>
      <c r="N704" s="8"/>
      <c r="O704" s="8"/>
      <c r="P704" s="8"/>
      <c r="Q704" s="8"/>
      <c r="R704" s="8"/>
      <c r="S704" s="8"/>
      <c r="T704" s="8"/>
      <c r="U704" s="8"/>
      <c r="V704" s="8"/>
      <c r="W704" s="8"/>
      <c r="X704" s="8"/>
      <c r="Y704" s="8"/>
      <c r="Z704" s="8"/>
    </row>
    <row r="705" spans="1:26" ht="14.25" customHeight="1">
      <c r="A705" s="8"/>
      <c r="B705" s="21"/>
      <c r="C705" s="21"/>
      <c r="D705" s="21"/>
      <c r="E705" s="21"/>
      <c r="F705" s="21"/>
      <c r="G705" s="21"/>
      <c r="H705" s="21"/>
      <c r="I705" s="8"/>
      <c r="J705" s="8"/>
      <c r="K705" s="8"/>
      <c r="L705" s="8"/>
      <c r="M705" s="8"/>
      <c r="N705" s="8"/>
      <c r="O705" s="8"/>
      <c r="P705" s="8"/>
      <c r="Q705" s="8"/>
      <c r="R705" s="8"/>
      <c r="S705" s="8"/>
      <c r="T705" s="8"/>
      <c r="U705" s="8"/>
      <c r="V705" s="8"/>
      <c r="W705" s="8"/>
      <c r="X705" s="8"/>
      <c r="Y705" s="8"/>
      <c r="Z705" s="8"/>
    </row>
    <row r="706" spans="1:26" ht="14.25" customHeight="1">
      <c r="A706" s="8"/>
      <c r="B706" s="21"/>
      <c r="C706" s="21"/>
      <c r="D706" s="21"/>
      <c r="E706" s="21"/>
      <c r="F706" s="21"/>
      <c r="G706" s="21"/>
      <c r="H706" s="21"/>
      <c r="I706" s="8"/>
      <c r="J706" s="8"/>
      <c r="K706" s="8"/>
      <c r="L706" s="8"/>
      <c r="M706" s="8"/>
      <c r="N706" s="8"/>
      <c r="O706" s="8"/>
      <c r="P706" s="8"/>
      <c r="Q706" s="8"/>
      <c r="R706" s="8"/>
      <c r="S706" s="8"/>
      <c r="T706" s="8"/>
      <c r="U706" s="8"/>
      <c r="V706" s="8"/>
      <c r="W706" s="8"/>
      <c r="X706" s="8"/>
      <c r="Y706" s="8"/>
      <c r="Z706" s="8"/>
    </row>
    <row r="707" spans="1:26" ht="14.25" customHeight="1">
      <c r="A707" s="8"/>
      <c r="B707" s="21"/>
      <c r="C707" s="21"/>
      <c r="D707" s="21"/>
      <c r="E707" s="21"/>
      <c r="F707" s="21"/>
      <c r="G707" s="21"/>
      <c r="H707" s="21"/>
      <c r="I707" s="8"/>
      <c r="J707" s="8"/>
      <c r="K707" s="8"/>
      <c r="L707" s="8"/>
      <c r="M707" s="8"/>
      <c r="N707" s="8"/>
      <c r="O707" s="8"/>
      <c r="P707" s="8"/>
      <c r="Q707" s="8"/>
      <c r="R707" s="8"/>
      <c r="S707" s="8"/>
      <c r="T707" s="8"/>
      <c r="U707" s="8"/>
      <c r="V707" s="8"/>
      <c r="W707" s="8"/>
      <c r="X707" s="8"/>
      <c r="Y707" s="8"/>
      <c r="Z707" s="8"/>
    </row>
    <row r="708" spans="1:26" ht="14.25" customHeight="1">
      <c r="A708" s="8"/>
      <c r="B708" s="21"/>
      <c r="C708" s="21"/>
      <c r="D708" s="21"/>
      <c r="E708" s="21"/>
      <c r="F708" s="21"/>
      <c r="G708" s="21"/>
      <c r="H708" s="21"/>
      <c r="I708" s="8"/>
      <c r="J708" s="8"/>
      <c r="K708" s="8"/>
      <c r="L708" s="8"/>
      <c r="M708" s="8"/>
      <c r="N708" s="8"/>
      <c r="O708" s="8"/>
      <c r="P708" s="8"/>
      <c r="Q708" s="8"/>
      <c r="R708" s="8"/>
      <c r="S708" s="8"/>
      <c r="T708" s="8"/>
      <c r="U708" s="8"/>
      <c r="V708" s="8"/>
      <c r="W708" s="8"/>
      <c r="X708" s="8"/>
      <c r="Y708" s="8"/>
      <c r="Z708" s="8"/>
    </row>
    <row r="709" spans="1:26" ht="14.25" customHeight="1">
      <c r="A709" s="8"/>
      <c r="B709" s="21"/>
      <c r="C709" s="21"/>
      <c r="D709" s="21"/>
      <c r="E709" s="21"/>
      <c r="F709" s="21"/>
      <c r="G709" s="21"/>
      <c r="H709" s="21"/>
      <c r="I709" s="8"/>
      <c r="J709" s="8"/>
      <c r="K709" s="8"/>
      <c r="L709" s="8"/>
      <c r="M709" s="8"/>
      <c r="N709" s="8"/>
      <c r="O709" s="8"/>
      <c r="P709" s="8"/>
      <c r="Q709" s="8"/>
      <c r="R709" s="8"/>
      <c r="S709" s="8"/>
      <c r="T709" s="8"/>
      <c r="U709" s="8"/>
      <c r="V709" s="8"/>
      <c r="W709" s="8"/>
      <c r="X709" s="8"/>
      <c r="Y709" s="8"/>
      <c r="Z709" s="8"/>
    </row>
    <row r="710" spans="1:26" ht="14.25" customHeight="1">
      <c r="A710" s="8"/>
      <c r="B710" s="21"/>
      <c r="C710" s="21"/>
      <c r="D710" s="21"/>
      <c r="E710" s="21"/>
      <c r="F710" s="21"/>
      <c r="G710" s="21"/>
      <c r="H710" s="21"/>
      <c r="I710" s="8"/>
      <c r="J710" s="8"/>
      <c r="K710" s="8"/>
      <c r="L710" s="8"/>
      <c r="M710" s="8"/>
      <c r="N710" s="8"/>
      <c r="O710" s="8"/>
      <c r="P710" s="8"/>
      <c r="Q710" s="8"/>
      <c r="R710" s="8"/>
      <c r="S710" s="8"/>
      <c r="T710" s="8"/>
      <c r="U710" s="8"/>
      <c r="V710" s="8"/>
      <c r="W710" s="8"/>
      <c r="X710" s="8"/>
      <c r="Y710" s="8"/>
      <c r="Z710" s="8"/>
    </row>
    <row r="711" spans="1:26" ht="14.25" customHeight="1">
      <c r="A711" s="8"/>
      <c r="B711" s="21"/>
      <c r="C711" s="21"/>
      <c r="D711" s="21"/>
      <c r="E711" s="21"/>
      <c r="F711" s="21"/>
      <c r="G711" s="21"/>
      <c r="H711" s="21"/>
      <c r="I711" s="8"/>
      <c r="J711" s="8"/>
      <c r="K711" s="8"/>
      <c r="L711" s="8"/>
      <c r="M711" s="8"/>
      <c r="N711" s="8"/>
      <c r="O711" s="8"/>
      <c r="P711" s="8"/>
      <c r="Q711" s="8"/>
      <c r="R711" s="8"/>
      <c r="S711" s="8"/>
      <c r="T711" s="8"/>
      <c r="U711" s="8"/>
      <c r="V711" s="8"/>
      <c r="W711" s="8"/>
      <c r="X711" s="8"/>
      <c r="Y711" s="8"/>
      <c r="Z711" s="8"/>
    </row>
    <row r="712" spans="1:26" ht="14.25" customHeight="1">
      <c r="A712" s="8"/>
      <c r="B712" s="21"/>
      <c r="C712" s="21"/>
      <c r="D712" s="21"/>
      <c r="E712" s="21"/>
      <c r="F712" s="21"/>
      <c r="G712" s="21"/>
      <c r="H712" s="21"/>
      <c r="I712" s="8"/>
      <c r="J712" s="8"/>
      <c r="K712" s="8"/>
      <c r="L712" s="8"/>
      <c r="M712" s="8"/>
      <c r="N712" s="8"/>
      <c r="O712" s="8"/>
      <c r="P712" s="8"/>
      <c r="Q712" s="8"/>
      <c r="R712" s="8"/>
      <c r="S712" s="8"/>
      <c r="T712" s="8"/>
      <c r="U712" s="8"/>
      <c r="V712" s="8"/>
      <c r="W712" s="8"/>
      <c r="X712" s="8"/>
      <c r="Y712" s="8"/>
      <c r="Z712" s="8"/>
    </row>
    <row r="713" spans="1:26" ht="14.25" customHeight="1">
      <c r="A713" s="8"/>
      <c r="B713" s="21"/>
      <c r="C713" s="21"/>
      <c r="D713" s="21"/>
      <c r="E713" s="21"/>
      <c r="F713" s="21"/>
      <c r="G713" s="21"/>
      <c r="H713" s="21"/>
      <c r="I713" s="8"/>
      <c r="J713" s="8"/>
      <c r="K713" s="8"/>
      <c r="L713" s="8"/>
      <c r="M713" s="8"/>
      <c r="N713" s="8"/>
      <c r="O713" s="8"/>
      <c r="P713" s="8"/>
      <c r="Q713" s="8"/>
      <c r="R713" s="8"/>
      <c r="S713" s="8"/>
      <c r="T713" s="8"/>
      <c r="U713" s="8"/>
      <c r="V713" s="8"/>
      <c r="W713" s="8"/>
      <c r="X713" s="8"/>
      <c r="Y713" s="8"/>
      <c r="Z713" s="8"/>
    </row>
    <row r="714" spans="1:26" ht="14.25" customHeight="1">
      <c r="A714" s="8"/>
      <c r="B714" s="21"/>
      <c r="C714" s="21"/>
      <c r="D714" s="21"/>
      <c r="E714" s="21"/>
      <c r="F714" s="21"/>
      <c r="G714" s="21"/>
      <c r="H714" s="21"/>
      <c r="I714" s="8"/>
      <c r="J714" s="8"/>
      <c r="K714" s="8"/>
      <c r="L714" s="8"/>
      <c r="M714" s="8"/>
      <c r="N714" s="8"/>
      <c r="O714" s="8"/>
      <c r="P714" s="8"/>
      <c r="Q714" s="8"/>
      <c r="R714" s="8"/>
      <c r="S714" s="8"/>
      <c r="T714" s="8"/>
      <c r="U714" s="8"/>
      <c r="V714" s="8"/>
      <c r="W714" s="8"/>
      <c r="X714" s="8"/>
      <c r="Y714" s="8"/>
      <c r="Z714" s="8"/>
    </row>
    <row r="715" spans="1:26" ht="14.25" customHeight="1">
      <c r="A715" s="8"/>
      <c r="B715" s="21"/>
      <c r="C715" s="21"/>
      <c r="D715" s="21"/>
      <c r="E715" s="21"/>
      <c r="F715" s="21"/>
      <c r="G715" s="21"/>
      <c r="H715" s="21"/>
      <c r="I715" s="8"/>
      <c r="J715" s="8"/>
      <c r="K715" s="8"/>
      <c r="L715" s="8"/>
      <c r="M715" s="8"/>
      <c r="N715" s="8"/>
      <c r="O715" s="8"/>
      <c r="P715" s="8"/>
      <c r="Q715" s="8"/>
      <c r="R715" s="8"/>
      <c r="S715" s="8"/>
      <c r="T715" s="8"/>
      <c r="U715" s="8"/>
      <c r="V715" s="8"/>
      <c r="W715" s="8"/>
      <c r="X715" s="8"/>
      <c r="Y715" s="8"/>
      <c r="Z715" s="8"/>
    </row>
    <row r="716" spans="1:26" ht="14.25" customHeight="1">
      <c r="A716" s="8"/>
      <c r="B716" s="21"/>
      <c r="C716" s="21"/>
      <c r="D716" s="21"/>
      <c r="E716" s="21"/>
      <c r="F716" s="21"/>
      <c r="G716" s="21"/>
      <c r="H716" s="21"/>
      <c r="I716" s="8"/>
      <c r="J716" s="8"/>
      <c r="K716" s="8"/>
      <c r="L716" s="8"/>
      <c r="M716" s="8"/>
      <c r="N716" s="8"/>
      <c r="O716" s="8"/>
      <c r="P716" s="8"/>
      <c r="Q716" s="8"/>
      <c r="R716" s="8"/>
      <c r="S716" s="8"/>
      <c r="T716" s="8"/>
      <c r="U716" s="8"/>
      <c r="V716" s="8"/>
      <c r="W716" s="8"/>
      <c r="X716" s="8"/>
      <c r="Y716" s="8"/>
      <c r="Z716" s="8"/>
    </row>
    <row r="717" spans="1:26" ht="14.25" customHeight="1">
      <c r="A717" s="8"/>
      <c r="B717" s="21"/>
      <c r="C717" s="21"/>
      <c r="D717" s="21"/>
      <c r="E717" s="21"/>
      <c r="F717" s="21"/>
      <c r="G717" s="21"/>
      <c r="H717" s="21"/>
      <c r="I717" s="8"/>
      <c r="J717" s="8"/>
      <c r="K717" s="8"/>
      <c r="L717" s="8"/>
      <c r="M717" s="8"/>
      <c r="N717" s="8"/>
      <c r="O717" s="8"/>
      <c r="P717" s="8"/>
      <c r="Q717" s="8"/>
      <c r="R717" s="8"/>
      <c r="S717" s="8"/>
      <c r="T717" s="8"/>
      <c r="U717" s="8"/>
      <c r="V717" s="8"/>
      <c r="W717" s="8"/>
      <c r="X717" s="8"/>
      <c r="Y717" s="8"/>
      <c r="Z717" s="8"/>
    </row>
    <row r="718" spans="1:26" ht="14.25" customHeight="1">
      <c r="A718" s="8"/>
      <c r="B718" s="21"/>
      <c r="C718" s="21"/>
      <c r="D718" s="21"/>
      <c r="E718" s="21"/>
      <c r="F718" s="21"/>
      <c r="G718" s="21"/>
      <c r="H718" s="21"/>
      <c r="I718" s="8"/>
      <c r="J718" s="8"/>
      <c r="K718" s="8"/>
      <c r="L718" s="8"/>
      <c r="M718" s="8"/>
      <c r="N718" s="8"/>
      <c r="O718" s="8"/>
      <c r="P718" s="8"/>
      <c r="Q718" s="8"/>
      <c r="R718" s="8"/>
      <c r="S718" s="8"/>
      <c r="T718" s="8"/>
      <c r="U718" s="8"/>
      <c r="V718" s="8"/>
      <c r="W718" s="8"/>
      <c r="X718" s="8"/>
      <c r="Y718" s="8"/>
      <c r="Z718" s="8"/>
    </row>
    <row r="719" spans="1:26" ht="14.25" customHeight="1">
      <c r="A719" s="8"/>
      <c r="B719" s="21"/>
      <c r="C719" s="21"/>
      <c r="D719" s="21"/>
      <c r="E719" s="21"/>
      <c r="F719" s="21"/>
      <c r="G719" s="21"/>
      <c r="H719" s="21"/>
      <c r="I719" s="8"/>
      <c r="J719" s="8"/>
      <c r="K719" s="8"/>
      <c r="L719" s="8"/>
      <c r="M719" s="8"/>
      <c r="N719" s="8"/>
      <c r="O719" s="8"/>
      <c r="P719" s="8"/>
      <c r="Q719" s="8"/>
      <c r="R719" s="8"/>
      <c r="S719" s="8"/>
      <c r="T719" s="8"/>
      <c r="U719" s="8"/>
      <c r="V719" s="8"/>
      <c r="W719" s="8"/>
      <c r="X719" s="8"/>
      <c r="Y719" s="8"/>
      <c r="Z719" s="8"/>
    </row>
    <row r="720" spans="1:26" ht="14.25" customHeight="1">
      <c r="A720" s="8"/>
      <c r="B720" s="21"/>
      <c r="C720" s="21"/>
      <c r="D720" s="21"/>
      <c r="E720" s="21"/>
      <c r="F720" s="21"/>
      <c r="G720" s="21"/>
      <c r="H720" s="21"/>
      <c r="I720" s="8"/>
      <c r="J720" s="8"/>
      <c r="K720" s="8"/>
      <c r="L720" s="8"/>
      <c r="M720" s="8"/>
      <c r="N720" s="8"/>
      <c r="O720" s="8"/>
      <c r="P720" s="8"/>
      <c r="Q720" s="8"/>
      <c r="R720" s="8"/>
      <c r="S720" s="8"/>
      <c r="T720" s="8"/>
      <c r="U720" s="8"/>
      <c r="V720" s="8"/>
      <c r="W720" s="8"/>
      <c r="X720" s="8"/>
      <c r="Y720" s="8"/>
      <c r="Z720" s="8"/>
    </row>
    <row r="721" spans="1:26" ht="14.25" customHeight="1">
      <c r="A721" s="8"/>
      <c r="B721" s="21"/>
      <c r="C721" s="21"/>
      <c r="D721" s="21"/>
      <c r="E721" s="21"/>
      <c r="F721" s="21"/>
      <c r="G721" s="21"/>
      <c r="H721" s="21"/>
      <c r="I721" s="8"/>
      <c r="J721" s="8"/>
      <c r="K721" s="8"/>
      <c r="L721" s="8"/>
      <c r="M721" s="8"/>
      <c r="N721" s="8"/>
      <c r="O721" s="8"/>
      <c r="P721" s="8"/>
      <c r="Q721" s="8"/>
      <c r="R721" s="8"/>
      <c r="S721" s="8"/>
      <c r="T721" s="8"/>
      <c r="U721" s="8"/>
      <c r="V721" s="8"/>
      <c r="W721" s="8"/>
      <c r="X721" s="8"/>
      <c r="Y721" s="8"/>
      <c r="Z721" s="8"/>
    </row>
    <row r="722" spans="1:26" ht="14.25" customHeight="1">
      <c r="A722" s="8"/>
      <c r="B722" s="21"/>
      <c r="C722" s="21"/>
      <c r="D722" s="21"/>
      <c r="E722" s="21"/>
      <c r="F722" s="21"/>
      <c r="G722" s="21"/>
      <c r="H722" s="21"/>
      <c r="I722" s="8"/>
      <c r="J722" s="8"/>
      <c r="K722" s="8"/>
      <c r="L722" s="8"/>
      <c r="M722" s="8"/>
      <c r="N722" s="8"/>
      <c r="O722" s="8"/>
      <c r="P722" s="8"/>
      <c r="Q722" s="8"/>
      <c r="R722" s="8"/>
      <c r="S722" s="8"/>
      <c r="T722" s="8"/>
      <c r="U722" s="8"/>
      <c r="V722" s="8"/>
      <c r="W722" s="8"/>
      <c r="X722" s="8"/>
      <c r="Y722" s="8"/>
      <c r="Z722" s="8"/>
    </row>
    <row r="723" spans="1:26" ht="14.25" customHeight="1">
      <c r="A723" s="8"/>
      <c r="B723" s="21"/>
      <c r="C723" s="21"/>
      <c r="D723" s="21"/>
      <c r="E723" s="21"/>
      <c r="F723" s="21"/>
      <c r="G723" s="21"/>
      <c r="H723" s="21"/>
      <c r="I723" s="8"/>
      <c r="J723" s="8"/>
      <c r="K723" s="8"/>
      <c r="L723" s="8"/>
      <c r="M723" s="8"/>
      <c r="N723" s="8"/>
      <c r="O723" s="8"/>
      <c r="P723" s="8"/>
      <c r="Q723" s="8"/>
      <c r="R723" s="8"/>
      <c r="S723" s="8"/>
      <c r="T723" s="8"/>
      <c r="U723" s="8"/>
      <c r="V723" s="8"/>
      <c r="W723" s="8"/>
      <c r="X723" s="8"/>
      <c r="Y723" s="8"/>
      <c r="Z723" s="8"/>
    </row>
    <row r="724" spans="1:26" ht="14.25" customHeight="1">
      <c r="A724" s="8"/>
      <c r="B724" s="21"/>
      <c r="C724" s="21"/>
      <c r="D724" s="21"/>
      <c r="E724" s="21"/>
      <c r="F724" s="21"/>
      <c r="G724" s="21"/>
      <c r="H724" s="21"/>
      <c r="I724" s="8"/>
      <c r="J724" s="8"/>
      <c r="K724" s="8"/>
      <c r="L724" s="8"/>
      <c r="M724" s="8"/>
      <c r="N724" s="8"/>
      <c r="O724" s="8"/>
      <c r="P724" s="8"/>
      <c r="Q724" s="8"/>
      <c r="R724" s="8"/>
      <c r="S724" s="8"/>
      <c r="T724" s="8"/>
      <c r="U724" s="8"/>
      <c r="V724" s="8"/>
      <c r="W724" s="8"/>
      <c r="X724" s="8"/>
      <c r="Y724" s="8"/>
      <c r="Z724" s="8"/>
    </row>
    <row r="725" spans="1:26" ht="14.25" customHeight="1">
      <c r="A725" s="8"/>
      <c r="B725" s="21"/>
      <c r="C725" s="21"/>
      <c r="D725" s="21"/>
      <c r="E725" s="21"/>
      <c r="F725" s="21"/>
      <c r="G725" s="21"/>
      <c r="H725" s="21"/>
      <c r="I725" s="8"/>
      <c r="J725" s="8"/>
      <c r="K725" s="8"/>
      <c r="L725" s="8"/>
      <c r="M725" s="8"/>
      <c r="N725" s="8"/>
      <c r="O725" s="8"/>
      <c r="P725" s="8"/>
      <c r="Q725" s="8"/>
      <c r="R725" s="8"/>
      <c r="S725" s="8"/>
      <c r="T725" s="8"/>
      <c r="U725" s="8"/>
      <c r="V725" s="8"/>
      <c r="W725" s="8"/>
      <c r="X725" s="8"/>
      <c r="Y725" s="8"/>
      <c r="Z725" s="8"/>
    </row>
    <row r="726" spans="1:26" ht="14.25" customHeight="1">
      <c r="A726" s="8"/>
      <c r="B726" s="21"/>
      <c r="C726" s="21"/>
      <c r="D726" s="21"/>
      <c r="E726" s="21"/>
      <c r="F726" s="21"/>
      <c r="G726" s="21"/>
      <c r="H726" s="21"/>
      <c r="I726" s="8"/>
      <c r="J726" s="8"/>
      <c r="K726" s="8"/>
      <c r="L726" s="8"/>
      <c r="M726" s="8"/>
      <c r="N726" s="8"/>
      <c r="O726" s="8"/>
      <c r="P726" s="8"/>
      <c r="Q726" s="8"/>
      <c r="R726" s="8"/>
      <c r="S726" s="8"/>
      <c r="T726" s="8"/>
      <c r="U726" s="8"/>
      <c r="V726" s="8"/>
      <c r="W726" s="8"/>
      <c r="X726" s="8"/>
      <c r="Y726" s="8"/>
      <c r="Z726" s="8"/>
    </row>
    <row r="727" spans="1:26" ht="14.25" customHeight="1">
      <c r="A727" s="8"/>
      <c r="B727" s="21"/>
      <c r="C727" s="21"/>
      <c r="D727" s="21"/>
      <c r="E727" s="21"/>
      <c r="F727" s="21"/>
      <c r="G727" s="21"/>
      <c r="H727" s="21"/>
      <c r="I727" s="8"/>
      <c r="J727" s="8"/>
      <c r="K727" s="8"/>
      <c r="L727" s="8"/>
      <c r="M727" s="8"/>
      <c r="N727" s="8"/>
      <c r="O727" s="8"/>
      <c r="P727" s="8"/>
      <c r="Q727" s="8"/>
      <c r="R727" s="8"/>
      <c r="S727" s="8"/>
      <c r="T727" s="8"/>
      <c r="U727" s="8"/>
      <c r="V727" s="8"/>
      <c r="W727" s="8"/>
      <c r="X727" s="8"/>
      <c r="Y727" s="8"/>
      <c r="Z727" s="8"/>
    </row>
    <row r="728" spans="1:26" ht="14.25" customHeight="1">
      <c r="A728" s="8"/>
      <c r="B728" s="21"/>
      <c r="C728" s="21"/>
      <c r="D728" s="21"/>
      <c r="E728" s="21"/>
      <c r="F728" s="21"/>
      <c r="G728" s="21"/>
      <c r="H728" s="21"/>
      <c r="I728" s="8"/>
      <c r="J728" s="8"/>
      <c r="K728" s="8"/>
      <c r="L728" s="8"/>
      <c r="M728" s="8"/>
      <c r="N728" s="8"/>
      <c r="O728" s="8"/>
      <c r="P728" s="8"/>
      <c r="Q728" s="8"/>
      <c r="R728" s="8"/>
      <c r="S728" s="8"/>
      <c r="T728" s="8"/>
      <c r="U728" s="8"/>
      <c r="V728" s="8"/>
      <c r="W728" s="8"/>
      <c r="X728" s="8"/>
      <c r="Y728" s="8"/>
      <c r="Z728" s="8"/>
    </row>
    <row r="729" spans="1:26" ht="14.25" customHeight="1">
      <c r="A729" s="8"/>
      <c r="B729" s="21"/>
      <c r="C729" s="21"/>
      <c r="D729" s="21"/>
      <c r="E729" s="21"/>
      <c r="F729" s="21"/>
      <c r="G729" s="21"/>
      <c r="H729" s="21"/>
      <c r="I729" s="8"/>
      <c r="J729" s="8"/>
      <c r="K729" s="8"/>
      <c r="L729" s="8"/>
      <c r="M729" s="8"/>
      <c r="N729" s="8"/>
      <c r="O729" s="8"/>
      <c r="P729" s="8"/>
      <c r="Q729" s="8"/>
      <c r="R729" s="8"/>
      <c r="S729" s="8"/>
      <c r="T729" s="8"/>
      <c r="U729" s="8"/>
      <c r="V729" s="8"/>
      <c r="W729" s="8"/>
      <c r="X729" s="8"/>
      <c r="Y729" s="8"/>
      <c r="Z729" s="8"/>
    </row>
    <row r="730" spans="1:26" ht="14.25" customHeight="1">
      <c r="A730" s="8"/>
      <c r="B730" s="21"/>
      <c r="C730" s="21"/>
      <c r="D730" s="21"/>
      <c r="E730" s="21"/>
      <c r="F730" s="21"/>
      <c r="G730" s="21"/>
      <c r="H730" s="21"/>
      <c r="I730" s="8"/>
      <c r="J730" s="8"/>
      <c r="K730" s="8"/>
      <c r="L730" s="8"/>
      <c r="M730" s="8"/>
      <c r="N730" s="8"/>
      <c r="O730" s="8"/>
      <c r="P730" s="8"/>
      <c r="Q730" s="8"/>
      <c r="R730" s="8"/>
      <c r="S730" s="8"/>
      <c r="T730" s="8"/>
      <c r="U730" s="8"/>
      <c r="V730" s="8"/>
      <c r="W730" s="8"/>
      <c r="X730" s="8"/>
      <c r="Y730" s="8"/>
      <c r="Z730" s="8"/>
    </row>
    <row r="731" spans="1:26" ht="14.25" customHeight="1">
      <c r="A731" s="8"/>
      <c r="B731" s="21"/>
      <c r="C731" s="21"/>
      <c r="D731" s="21"/>
      <c r="E731" s="21"/>
      <c r="F731" s="21"/>
      <c r="G731" s="21"/>
      <c r="H731" s="21"/>
      <c r="I731" s="8"/>
      <c r="J731" s="8"/>
      <c r="K731" s="8"/>
      <c r="L731" s="8"/>
      <c r="M731" s="8"/>
      <c r="N731" s="8"/>
      <c r="O731" s="8"/>
      <c r="P731" s="8"/>
      <c r="Q731" s="8"/>
      <c r="R731" s="8"/>
      <c r="S731" s="8"/>
      <c r="T731" s="8"/>
      <c r="U731" s="8"/>
      <c r="V731" s="8"/>
      <c r="W731" s="8"/>
      <c r="X731" s="8"/>
      <c r="Y731" s="8"/>
      <c r="Z731" s="8"/>
    </row>
    <row r="732" spans="1:26" ht="14.25" customHeight="1">
      <c r="A732" s="8"/>
      <c r="B732" s="21"/>
      <c r="C732" s="21"/>
      <c r="D732" s="21"/>
      <c r="E732" s="21"/>
      <c r="F732" s="21"/>
      <c r="G732" s="21"/>
      <c r="H732" s="21"/>
      <c r="I732" s="8"/>
      <c r="J732" s="8"/>
      <c r="K732" s="8"/>
      <c r="L732" s="8"/>
      <c r="M732" s="8"/>
      <c r="N732" s="8"/>
      <c r="O732" s="8"/>
      <c r="P732" s="8"/>
      <c r="Q732" s="8"/>
      <c r="R732" s="8"/>
      <c r="S732" s="8"/>
      <c r="T732" s="8"/>
      <c r="U732" s="8"/>
      <c r="V732" s="8"/>
      <c r="W732" s="8"/>
      <c r="X732" s="8"/>
      <c r="Y732" s="8"/>
      <c r="Z732" s="8"/>
    </row>
    <row r="733" spans="1:26" ht="14.25" customHeight="1">
      <c r="A733" s="8"/>
      <c r="B733" s="21"/>
      <c r="C733" s="21"/>
      <c r="D733" s="21"/>
      <c r="E733" s="21"/>
      <c r="F733" s="21"/>
      <c r="G733" s="21"/>
      <c r="H733" s="21"/>
      <c r="I733" s="8"/>
      <c r="J733" s="8"/>
      <c r="K733" s="8"/>
      <c r="L733" s="8"/>
      <c r="M733" s="8"/>
      <c r="N733" s="8"/>
      <c r="O733" s="8"/>
      <c r="P733" s="8"/>
      <c r="Q733" s="8"/>
      <c r="R733" s="8"/>
      <c r="S733" s="8"/>
      <c r="T733" s="8"/>
      <c r="U733" s="8"/>
      <c r="V733" s="8"/>
      <c r="W733" s="8"/>
      <c r="X733" s="8"/>
      <c r="Y733" s="8"/>
      <c r="Z733" s="8"/>
    </row>
    <row r="734" spans="1:26" ht="14.25" customHeight="1">
      <c r="A734" s="8"/>
      <c r="B734" s="21"/>
      <c r="C734" s="21"/>
      <c r="D734" s="21"/>
      <c r="E734" s="21"/>
      <c r="F734" s="21"/>
      <c r="G734" s="21"/>
      <c r="H734" s="21"/>
      <c r="I734" s="8"/>
      <c r="J734" s="8"/>
      <c r="K734" s="8"/>
      <c r="L734" s="8"/>
      <c r="M734" s="8"/>
      <c r="N734" s="8"/>
      <c r="O734" s="8"/>
      <c r="P734" s="8"/>
      <c r="Q734" s="8"/>
      <c r="R734" s="8"/>
      <c r="S734" s="8"/>
      <c r="T734" s="8"/>
      <c r="U734" s="8"/>
      <c r="V734" s="8"/>
      <c r="W734" s="8"/>
      <c r="X734" s="8"/>
      <c r="Y734" s="8"/>
      <c r="Z734" s="8"/>
    </row>
    <row r="735" spans="1:26" ht="14.25" customHeight="1">
      <c r="A735" s="8"/>
      <c r="B735" s="21"/>
      <c r="C735" s="21"/>
      <c r="D735" s="21"/>
      <c r="E735" s="21"/>
      <c r="F735" s="21"/>
      <c r="G735" s="21"/>
      <c r="H735" s="21"/>
      <c r="I735" s="8"/>
      <c r="J735" s="8"/>
      <c r="K735" s="8"/>
      <c r="L735" s="8"/>
      <c r="M735" s="8"/>
      <c r="N735" s="8"/>
      <c r="O735" s="8"/>
      <c r="P735" s="8"/>
      <c r="Q735" s="8"/>
      <c r="R735" s="8"/>
      <c r="S735" s="8"/>
      <c r="T735" s="8"/>
      <c r="U735" s="8"/>
      <c r="V735" s="8"/>
      <c r="W735" s="8"/>
      <c r="X735" s="8"/>
      <c r="Y735" s="8"/>
      <c r="Z735" s="8"/>
    </row>
    <row r="736" spans="1:26" ht="14.25" customHeight="1">
      <c r="A736" s="8"/>
      <c r="B736" s="21"/>
      <c r="C736" s="21"/>
      <c r="D736" s="21"/>
      <c r="E736" s="21"/>
      <c r="F736" s="21"/>
      <c r="G736" s="21"/>
      <c r="H736" s="21"/>
      <c r="I736" s="8"/>
      <c r="J736" s="8"/>
      <c r="K736" s="8"/>
      <c r="L736" s="8"/>
      <c r="M736" s="8"/>
      <c r="N736" s="8"/>
      <c r="O736" s="8"/>
      <c r="P736" s="8"/>
      <c r="Q736" s="8"/>
      <c r="R736" s="8"/>
      <c r="S736" s="8"/>
      <c r="T736" s="8"/>
      <c r="U736" s="8"/>
      <c r="V736" s="8"/>
      <c r="W736" s="8"/>
      <c r="X736" s="8"/>
      <c r="Y736" s="8"/>
      <c r="Z736" s="8"/>
    </row>
    <row r="737" spans="1:26" ht="14.25" customHeight="1">
      <c r="A737" s="8"/>
      <c r="B737" s="21"/>
      <c r="C737" s="21"/>
      <c r="D737" s="21"/>
      <c r="E737" s="21"/>
      <c r="F737" s="21"/>
      <c r="G737" s="21"/>
      <c r="H737" s="21"/>
      <c r="I737" s="8"/>
      <c r="J737" s="8"/>
      <c r="K737" s="8"/>
      <c r="L737" s="8"/>
      <c r="M737" s="8"/>
      <c r="N737" s="8"/>
      <c r="O737" s="8"/>
      <c r="P737" s="8"/>
      <c r="Q737" s="8"/>
      <c r="R737" s="8"/>
      <c r="S737" s="8"/>
      <c r="T737" s="8"/>
      <c r="U737" s="8"/>
      <c r="V737" s="8"/>
      <c r="W737" s="8"/>
      <c r="X737" s="8"/>
      <c r="Y737" s="8"/>
      <c r="Z737" s="8"/>
    </row>
    <row r="738" spans="1:26" ht="14.25" customHeight="1">
      <c r="A738" s="8"/>
      <c r="B738" s="21"/>
      <c r="C738" s="21"/>
      <c r="D738" s="21"/>
      <c r="E738" s="21"/>
      <c r="F738" s="21"/>
      <c r="G738" s="21"/>
      <c r="H738" s="21"/>
      <c r="I738" s="8"/>
      <c r="J738" s="8"/>
      <c r="K738" s="8"/>
      <c r="L738" s="8"/>
      <c r="M738" s="8"/>
      <c r="N738" s="8"/>
      <c r="O738" s="8"/>
      <c r="P738" s="8"/>
      <c r="Q738" s="8"/>
      <c r="R738" s="8"/>
      <c r="S738" s="8"/>
      <c r="T738" s="8"/>
      <c r="U738" s="8"/>
      <c r="V738" s="8"/>
      <c r="W738" s="8"/>
      <c r="X738" s="8"/>
      <c r="Y738" s="8"/>
      <c r="Z738" s="8"/>
    </row>
    <row r="739" spans="1:26" ht="14.25" customHeight="1">
      <c r="A739" s="8"/>
      <c r="B739" s="21"/>
      <c r="C739" s="21"/>
      <c r="D739" s="21"/>
      <c r="E739" s="21"/>
      <c r="F739" s="21"/>
      <c r="G739" s="21"/>
      <c r="H739" s="21"/>
      <c r="I739" s="8"/>
      <c r="J739" s="8"/>
      <c r="K739" s="8"/>
      <c r="L739" s="8"/>
      <c r="M739" s="8"/>
      <c r="N739" s="8"/>
      <c r="O739" s="8"/>
      <c r="P739" s="8"/>
      <c r="Q739" s="8"/>
      <c r="R739" s="8"/>
      <c r="S739" s="8"/>
      <c r="T739" s="8"/>
      <c r="U739" s="8"/>
      <c r="V739" s="8"/>
      <c r="W739" s="8"/>
      <c r="X739" s="8"/>
      <c r="Y739" s="8"/>
      <c r="Z739" s="8"/>
    </row>
    <row r="740" spans="1:26" ht="14.25" customHeight="1">
      <c r="A740" s="8"/>
      <c r="B740" s="21"/>
      <c r="C740" s="21"/>
      <c r="D740" s="21"/>
      <c r="E740" s="21"/>
      <c r="F740" s="21"/>
      <c r="G740" s="21"/>
      <c r="H740" s="21"/>
      <c r="I740" s="8"/>
      <c r="J740" s="8"/>
      <c r="K740" s="8"/>
      <c r="L740" s="8"/>
      <c r="M740" s="8"/>
      <c r="N740" s="8"/>
      <c r="O740" s="8"/>
      <c r="P740" s="8"/>
      <c r="Q740" s="8"/>
      <c r="R740" s="8"/>
      <c r="S740" s="8"/>
      <c r="T740" s="8"/>
      <c r="U740" s="8"/>
      <c r="V740" s="8"/>
      <c r="W740" s="8"/>
      <c r="X740" s="8"/>
      <c r="Y740" s="8"/>
      <c r="Z740" s="8"/>
    </row>
    <row r="741" spans="1:26" ht="14.25" customHeight="1">
      <c r="A741" s="8"/>
      <c r="B741" s="21"/>
      <c r="C741" s="21"/>
      <c r="D741" s="21"/>
      <c r="E741" s="21"/>
      <c r="F741" s="21"/>
      <c r="G741" s="21"/>
      <c r="H741" s="21"/>
      <c r="I741" s="8"/>
      <c r="J741" s="8"/>
      <c r="K741" s="8"/>
      <c r="L741" s="8"/>
      <c r="M741" s="8"/>
      <c r="N741" s="8"/>
      <c r="O741" s="8"/>
      <c r="P741" s="8"/>
      <c r="Q741" s="8"/>
      <c r="R741" s="8"/>
      <c r="S741" s="8"/>
      <c r="T741" s="8"/>
      <c r="U741" s="8"/>
      <c r="V741" s="8"/>
      <c r="W741" s="8"/>
      <c r="X741" s="8"/>
      <c r="Y741" s="8"/>
      <c r="Z741" s="8"/>
    </row>
    <row r="742" spans="1:26" ht="14.25" customHeight="1">
      <c r="A742" s="8"/>
      <c r="B742" s="21"/>
      <c r="C742" s="21"/>
      <c r="D742" s="21"/>
      <c r="E742" s="21"/>
      <c r="F742" s="21"/>
      <c r="G742" s="21"/>
      <c r="H742" s="21"/>
      <c r="I742" s="8"/>
      <c r="J742" s="8"/>
      <c r="K742" s="8"/>
      <c r="L742" s="8"/>
      <c r="M742" s="8"/>
      <c r="N742" s="8"/>
      <c r="O742" s="8"/>
      <c r="P742" s="8"/>
      <c r="Q742" s="8"/>
      <c r="R742" s="8"/>
      <c r="S742" s="8"/>
      <c r="T742" s="8"/>
      <c r="U742" s="8"/>
      <c r="V742" s="8"/>
      <c r="W742" s="8"/>
      <c r="X742" s="8"/>
      <c r="Y742" s="8"/>
      <c r="Z742" s="8"/>
    </row>
    <row r="743" spans="1:26" ht="14.25" customHeight="1">
      <c r="A743" s="8"/>
      <c r="B743" s="21"/>
      <c r="C743" s="21"/>
      <c r="D743" s="21"/>
      <c r="E743" s="21"/>
      <c r="F743" s="21"/>
      <c r="G743" s="21"/>
      <c r="H743" s="21"/>
      <c r="I743" s="8"/>
      <c r="J743" s="8"/>
      <c r="K743" s="8"/>
      <c r="L743" s="8"/>
      <c r="M743" s="8"/>
      <c r="N743" s="8"/>
      <c r="O743" s="8"/>
      <c r="P743" s="8"/>
      <c r="Q743" s="8"/>
      <c r="R743" s="8"/>
      <c r="S743" s="8"/>
      <c r="T743" s="8"/>
      <c r="U743" s="8"/>
      <c r="V743" s="8"/>
      <c r="W743" s="8"/>
      <c r="X743" s="8"/>
      <c r="Y743" s="8"/>
      <c r="Z743" s="8"/>
    </row>
    <row r="744" spans="1:26" ht="14.25" customHeight="1">
      <c r="A744" s="8"/>
      <c r="B744" s="21"/>
      <c r="C744" s="21"/>
      <c r="D744" s="21"/>
      <c r="E744" s="21"/>
      <c r="F744" s="21"/>
      <c r="G744" s="21"/>
      <c r="H744" s="21"/>
      <c r="I744" s="8"/>
      <c r="J744" s="8"/>
      <c r="K744" s="8"/>
      <c r="L744" s="8"/>
      <c r="M744" s="8"/>
      <c r="N744" s="8"/>
      <c r="O744" s="8"/>
      <c r="P744" s="8"/>
      <c r="Q744" s="8"/>
      <c r="R744" s="8"/>
      <c r="S744" s="8"/>
      <c r="T744" s="8"/>
      <c r="U744" s="8"/>
      <c r="V744" s="8"/>
      <c r="W744" s="8"/>
      <c r="X744" s="8"/>
      <c r="Y744" s="8"/>
      <c r="Z744" s="8"/>
    </row>
    <row r="745" spans="1:26" ht="14.25" customHeight="1">
      <c r="A745" s="8"/>
      <c r="B745" s="21"/>
      <c r="C745" s="21"/>
      <c r="D745" s="21"/>
      <c r="E745" s="21"/>
      <c r="F745" s="21"/>
      <c r="G745" s="21"/>
      <c r="H745" s="21"/>
      <c r="I745" s="8"/>
      <c r="J745" s="8"/>
      <c r="K745" s="8"/>
      <c r="L745" s="8"/>
      <c r="M745" s="8"/>
      <c r="N745" s="8"/>
      <c r="O745" s="8"/>
      <c r="P745" s="8"/>
      <c r="Q745" s="8"/>
      <c r="R745" s="8"/>
      <c r="S745" s="8"/>
      <c r="T745" s="8"/>
      <c r="U745" s="8"/>
      <c r="V745" s="8"/>
      <c r="W745" s="8"/>
      <c r="X745" s="8"/>
      <c r="Y745" s="8"/>
      <c r="Z745" s="8"/>
    </row>
    <row r="746" spans="1:26" ht="14.25" customHeight="1">
      <c r="A746" s="8"/>
      <c r="B746" s="21"/>
      <c r="C746" s="21"/>
      <c r="D746" s="21"/>
      <c r="E746" s="21"/>
      <c r="F746" s="21"/>
      <c r="G746" s="21"/>
      <c r="H746" s="21"/>
      <c r="I746" s="8"/>
      <c r="J746" s="8"/>
      <c r="K746" s="8"/>
      <c r="L746" s="8"/>
      <c r="M746" s="8"/>
      <c r="N746" s="8"/>
      <c r="O746" s="8"/>
      <c r="P746" s="8"/>
      <c r="Q746" s="8"/>
      <c r="R746" s="8"/>
      <c r="S746" s="8"/>
      <c r="T746" s="8"/>
      <c r="U746" s="8"/>
      <c r="V746" s="8"/>
      <c r="W746" s="8"/>
      <c r="X746" s="8"/>
      <c r="Y746" s="8"/>
      <c r="Z746" s="8"/>
    </row>
    <row r="747" spans="1:26" ht="14.25" customHeight="1">
      <c r="A747" s="8"/>
      <c r="B747" s="21"/>
      <c r="C747" s="21"/>
      <c r="D747" s="21"/>
      <c r="E747" s="21"/>
      <c r="F747" s="21"/>
      <c r="G747" s="21"/>
      <c r="H747" s="21"/>
      <c r="I747" s="8"/>
      <c r="J747" s="8"/>
      <c r="K747" s="8"/>
      <c r="L747" s="8"/>
      <c r="M747" s="8"/>
      <c r="N747" s="8"/>
      <c r="O747" s="8"/>
      <c r="P747" s="8"/>
      <c r="Q747" s="8"/>
      <c r="R747" s="8"/>
      <c r="S747" s="8"/>
      <c r="T747" s="8"/>
      <c r="U747" s="8"/>
      <c r="V747" s="8"/>
      <c r="W747" s="8"/>
      <c r="X747" s="8"/>
      <c r="Y747" s="8"/>
      <c r="Z747" s="8"/>
    </row>
    <row r="748" spans="1:26" ht="14.25" customHeight="1">
      <c r="A748" s="8"/>
      <c r="B748" s="21"/>
      <c r="C748" s="21"/>
      <c r="D748" s="21"/>
      <c r="E748" s="21"/>
      <c r="F748" s="21"/>
      <c r="G748" s="21"/>
      <c r="H748" s="21"/>
      <c r="I748" s="8"/>
      <c r="J748" s="8"/>
      <c r="K748" s="8"/>
      <c r="L748" s="8"/>
      <c r="M748" s="8"/>
      <c r="N748" s="8"/>
      <c r="O748" s="8"/>
      <c r="P748" s="8"/>
      <c r="Q748" s="8"/>
      <c r="R748" s="8"/>
      <c r="S748" s="8"/>
      <c r="T748" s="8"/>
      <c r="U748" s="8"/>
      <c r="V748" s="8"/>
      <c r="W748" s="8"/>
      <c r="X748" s="8"/>
      <c r="Y748" s="8"/>
      <c r="Z748" s="8"/>
    </row>
    <row r="749" spans="1:26" ht="14.25" customHeight="1">
      <c r="A749" s="8"/>
      <c r="B749" s="21"/>
      <c r="C749" s="21"/>
      <c r="D749" s="21"/>
      <c r="E749" s="21"/>
      <c r="F749" s="21"/>
      <c r="G749" s="21"/>
      <c r="H749" s="21"/>
      <c r="I749" s="8"/>
      <c r="J749" s="8"/>
      <c r="K749" s="8"/>
      <c r="L749" s="8"/>
      <c r="M749" s="8"/>
      <c r="N749" s="8"/>
      <c r="O749" s="8"/>
      <c r="P749" s="8"/>
      <c r="Q749" s="8"/>
      <c r="R749" s="8"/>
      <c r="S749" s="8"/>
      <c r="T749" s="8"/>
      <c r="U749" s="8"/>
      <c r="V749" s="8"/>
      <c r="W749" s="8"/>
      <c r="X749" s="8"/>
      <c r="Y749" s="8"/>
      <c r="Z749" s="8"/>
    </row>
    <row r="750" spans="1:26" ht="14.25" customHeight="1">
      <c r="A750" s="8"/>
      <c r="B750" s="21"/>
      <c r="C750" s="21"/>
      <c r="D750" s="21"/>
      <c r="E750" s="21"/>
      <c r="F750" s="21"/>
      <c r="G750" s="21"/>
      <c r="H750" s="21"/>
      <c r="I750" s="8"/>
      <c r="J750" s="8"/>
      <c r="K750" s="8"/>
      <c r="L750" s="8"/>
      <c r="M750" s="8"/>
      <c r="N750" s="8"/>
      <c r="O750" s="8"/>
      <c r="P750" s="8"/>
      <c r="Q750" s="8"/>
      <c r="R750" s="8"/>
      <c r="S750" s="8"/>
      <c r="T750" s="8"/>
      <c r="U750" s="8"/>
      <c r="V750" s="8"/>
      <c r="W750" s="8"/>
      <c r="X750" s="8"/>
      <c r="Y750" s="8"/>
      <c r="Z750" s="8"/>
    </row>
    <row r="751" spans="1:26" ht="14.25" customHeight="1">
      <c r="A751" s="8"/>
      <c r="B751" s="21"/>
      <c r="C751" s="21"/>
      <c r="D751" s="21"/>
      <c r="E751" s="21"/>
      <c r="F751" s="21"/>
      <c r="G751" s="21"/>
      <c r="H751" s="21"/>
      <c r="I751" s="8"/>
      <c r="J751" s="8"/>
      <c r="K751" s="8"/>
      <c r="L751" s="8"/>
      <c r="M751" s="8"/>
      <c r="N751" s="8"/>
      <c r="O751" s="8"/>
      <c r="P751" s="8"/>
      <c r="Q751" s="8"/>
      <c r="R751" s="8"/>
      <c r="S751" s="8"/>
      <c r="T751" s="8"/>
      <c r="U751" s="8"/>
      <c r="V751" s="8"/>
      <c r="W751" s="8"/>
      <c r="X751" s="8"/>
      <c r="Y751" s="8"/>
      <c r="Z751" s="8"/>
    </row>
    <row r="752" spans="1:26" ht="14.25" customHeight="1">
      <c r="A752" s="8"/>
      <c r="B752" s="21"/>
      <c r="C752" s="21"/>
      <c r="D752" s="21"/>
      <c r="E752" s="21"/>
      <c r="F752" s="21"/>
      <c r="G752" s="21"/>
      <c r="H752" s="21"/>
      <c r="I752" s="8"/>
      <c r="J752" s="8"/>
      <c r="K752" s="8"/>
      <c r="L752" s="8"/>
      <c r="M752" s="8"/>
      <c r="N752" s="8"/>
      <c r="O752" s="8"/>
      <c r="P752" s="8"/>
      <c r="Q752" s="8"/>
      <c r="R752" s="8"/>
      <c r="S752" s="8"/>
      <c r="T752" s="8"/>
      <c r="U752" s="8"/>
      <c r="V752" s="8"/>
      <c r="W752" s="8"/>
      <c r="X752" s="8"/>
      <c r="Y752" s="8"/>
      <c r="Z752" s="8"/>
    </row>
    <row r="753" spans="1:26" ht="14.25" customHeight="1">
      <c r="A753" s="8"/>
      <c r="B753" s="21"/>
      <c r="C753" s="21"/>
      <c r="D753" s="21"/>
      <c r="E753" s="21"/>
      <c r="F753" s="21"/>
      <c r="G753" s="21"/>
      <c r="H753" s="21"/>
      <c r="I753" s="8"/>
      <c r="J753" s="8"/>
      <c r="K753" s="8"/>
      <c r="L753" s="8"/>
      <c r="M753" s="8"/>
      <c r="N753" s="8"/>
      <c r="O753" s="8"/>
      <c r="P753" s="8"/>
      <c r="Q753" s="8"/>
      <c r="R753" s="8"/>
      <c r="S753" s="8"/>
      <c r="T753" s="8"/>
      <c r="U753" s="8"/>
      <c r="V753" s="8"/>
      <c r="W753" s="8"/>
      <c r="X753" s="8"/>
      <c r="Y753" s="8"/>
      <c r="Z753" s="8"/>
    </row>
    <row r="754" spans="1:26" ht="14.25" customHeight="1">
      <c r="A754" s="8"/>
      <c r="B754" s="21"/>
      <c r="C754" s="21"/>
      <c r="D754" s="21"/>
      <c r="E754" s="21"/>
      <c r="F754" s="21"/>
      <c r="G754" s="21"/>
      <c r="H754" s="21"/>
      <c r="I754" s="8"/>
      <c r="J754" s="8"/>
      <c r="K754" s="8"/>
      <c r="L754" s="8"/>
      <c r="M754" s="8"/>
      <c r="N754" s="8"/>
      <c r="O754" s="8"/>
      <c r="P754" s="8"/>
      <c r="Q754" s="8"/>
      <c r="R754" s="8"/>
      <c r="S754" s="8"/>
      <c r="T754" s="8"/>
      <c r="U754" s="8"/>
      <c r="V754" s="8"/>
      <c r="W754" s="8"/>
      <c r="X754" s="8"/>
      <c r="Y754" s="8"/>
      <c r="Z754" s="8"/>
    </row>
    <row r="755" spans="1:26" ht="14.25" customHeight="1">
      <c r="A755" s="8"/>
      <c r="B755" s="21"/>
      <c r="C755" s="21"/>
      <c r="D755" s="21"/>
      <c r="E755" s="21"/>
      <c r="F755" s="21"/>
      <c r="G755" s="21"/>
      <c r="H755" s="21"/>
      <c r="I755" s="8"/>
      <c r="J755" s="8"/>
      <c r="K755" s="8"/>
      <c r="L755" s="8"/>
      <c r="M755" s="8"/>
      <c r="N755" s="8"/>
      <c r="O755" s="8"/>
      <c r="P755" s="8"/>
      <c r="Q755" s="8"/>
      <c r="R755" s="8"/>
      <c r="S755" s="8"/>
      <c r="T755" s="8"/>
      <c r="U755" s="8"/>
      <c r="V755" s="8"/>
      <c r="W755" s="8"/>
      <c r="X755" s="8"/>
      <c r="Y755" s="8"/>
      <c r="Z755" s="8"/>
    </row>
    <row r="756" spans="1:26" ht="14.25" customHeight="1">
      <c r="A756" s="8"/>
      <c r="B756" s="21"/>
      <c r="C756" s="21"/>
      <c r="D756" s="21"/>
      <c r="E756" s="21"/>
      <c r="F756" s="21"/>
      <c r="G756" s="21"/>
      <c r="H756" s="21"/>
      <c r="I756" s="8"/>
      <c r="J756" s="8"/>
      <c r="K756" s="8"/>
      <c r="L756" s="8"/>
      <c r="M756" s="8"/>
      <c r="N756" s="8"/>
      <c r="O756" s="8"/>
      <c r="P756" s="8"/>
      <c r="Q756" s="8"/>
      <c r="R756" s="8"/>
      <c r="S756" s="8"/>
      <c r="T756" s="8"/>
      <c r="U756" s="8"/>
      <c r="V756" s="8"/>
      <c r="W756" s="8"/>
      <c r="X756" s="8"/>
      <c r="Y756" s="8"/>
      <c r="Z756" s="8"/>
    </row>
    <row r="757" spans="1:26" ht="14.25" customHeight="1">
      <c r="A757" s="8"/>
      <c r="B757" s="21"/>
      <c r="C757" s="21"/>
      <c r="D757" s="21"/>
      <c r="E757" s="21"/>
      <c r="F757" s="21"/>
      <c r="G757" s="21"/>
      <c r="H757" s="21"/>
      <c r="I757" s="8"/>
      <c r="J757" s="8"/>
      <c r="K757" s="8"/>
      <c r="L757" s="8"/>
      <c r="M757" s="8"/>
      <c r="N757" s="8"/>
      <c r="O757" s="8"/>
      <c r="P757" s="8"/>
      <c r="Q757" s="8"/>
      <c r="R757" s="8"/>
      <c r="S757" s="8"/>
      <c r="T757" s="8"/>
      <c r="U757" s="8"/>
      <c r="V757" s="8"/>
      <c r="W757" s="8"/>
      <c r="X757" s="8"/>
      <c r="Y757" s="8"/>
      <c r="Z757" s="8"/>
    </row>
    <row r="758" spans="1:26" ht="14.25" customHeight="1">
      <c r="A758" s="8"/>
      <c r="B758" s="21"/>
      <c r="C758" s="21"/>
      <c r="D758" s="21"/>
      <c r="E758" s="21"/>
      <c r="F758" s="21"/>
      <c r="G758" s="21"/>
      <c r="H758" s="21"/>
      <c r="I758" s="8"/>
      <c r="J758" s="8"/>
      <c r="K758" s="8"/>
      <c r="L758" s="8"/>
      <c r="M758" s="8"/>
      <c r="N758" s="8"/>
      <c r="O758" s="8"/>
      <c r="P758" s="8"/>
      <c r="Q758" s="8"/>
      <c r="R758" s="8"/>
      <c r="S758" s="8"/>
      <c r="T758" s="8"/>
      <c r="U758" s="8"/>
      <c r="V758" s="8"/>
      <c r="W758" s="8"/>
      <c r="X758" s="8"/>
      <c r="Y758" s="8"/>
      <c r="Z758" s="8"/>
    </row>
    <row r="759" spans="1:26" ht="14.25" customHeight="1">
      <c r="A759" s="8"/>
      <c r="B759" s="21"/>
      <c r="C759" s="21"/>
      <c r="D759" s="21"/>
      <c r="E759" s="21"/>
      <c r="F759" s="21"/>
      <c r="G759" s="21"/>
      <c r="H759" s="21"/>
      <c r="I759" s="8"/>
      <c r="J759" s="8"/>
      <c r="K759" s="8"/>
      <c r="L759" s="8"/>
      <c r="M759" s="8"/>
      <c r="N759" s="8"/>
      <c r="O759" s="8"/>
      <c r="P759" s="8"/>
      <c r="Q759" s="8"/>
      <c r="R759" s="8"/>
      <c r="S759" s="8"/>
      <c r="T759" s="8"/>
      <c r="U759" s="8"/>
      <c r="V759" s="8"/>
      <c r="W759" s="8"/>
      <c r="X759" s="8"/>
      <c r="Y759" s="8"/>
      <c r="Z759" s="8"/>
    </row>
    <row r="760" spans="1:26" ht="14.25" customHeight="1">
      <c r="A760" s="8"/>
      <c r="B760" s="21"/>
      <c r="C760" s="21"/>
      <c r="D760" s="21"/>
      <c r="E760" s="21"/>
      <c r="F760" s="21"/>
      <c r="G760" s="21"/>
      <c r="H760" s="21"/>
      <c r="I760" s="8"/>
      <c r="J760" s="8"/>
      <c r="K760" s="8"/>
      <c r="L760" s="8"/>
      <c r="M760" s="8"/>
      <c r="N760" s="8"/>
      <c r="O760" s="8"/>
      <c r="P760" s="8"/>
      <c r="Q760" s="8"/>
      <c r="R760" s="8"/>
      <c r="S760" s="8"/>
      <c r="T760" s="8"/>
      <c r="U760" s="8"/>
      <c r="V760" s="8"/>
      <c r="W760" s="8"/>
      <c r="X760" s="8"/>
      <c r="Y760" s="8"/>
      <c r="Z760" s="8"/>
    </row>
    <row r="761" spans="1:26" ht="14.25" customHeight="1">
      <c r="A761" s="8"/>
      <c r="B761" s="21"/>
      <c r="C761" s="21"/>
      <c r="D761" s="21"/>
      <c r="E761" s="21"/>
      <c r="F761" s="21"/>
      <c r="G761" s="21"/>
      <c r="H761" s="21"/>
      <c r="I761" s="8"/>
      <c r="J761" s="8"/>
      <c r="K761" s="8"/>
      <c r="L761" s="8"/>
      <c r="M761" s="8"/>
      <c r="N761" s="8"/>
      <c r="O761" s="8"/>
      <c r="P761" s="8"/>
      <c r="Q761" s="8"/>
      <c r="R761" s="8"/>
      <c r="S761" s="8"/>
      <c r="T761" s="8"/>
      <c r="U761" s="8"/>
      <c r="V761" s="8"/>
      <c r="W761" s="8"/>
      <c r="X761" s="8"/>
      <c r="Y761" s="8"/>
      <c r="Z761" s="8"/>
    </row>
    <row r="762" spans="1:26" ht="14.25" customHeight="1">
      <c r="A762" s="8"/>
      <c r="B762" s="21"/>
      <c r="C762" s="21"/>
      <c r="D762" s="21"/>
      <c r="E762" s="21"/>
      <c r="F762" s="21"/>
      <c r="G762" s="21"/>
      <c r="H762" s="21"/>
      <c r="I762" s="8"/>
      <c r="J762" s="8"/>
      <c r="K762" s="8"/>
      <c r="L762" s="8"/>
      <c r="M762" s="8"/>
      <c r="N762" s="8"/>
      <c r="O762" s="8"/>
      <c r="P762" s="8"/>
      <c r="Q762" s="8"/>
      <c r="R762" s="8"/>
      <c r="S762" s="8"/>
      <c r="T762" s="8"/>
      <c r="U762" s="8"/>
      <c r="V762" s="8"/>
      <c r="W762" s="8"/>
      <c r="X762" s="8"/>
      <c r="Y762" s="8"/>
      <c r="Z762" s="8"/>
    </row>
    <row r="763" spans="1:26" ht="14.25" customHeight="1">
      <c r="A763" s="8"/>
      <c r="B763" s="21"/>
      <c r="C763" s="21"/>
      <c r="D763" s="21"/>
      <c r="E763" s="21"/>
      <c r="F763" s="21"/>
      <c r="G763" s="21"/>
      <c r="H763" s="21"/>
      <c r="I763" s="8"/>
      <c r="J763" s="8"/>
      <c r="K763" s="8"/>
      <c r="L763" s="8"/>
      <c r="M763" s="8"/>
      <c r="N763" s="8"/>
      <c r="O763" s="8"/>
      <c r="P763" s="8"/>
      <c r="Q763" s="8"/>
      <c r="R763" s="8"/>
      <c r="S763" s="8"/>
      <c r="T763" s="8"/>
      <c r="U763" s="8"/>
      <c r="V763" s="8"/>
      <c r="W763" s="8"/>
      <c r="X763" s="8"/>
      <c r="Y763" s="8"/>
      <c r="Z763" s="8"/>
    </row>
    <row r="764" spans="1:26" ht="14.25" customHeight="1">
      <c r="A764" s="8"/>
      <c r="B764" s="21"/>
      <c r="C764" s="21"/>
      <c r="D764" s="21"/>
      <c r="E764" s="21"/>
      <c r="F764" s="21"/>
      <c r="G764" s="21"/>
      <c r="H764" s="21"/>
      <c r="I764" s="8"/>
      <c r="J764" s="8"/>
      <c r="K764" s="8"/>
      <c r="L764" s="8"/>
      <c r="M764" s="8"/>
      <c r="N764" s="8"/>
      <c r="O764" s="8"/>
      <c r="P764" s="8"/>
      <c r="Q764" s="8"/>
      <c r="R764" s="8"/>
      <c r="S764" s="8"/>
      <c r="T764" s="8"/>
      <c r="U764" s="8"/>
      <c r="V764" s="8"/>
      <c r="W764" s="8"/>
      <c r="X764" s="8"/>
      <c r="Y764" s="8"/>
      <c r="Z764" s="8"/>
    </row>
    <row r="765" spans="1:26" ht="14.25" customHeight="1">
      <c r="A765" s="8"/>
      <c r="B765" s="21"/>
      <c r="C765" s="21"/>
      <c r="D765" s="21"/>
      <c r="E765" s="21"/>
      <c r="F765" s="21"/>
      <c r="G765" s="21"/>
      <c r="H765" s="21"/>
      <c r="I765" s="8"/>
      <c r="J765" s="8"/>
      <c r="K765" s="8"/>
      <c r="L765" s="8"/>
      <c r="M765" s="8"/>
      <c r="N765" s="8"/>
      <c r="O765" s="8"/>
      <c r="P765" s="8"/>
      <c r="Q765" s="8"/>
      <c r="R765" s="8"/>
      <c r="S765" s="8"/>
      <c r="T765" s="8"/>
      <c r="U765" s="8"/>
      <c r="V765" s="8"/>
      <c r="W765" s="8"/>
      <c r="X765" s="8"/>
      <c r="Y765" s="8"/>
      <c r="Z765" s="8"/>
    </row>
    <row r="766" spans="1:26" ht="14.25" customHeight="1">
      <c r="A766" s="8"/>
      <c r="B766" s="21"/>
      <c r="C766" s="21"/>
      <c r="D766" s="21"/>
      <c r="E766" s="21"/>
      <c r="F766" s="21"/>
      <c r="G766" s="21"/>
      <c r="H766" s="21"/>
      <c r="I766" s="8"/>
      <c r="J766" s="8"/>
      <c r="K766" s="8"/>
      <c r="L766" s="8"/>
      <c r="M766" s="8"/>
      <c r="N766" s="8"/>
      <c r="O766" s="8"/>
      <c r="P766" s="8"/>
      <c r="Q766" s="8"/>
      <c r="R766" s="8"/>
      <c r="S766" s="8"/>
      <c r="T766" s="8"/>
      <c r="U766" s="8"/>
      <c r="V766" s="8"/>
      <c r="W766" s="8"/>
      <c r="X766" s="8"/>
      <c r="Y766" s="8"/>
      <c r="Z766" s="8"/>
    </row>
    <row r="767" spans="1:26" ht="14.25" customHeight="1">
      <c r="A767" s="8"/>
      <c r="B767" s="21"/>
      <c r="C767" s="21"/>
      <c r="D767" s="21"/>
      <c r="E767" s="21"/>
      <c r="F767" s="21"/>
      <c r="G767" s="21"/>
      <c r="H767" s="21"/>
      <c r="I767" s="8"/>
      <c r="J767" s="8"/>
      <c r="K767" s="8"/>
      <c r="L767" s="8"/>
      <c r="M767" s="8"/>
      <c r="N767" s="8"/>
      <c r="O767" s="8"/>
      <c r="P767" s="8"/>
      <c r="Q767" s="8"/>
      <c r="R767" s="8"/>
      <c r="S767" s="8"/>
      <c r="T767" s="8"/>
      <c r="U767" s="8"/>
      <c r="V767" s="8"/>
      <c r="W767" s="8"/>
      <c r="X767" s="8"/>
      <c r="Y767" s="8"/>
      <c r="Z767" s="8"/>
    </row>
    <row r="768" spans="1:26" ht="14.25" customHeight="1">
      <c r="A768" s="8"/>
      <c r="B768" s="21"/>
      <c r="C768" s="21"/>
      <c r="D768" s="21"/>
      <c r="E768" s="21"/>
      <c r="F768" s="21"/>
      <c r="G768" s="21"/>
      <c r="H768" s="21"/>
      <c r="I768" s="8"/>
      <c r="J768" s="8"/>
      <c r="K768" s="8"/>
      <c r="L768" s="8"/>
      <c r="M768" s="8"/>
      <c r="N768" s="8"/>
      <c r="O768" s="8"/>
      <c r="P768" s="8"/>
      <c r="Q768" s="8"/>
      <c r="R768" s="8"/>
      <c r="S768" s="8"/>
      <c r="T768" s="8"/>
      <c r="U768" s="8"/>
      <c r="V768" s="8"/>
      <c r="W768" s="8"/>
      <c r="X768" s="8"/>
      <c r="Y768" s="8"/>
      <c r="Z768" s="8"/>
    </row>
    <row r="769" spans="1:26" ht="14.25" customHeight="1">
      <c r="A769" s="8"/>
      <c r="B769" s="21"/>
      <c r="C769" s="21"/>
      <c r="D769" s="21"/>
      <c r="E769" s="21"/>
      <c r="F769" s="21"/>
      <c r="G769" s="21"/>
      <c r="H769" s="21"/>
      <c r="I769" s="8"/>
      <c r="J769" s="8"/>
      <c r="K769" s="8"/>
      <c r="L769" s="8"/>
      <c r="M769" s="8"/>
      <c r="N769" s="8"/>
      <c r="O769" s="8"/>
      <c r="P769" s="8"/>
      <c r="Q769" s="8"/>
      <c r="R769" s="8"/>
      <c r="S769" s="8"/>
      <c r="T769" s="8"/>
      <c r="U769" s="8"/>
      <c r="V769" s="8"/>
      <c r="W769" s="8"/>
      <c r="X769" s="8"/>
      <c r="Y769" s="8"/>
      <c r="Z769" s="8"/>
    </row>
    <row r="770" spans="1:26" ht="14.25" customHeight="1">
      <c r="A770" s="8"/>
      <c r="B770" s="21"/>
      <c r="C770" s="21"/>
      <c r="D770" s="21"/>
      <c r="E770" s="21"/>
      <c r="F770" s="21"/>
      <c r="G770" s="21"/>
      <c r="H770" s="21"/>
      <c r="I770" s="8"/>
      <c r="J770" s="8"/>
      <c r="K770" s="8"/>
      <c r="L770" s="8"/>
      <c r="M770" s="8"/>
      <c r="N770" s="8"/>
      <c r="O770" s="8"/>
      <c r="P770" s="8"/>
      <c r="Q770" s="8"/>
      <c r="R770" s="8"/>
      <c r="S770" s="8"/>
      <c r="T770" s="8"/>
      <c r="U770" s="8"/>
      <c r="V770" s="8"/>
      <c r="W770" s="8"/>
      <c r="X770" s="8"/>
      <c r="Y770" s="8"/>
      <c r="Z770" s="8"/>
    </row>
    <row r="771" spans="1:26" ht="14.25" customHeight="1">
      <c r="A771" s="8"/>
      <c r="B771" s="21"/>
      <c r="C771" s="21"/>
      <c r="D771" s="21"/>
      <c r="E771" s="21"/>
      <c r="F771" s="21"/>
      <c r="G771" s="21"/>
      <c r="H771" s="21"/>
      <c r="I771" s="8"/>
      <c r="J771" s="8"/>
      <c r="K771" s="8"/>
      <c r="L771" s="8"/>
      <c r="M771" s="8"/>
      <c r="N771" s="8"/>
      <c r="O771" s="8"/>
      <c r="P771" s="8"/>
      <c r="Q771" s="8"/>
      <c r="R771" s="8"/>
      <c r="S771" s="8"/>
      <c r="T771" s="8"/>
      <c r="U771" s="8"/>
      <c r="V771" s="8"/>
      <c r="W771" s="8"/>
      <c r="X771" s="8"/>
      <c r="Y771" s="8"/>
      <c r="Z771" s="8"/>
    </row>
    <row r="772" spans="1:26" ht="14.25" customHeight="1">
      <c r="A772" s="8"/>
      <c r="B772" s="21"/>
      <c r="C772" s="21"/>
      <c r="D772" s="21"/>
      <c r="E772" s="21"/>
      <c r="F772" s="21"/>
      <c r="G772" s="21"/>
      <c r="H772" s="21"/>
      <c r="I772" s="8"/>
      <c r="J772" s="8"/>
      <c r="K772" s="8"/>
      <c r="L772" s="8"/>
      <c r="M772" s="8"/>
      <c r="N772" s="8"/>
      <c r="O772" s="8"/>
      <c r="P772" s="8"/>
      <c r="Q772" s="8"/>
      <c r="R772" s="8"/>
      <c r="S772" s="8"/>
      <c r="T772" s="8"/>
      <c r="U772" s="8"/>
      <c r="V772" s="8"/>
      <c r="W772" s="8"/>
      <c r="X772" s="8"/>
      <c r="Y772" s="8"/>
      <c r="Z772" s="8"/>
    </row>
    <row r="773" spans="1:26" ht="14.25" customHeight="1">
      <c r="A773" s="8"/>
      <c r="B773" s="21"/>
      <c r="C773" s="21"/>
      <c r="D773" s="21"/>
      <c r="E773" s="21"/>
      <c r="F773" s="21"/>
      <c r="G773" s="21"/>
      <c r="H773" s="21"/>
      <c r="I773" s="8"/>
      <c r="J773" s="8"/>
      <c r="K773" s="8"/>
      <c r="L773" s="8"/>
      <c r="M773" s="8"/>
      <c r="N773" s="8"/>
      <c r="O773" s="8"/>
      <c r="P773" s="8"/>
      <c r="Q773" s="8"/>
      <c r="R773" s="8"/>
      <c r="S773" s="8"/>
      <c r="T773" s="8"/>
      <c r="U773" s="8"/>
      <c r="V773" s="8"/>
      <c r="W773" s="8"/>
      <c r="X773" s="8"/>
      <c r="Y773" s="8"/>
      <c r="Z773" s="8"/>
    </row>
    <row r="774" spans="1:26" ht="14.25" customHeight="1">
      <c r="A774" s="8"/>
      <c r="B774" s="21"/>
      <c r="C774" s="21"/>
      <c r="D774" s="21"/>
      <c r="E774" s="21"/>
      <c r="F774" s="21"/>
      <c r="G774" s="21"/>
      <c r="H774" s="21"/>
      <c r="I774" s="8"/>
      <c r="J774" s="8"/>
      <c r="K774" s="8"/>
      <c r="L774" s="8"/>
      <c r="M774" s="8"/>
      <c r="N774" s="8"/>
      <c r="O774" s="8"/>
      <c r="P774" s="8"/>
      <c r="Q774" s="8"/>
      <c r="R774" s="8"/>
      <c r="S774" s="8"/>
      <c r="T774" s="8"/>
      <c r="U774" s="8"/>
      <c r="V774" s="8"/>
      <c r="W774" s="8"/>
      <c r="X774" s="8"/>
      <c r="Y774" s="8"/>
      <c r="Z774" s="8"/>
    </row>
    <row r="775" spans="1:26" ht="14.25" customHeight="1">
      <c r="A775" s="8"/>
      <c r="B775" s="21"/>
      <c r="C775" s="21"/>
      <c r="D775" s="21"/>
      <c r="E775" s="21"/>
      <c r="F775" s="21"/>
      <c r="G775" s="21"/>
      <c r="H775" s="21"/>
      <c r="I775" s="8"/>
      <c r="J775" s="8"/>
      <c r="K775" s="8"/>
      <c r="L775" s="8"/>
      <c r="M775" s="8"/>
      <c r="N775" s="8"/>
      <c r="O775" s="8"/>
      <c r="P775" s="8"/>
      <c r="Q775" s="8"/>
      <c r="R775" s="8"/>
      <c r="S775" s="8"/>
      <c r="T775" s="8"/>
      <c r="U775" s="8"/>
      <c r="V775" s="8"/>
      <c r="W775" s="8"/>
      <c r="X775" s="8"/>
      <c r="Y775" s="8"/>
      <c r="Z775" s="8"/>
    </row>
    <row r="776" spans="1:26" ht="14.25" customHeight="1">
      <c r="A776" s="8"/>
      <c r="B776" s="21"/>
      <c r="C776" s="21"/>
      <c r="D776" s="21"/>
      <c r="E776" s="21"/>
      <c r="F776" s="21"/>
      <c r="G776" s="21"/>
      <c r="H776" s="21"/>
      <c r="I776" s="8"/>
      <c r="J776" s="8"/>
      <c r="K776" s="8"/>
      <c r="L776" s="8"/>
      <c r="M776" s="8"/>
      <c r="N776" s="8"/>
      <c r="O776" s="8"/>
      <c r="P776" s="8"/>
      <c r="Q776" s="8"/>
      <c r="R776" s="8"/>
      <c r="S776" s="8"/>
      <c r="T776" s="8"/>
      <c r="U776" s="8"/>
      <c r="V776" s="8"/>
      <c r="W776" s="8"/>
      <c r="X776" s="8"/>
      <c r="Y776" s="8"/>
      <c r="Z776" s="8"/>
    </row>
    <row r="777" spans="1:26" ht="14.25" customHeight="1">
      <c r="A777" s="8"/>
      <c r="B777" s="21"/>
      <c r="C777" s="21"/>
      <c r="D777" s="21"/>
      <c r="E777" s="21"/>
      <c r="F777" s="21"/>
      <c r="G777" s="21"/>
      <c r="H777" s="21"/>
      <c r="I777" s="8"/>
      <c r="J777" s="8"/>
      <c r="K777" s="8"/>
      <c r="L777" s="8"/>
      <c r="M777" s="8"/>
      <c r="N777" s="8"/>
      <c r="O777" s="8"/>
      <c r="P777" s="8"/>
      <c r="Q777" s="8"/>
      <c r="R777" s="8"/>
      <c r="S777" s="8"/>
      <c r="T777" s="8"/>
      <c r="U777" s="8"/>
      <c r="V777" s="8"/>
      <c r="W777" s="8"/>
      <c r="X777" s="8"/>
      <c r="Y777" s="8"/>
      <c r="Z777" s="8"/>
    </row>
    <row r="778" spans="1:26" ht="14.25" customHeight="1">
      <c r="A778" s="8"/>
      <c r="B778" s="21"/>
      <c r="C778" s="21"/>
      <c r="D778" s="21"/>
      <c r="E778" s="21"/>
      <c r="F778" s="21"/>
      <c r="G778" s="21"/>
      <c r="H778" s="21"/>
      <c r="I778" s="8"/>
      <c r="J778" s="8"/>
      <c r="K778" s="8"/>
      <c r="L778" s="8"/>
      <c r="M778" s="8"/>
      <c r="N778" s="8"/>
      <c r="O778" s="8"/>
      <c r="P778" s="8"/>
      <c r="Q778" s="8"/>
      <c r="R778" s="8"/>
      <c r="S778" s="8"/>
      <c r="T778" s="8"/>
      <c r="U778" s="8"/>
      <c r="V778" s="8"/>
      <c r="W778" s="8"/>
      <c r="X778" s="8"/>
      <c r="Y778" s="8"/>
      <c r="Z778" s="8"/>
    </row>
    <row r="779" spans="1:26" ht="14.25" customHeight="1">
      <c r="A779" s="8"/>
      <c r="B779" s="21"/>
      <c r="C779" s="21"/>
      <c r="D779" s="21"/>
      <c r="E779" s="21"/>
      <c r="F779" s="21"/>
      <c r="G779" s="21"/>
      <c r="H779" s="21"/>
      <c r="I779" s="8"/>
      <c r="J779" s="8"/>
      <c r="K779" s="8"/>
      <c r="L779" s="8"/>
      <c r="M779" s="8"/>
      <c r="N779" s="8"/>
      <c r="O779" s="8"/>
      <c r="P779" s="8"/>
      <c r="Q779" s="8"/>
      <c r="R779" s="8"/>
      <c r="S779" s="8"/>
      <c r="T779" s="8"/>
      <c r="U779" s="8"/>
      <c r="V779" s="8"/>
      <c r="W779" s="8"/>
      <c r="X779" s="8"/>
      <c r="Y779" s="8"/>
      <c r="Z779" s="8"/>
    </row>
    <row r="780" spans="1:26" ht="14.25" customHeight="1">
      <c r="A780" s="8"/>
      <c r="B780" s="21"/>
      <c r="C780" s="21"/>
      <c r="D780" s="21"/>
      <c r="E780" s="21"/>
      <c r="F780" s="21"/>
      <c r="G780" s="21"/>
      <c r="H780" s="21"/>
      <c r="I780" s="8"/>
      <c r="J780" s="8"/>
      <c r="K780" s="8"/>
      <c r="L780" s="8"/>
      <c r="M780" s="8"/>
      <c r="N780" s="8"/>
      <c r="O780" s="8"/>
      <c r="P780" s="8"/>
      <c r="Q780" s="8"/>
      <c r="R780" s="8"/>
      <c r="S780" s="8"/>
      <c r="T780" s="8"/>
      <c r="U780" s="8"/>
      <c r="V780" s="8"/>
      <c r="W780" s="8"/>
      <c r="X780" s="8"/>
      <c r="Y780" s="8"/>
      <c r="Z780" s="8"/>
    </row>
    <row r="781" spans="1:26" ht="14.25" customHeight="1">
      <c r="A781" s="8"/>
      <c r="B781" s="21"/>
      <c r="C781" s="21"/>
      <c r="D781" s="21"/>
      <c r="E781" s="21"/>
      <c r="F781" s="21"/>
      <c r="G781" s="21"/>
      <c r="H781" s="21"/>
      <c r="I781" s="8"/>
      <c r="J781" s="8"/>
      <c r="K781" s="8"/>
      <c r="L781" s="8"/>
      <c r="M781" s="8"/>
      <c r="N781" s="8"/>
      <c r="O781" s="8"/>
      <c r="P781" s="8"/>
      <c r="Q781" s="8"/>
      <c r="R781" s="8"/>
      <c r="S781" s="8"/>
      <c r="T781" s="8"/>
      <c r="U781" s="8"/>
      <c r="V781" s="8"/>
      <c r="W781" s="8"/>
      <c r="X781" s="8"/>
      <c r="Y781" s="8"/>
      <c r="Z781" s="8"/>
    </row>
    <row r="782" spans="1:26" ht="14.25" customHeight="1">
      <c r="A782" s="8"/>
      <c r="B782" s="21"/>
      <c r="C782" s="21"/>
      <c r="D782" s="21"/>
      <c r="E782" s="21"/>
      <c r="F782" s="21"/>
      <c r="G782" s="21"/>
      <c r="H782" s="21"/>
      <c r="I782" s="8"/>
      <c r="J782" s="8"/>
      <c r="K782" s="8"/>
      <c r="L782" s="8"/>
      <c r="M782" s="8"/>
      <c r="N782" s="8"/>
      <c r="O782" s="8"/>
      <c r="P782" s="8"/>
      <c r="Q782" s="8"/>
      <c r="R782" s="8"/>
      <c r="S782" s="8"/>
      <c r="T782" s="8"/>
      <c r="U782" s="8"/>
      <c r="V782" s="8"/>
      <c r="W782" s="8"/>
      <c r="X782" s="8"/>
      <c r="Y782" s="8"/>
      <c r="Z782" s="8"/>
    </row>
    <row r="783" spans="1:26" ht="14.25" customHeight="1">
      <c r="A783" s="8"/>
      <c r="B783" s="21"/>
      <c r="C783" s="21"/>
      <c r="D783" s="21"/>
      <c r="E783" s="21"/>
      <c r="F783" s="21"/>
      <c r="G783" s="21"/>
      <c r="H783" s="21"/>
      <c r="I783" s="8"/>
      <c r="J783" s="8"/>
      <c r="K783" s="8"/>
      <c r="L783" s="8"/>
      <c r="M783" s="8"/>
      <c r="N783" s="8"/>
      <c r="O783" s="8"/>
      <c r="P783" s="8"/>
      <c r="Q783" s="8"/>
      <c r="R783" s="8"/>
      <c r="S783" s="8"/>
      <c r="T783" s="8"/>
      <c r="U783" s="8"/>
      <c r="V783" s="8"/>
      <c r="W783" s="8"/>
      <c r="X783" s="8"/>
      <c r="Y783" s="8"/>
      <c r="Z783" s="8"/>
    </row>
    <row r="784" spans="1:26" ht="14.25" customHeight="1">
      <c r="A784" s="8"/>
      <c r="B784" s="21"/>
      <c r="C784" s="21"/>
      <c r="D784" s="21"/>
      <c r="E784" s="21"/>
      <c r="F784" s="21"/>
      <c r="G784" s="21"/>
      <c r="H784" s="21"/>
      <c r="I784" s="8"/>
      <c r="J784" s="8"/>
      <c r="K784" s="8"/>
      <c r="L784" s="8"/>
      <c r="M784" s="8"/>
      <c r="N784" s="8"/>
      <c r="O784" s="8"/>
      <c r="P784" s="8"/>
      <c r="Q784" s="8"/>
      <c r="R784" s="8"/>
      <c r="S784" s="8"/>
      <c r="T784" s="8"/>
      <c r="U784" s="8"/>
      <c r="V784" s="8"/>
      <c r="W784" s="8"/>
      <c r="X784" s="8"/>
      <c r="Y784" s="8"/>
      <c r="Z784" s="8"/>
    </row>
    <row r="785" spans="1:26" ht="14.25" customHeight="1">
      <c r="A785" s="8"/>
      <c r="B785" s="21"/>
      <c r="C785" s="21"/>
      <c r="D785" s="21"/>
      <c r="E785" s="21"/>
      <c r="F785" s="21"/>
      <c r="G785" s="21"/>
      <c r="H785" s="21"/>
      <c r="I785" s="8"/>
      <c r="J785" s="8"/>
      <c r="K785" s="8"/>
      <c r="L785" s="8"/>
      <c r="M785" s="8"/>
      <c r="N785" s="8"/>
      <c r="O785" s="8"/>
      <c r="P785" s="8"/>
      <c r="Q785" s="8"/>
      <c r="R785" s="8"/>
      <c r="S785" s="8"/>
      <c r="T785" s="8"/>
      <c r="U785" s="8"/>
      <c r="V785" s="8"/>
      <c r="W785" s="8"/>
      <c r="X785" s="8"/>
      <c r="Y785" s="8"/>
      <c r="Z785" s="8"/>
    </row>
    <row r="786" spans="1:26" ht="14.25" customHeight="1">
      <c r="A786" s="8"/>
      <c r="B786" s="21"/>
      <c r="C786" s="21"/>
      <c r="D786" s="21"/>
      <c r="E786" s="21"/>
      <c r="F786" s="21"/>
      <c r="G786" s="21"/>
      <c r="H786" s="21"/>
      <c r="I786" s="8"/>
      <c r="J786" s="8"/>
      <c r="K786" s="8"/>
      <c r="L786" s="8"/>
      <c r="M786" s="8"/>
      <c r="N786" s="8"/>
      <c r="O786" s="8"/>
      <c r="P786" s="8"/>
      <c r="Q786" s="8"/>
      <c r="R786" s="8"/>
      <c r="S786" s="8"/>
      <c r="T786" s="8"/>
      <c r="U786" s="8"/>
      <c r="V786" s="8"/>
      <c r="W786" s="8"/>
      <c r="X786" s="8"/>
      <c r="Y786" s="8"/>
      <c r="Z786" s="8"/>
    </row>
    <row r="787" spans="1:26" ht="14.25" customHeight="1">
      <c r="A787" s="8"/>
      <c r="B787" s="21"/>
      <c r="C787" s="21"/>
      <c r="D787" s="21"/>
      <c r="E787" s="21"/>
      <c r="F787" s="21"/>
      <c r="G787" s="21"/>
      <c r="H787" s="21"/>
      <c r="I787" s="8"/>
      <c r="J787" s="8"/>
      <c r="K787" s="8"/>
      <c r="L787" s="8"/>
      <c r="M787" s="8"/>
      <c r="N787" s="8"/>
      <c r="O787" s="8"/>
      <c r="P787" s="8"/>
      <c r="Q787" s="8"/>
      <c r="R787" s="8"/>
      <c r="S787" s="8"/>
      <c r="T787" s="8"/>
      <c r="U787" s="8"/>
      <c r="V787" s="8"/>
      <c r="W787" s="8"/>
      <c r="X787" s="8"/>
      <c r="Y787" s="8"/>
      <c r="Z787" s="8"/>
    </row>
    <row r="788" spans="1:26" ht="14.25" customHeight="1">
      <c r="A788" s="8"/>
      <c r="B788" s="21"/>
      <c r="C788" s="21"/>
      <c r="D788" s="21"/>
      <c r="E788" s="21"/>
      <c r="F788" s="21"/>
      <c r="G788" s="21"/>
      <c r="H788" s="21"/>
      <c r="I788" s="8"/>
      <c r="J788" s="8"/>
      <c r="K788" s="8"/>
      <c r="L788" s="8"/>
      <c r="M788" s="8"/>
      <c r="N788" s="8"/>
      <c r="O788" s="8"/>
      <c r="P788" s="8"/>
      <c r="Q788" s="8"/>
      <c r="R788" s="8"/>
      <c r="S788" s="8"/>
      <c r="T788" s="8"/>
      <c r="U788" s="8"/>
      <c r="V788" s="8"/>
      <c r="W788" s="8"/>
      <c r="X788" s="8"/>
      <c r="Y788" s="8"/>
      <c r="Z788" s="8"/>
    </row>
    <row r="789" spans="1:26" ht="14.25" customHeight="1">
      <c r="A789" s="8"/>
      <c r="B789" s="21"/>
      <c r="C789" s="21"/>
      <c r="D789" s="21"/>
      <c r="E789" s="21"/>
      <c r="F789" s="21"/>
      <c r="G789" s="21"/>
      <c r="H789" s="21"/>
      <c r="I789" s="8"/>
      <c r="J789" s="8"/>
      <c r="K789" s="8"/>
      <c r="L789" s="8"/>
      <c r="M789" s="8"/>
      <c r="N789" s="8"/>
      <c r="O789" s="8"/>
      <c r="P789" s="8"/>
      <c r="Q789" s="8"/>
      <c r="R789" s="8"/>
      <c r="S789" s="8"/>
      <c r="T789" s="8"/>
      <c r="U789" s="8"/>
      <c r="V789" s="8"/>
      <c r="W789" s="8"/>
      <c r="X789" s="8"/>
      <c r="Y789" s="8"/>
      <c r="Z789" s="8"/>
    </row>
    <row r="790" spans="1:26" ht="14.25" customHeight="1">
      <c r="A790" s="8"/>
      <c r="B790" s="21"/>
      <c r="C790" s="21"/>
      <c r="D790" s="21"/>
      <c r="E790" s="21"/>
      <c r="F790" s="21"/>
      <c r="G790" s="21"/>
      <c r="H790" s="21"/>
      <c r="I790" s="8"/>
      <c r="J790" s="8"/>
      <c r="K790" s="8"/>
      <c r="L790" s="8"/>
      <c r="M790" s="8"/>
      <c r="N790" s="8"/>
      <c r="O790" s="8"/>
      <c r="P790" s="8"/>
      <c r="Q790" s="8"/>
      <c r="R790" s="8"/>
      <c r="S790" s="8"/>
      <c r="T790" s="8"/>
      <c r="U790" s="8"/>
      <c r="V790" s="8"/>
      <c r="W790" s="8"/>
      <c r="X790" s="8"/>
      <c r="Y790" s="8"/>
      <c r="Z790" s="8"/>
    </row>
    <row r="791" spans="1:26" ht="14.25" customHeight="1">
      <c r="A791" s="8"/>
      <c r="B791" s="21"/>
      <c r="C791" s="21"/>
      <c r="D791" s="21"/>
      <c r="E791" s="21"/>
      <c r="F791" s="21"/>
      <c r="G791" s="21"/>
      <c r="H791" s="21"/>
      <c r="I791" s="8"/>
      <c r="J791" s="8"/>
      <c r="K791" s="8"/>
      <c r="L791" s="8"/>
      <c r="M791" s="8"/>
      <c r="N791" s="8"/>
      <c r="O791" s="8"/>
      <c r="P791" s="8"/>
      <c r="Q791" s="8"/>
      <c r="R791" s="8"/>
      <c r="S791" s="8"/>
      <c r="T791" s="8"/>
      <c r="U791" s="8"/>
      <c r="V791" s="8"/>
      <c r="W791" s="8"/>
      <c r="X791" s="8"/>
      <c r="Y791" s="8"/>
      <c r="Z791" s="8"/>
    </row>
    <row r="792" spans="1:26" ht="14.25" customHeight="1">
      <c r="A792" s="8"/>
      <c r="B792" s="21"/>
      <c r="C792" s="21"/>
      <c r="D792" s="21"/>
      <c r="E792" s="21"/>
      <c r="F792" s="21"/>
      <c r="G792" s="21"/>
      <c r="H792" s="21"/>
      <c r="I792" s="8"/>
      <c r="J792" s="8"/>
      <c r="K792" s="8"/>
      <c r="L792" s="8"/>
      <c r="M792" s="8"/>
      <c r="N792" s="8"/>
      <c r="O792" s="8"/>
      <c r="P792" s="8"/>
      <c r="Q792" s="8"/>
      <c r="R792" s="8"/>
      <c r="S792" s="8"/>
      <c r="T792" s="8"/>
      <c r="U792" s="8"/>
      <c r="V792" s="8"/>
      <c r="W792" s="8"/>
      <c r="X792" s="8"/>
      <c r="Y792" s="8"/>
      <c r="Z792" s="8"/>
    </row>
    <row r="793" spans="1:26" ht="14.25" customHeight="1">
      <c r="A793" s="8"/>
      <c r="B793" s="21"/>
      <c r="C793" s="21"/>
      <c r="D793" s="21"/>
      <c r="E793" s="21"/>
      <c r="F793" s="21"/>
      <c r="G793" s="21"/>
      <c r="H793" s="21"/>
      <c r="I793" s="8"/>
      <c r="J793" s="8"/>
      <c r="K793" s="8"/>
      <c r="L793" s="8"/>
      <c r="M793" s="8"/>
      <c r="N793" s="8"/>
      <c r="O793" s="8"/>
      <c r="P793" s="8"/>
      <c r="Q793" s="8"/>
      <c r="R793" s="8"/>
      <c r="S793" s="8"/>
      <c r="T793" s="8"/>
      <c r="U793" s="8"/>
      <c r="V793" s="8"/>
      <c r="W793" s="8"/>
      <c r="X793" s="8"/>
      <c r="Y793" s="8"/>
      <c r="Z793" s="8"/>
    </row>
    <row r="794" spans="1:26" ht="14.25" customHeight="1">
      <c r="A794" s="8"/>
      <c r="B794" s="21"/>
      <c r="C794" s="21"/>
      <c r="D794" s="21"/>
      <c r="E794" s="21"/>
      <c r="F794" s="21"/>
      <c r="G794" s="21"/>
      <c r="H794" s="21"/>
      <c r="I794" s="8"/>
      <c r="J794" s="8"/>
      <c r="K794" s="8"/>
      <c r="L794" s="8"/>
      <c r="M794" s="8"/>
      <c r="N794" s="8"/>
      <c r="O794" s="8"/>
      <c r="P794" s="8"/>
      <c r="Q794" s="8"/>
      <c r="R794" s="8"/>
      <c r="S794" s="8"/>
      <c r="T794" s="8"/>
      <c r="U794" s="8"/>
      <c r="V794" s="8"/>
      <c r="W794" s="8"/>
      <c r="X794" s="8"/>
      <c r="Y794" s="8"/>
      <c r="Z794" s="8"/>
    </row>
    <row r="795" spans="1:26" ht="14.25" customHeight="1">
      <c r="A795" s="8"/>
      <c r="B795" s="21"/>
      <c r="C795" s="21"/>
      <c r="D795" s="21"/>
      <c r="E795" s="21"/>
      <c r="F795" s="21"/>
      <c r="G795" s="21"/>
      <c r="H795" s="21"/>
      <c r="I795" s="8"/>
      <c r="J795" s="8"/>
      <c r="K795" s="8"/>
      <c r="L795" s="8"/>
      <c r="M795" s="8"/>
      <c r="N795" s="8"/>
      <c r="O795" s="8"/>
      <c r="P795" s="8"/>
      <c r="Q795" s="8"/>
      <c r="R795" s="8"/>
      <c r="S795" s="8"/>
      <c r="T795" s="8"/>
      <c r="U795" s="8"/>
      <c r="V795" s="8"/>
      <c r="W795" s="8"/>
      <c r="X795" s="8"/>
      <c r="Y795" s="8"/>
      <c r="Z795" s="8"/>
    </row>
    <row r="796" spans="1:26" ht="14.25" customHeight="1">
      <c r="A796" s="8"/>
      <c r="B796" s="21"/>
      <c r="C796" s="21"/>
      <c r="D796" s="21"/>
      <c r="E796" s="21"/>
      <c r="F796" s="21"/>
      <c r="G796" s="21"/>
      <c r="H796" s="21"/>
      <c r="I796" s="8"/>
      <c r="J796" s="8"/>
      <c r="K796" s="8"/>
      <c r="L796" s="8"/>
      <c r="M796" s="8"/>
      <c r="N796" s="8"/>
      <c r="O796" s="8"/>
      <c r="P796" s="8"/>
      <c r="Q796" s="8"/>
      <c r="R796" s="8"/>
      <c r="S796" s="8"/>
      <c r="T796" s="8"/>
      <c r="U796" s="8"/>
      <c r="V796" s="8"/>
      <c r="W796" s="8"/>
      <c r="X796" s="8"/>
      <c r="Y796" s="8"/>
      <c r="Z796" s="8"/>
    </row>
    <row r="797" spans="1:26" ht="14.25" customHeight="1">
      <c r="A797" s="8"/>
      <c r="B797" s="21"/>
      <c r="C797" s="21"/>
      <c r="D797" s="21"/>
      <c r="E797" s="21"/>
      <c r="F797" s="21"/>
      <c r="G797" s="21"/>
      <c r="H797" s="21"/>
      <c r="I797" s="8"/>
      <c r="J797" s="8"/>
      <c r="K797" s="8"/>
      <c r="L797" s="8"/>
      <c r="M797" s="8"/>
      <c r="N797" s="8"/>
      <c r="O797" s="8"/>
      <c r="P797" s="8"/>
      <c r="Q797" s="8"/>
      <c r="R797" s="8"/>
      <c r="S797" s="8"/>
      <c r="T797" s="8"/>
      <c r="U797" s="8"/>
      <c r="V797" s="8"/>
      <c r="W797" s="8"/>
      <c r="X797" s="8"/>
      <c r="Y797" s="8"/>
      <c r="Z797" s="8"/>
    </row>
    <row r="798" spans="1:26" ht="14.25" customHeight="1">
      <c r="A798" s="8"/>
      <c r="B798" s="21"/>
      <c r="C798" s="21"/>
      <c r="D798" s="21"/>
      <c r="E798" s="21"/>
      <c r="F798" s="21"/>
      <c r="G798" s="21"/>
      <c r="H798" s="21"/>
      <c r="I798" s="8"/>
      <c r="J798" s="8"/>
      <c r="K798" s="8"/>
      <c r="L798" s="8"/>
      <c r="M798" s="8"/>
      <c r="N798" s="8"/>
      <c r="O798" s="8"/>
      <c r="P798" s="8"/>
      <c r="Q798" s="8"/>
      <c r="R798" s="8"/>
      <c r="S798" s="8"/>
      <c r="T798" s="8"/>
      <c r="U798" s="8"/>
      <c r="V798" s="8"/>
      <c r="W798" s="8"/>
      <c r="X798" s="8"/>
      <c r="Y798" s="8"/>
      <c r="Z798" s="8"/>
    </row>
    <row r="799" spans="1:26" ht="14.25" customHeight="1">
      <c r="A799" s="8"/>
      <c r="B799" s="21"/>
      <c r="C799" s="21"/>
      <c r="D799" s="21"/>
      <c r="E799" s="21"/>
      <c r="F799" s="21"/>
      <c r="G799" s="21"/>
      <c r="H799" s="21"/>
      <c r="I799" s="8"/>
      <c r="J799" s="8"/>
      <c r="K799" s="8"/>
      <c r="L799" s="8"/>
      <c r="M799" s="8"/>
      <c r="N799" s="8"/>
      <c r="O799" s="8"/>
      <c r="P799" s="8"/>
      <c r="Q799" s="8"/>
      <c r="R799" s="8"/>
      <c r="S799" s="8"/>
      <c r="T799" s="8"/>
      <c r="U799" s="8"/>
      <c r="V799" s="8"/>
      <c r="W799" s="8"/>
      <c r="X799" s="8"/>
      <c r="Y799" s="8"/>
      <c r="Z799" s="8"/>
    </row>
    <row r="800" spans="1:26" ht="14.25" customHeight="1">
      <c r="A800" s="8"/>
      <c r="B800" s="21"/>
      <c r="C800" s="21"/>
      <c r="D800" s="21"/>
      <c r="E800" s="21"/>
      <c r="F800" s="21"/>
      <c r="G800" s="21"/>
      <c r="H800" s="21"/>
      <c r="I800" s="8"/>
      <c r="J800" s="8"/>
      <c r="K800" s="8"/>
      <c r="L800" s="8"/>
      <c r="M800" s="8"/>
      <c r="N800" s="8"/>
      <c r="O800" s="8"/>
      <c r="P800" s="8"/>
      <c r="Q800" s="8"/>
      <c r="R800" s="8"/>
      <c r="S800" s="8"/>
      <c r="T800" s="8"/>
      <c r="U800" s="8"/>
      <c r="V800" s="8"/>
      <c r="W800" s="8"/>
      <c r="X800" s="8"/>
      <c r="Y800" s="8"/>
      <c r="Z800" s="8"/>
    </row>
    <row r="801" spans="1:26" ht="14.25" customHeight="1">
      <c r="A801" s="8"/>
      <c r="B801" s="21"/>
      <c r="C801" s="21"/>
      <c r="D801" s="21"/>
      <c r="E801" s="21"/>
      <c r="F801" s="21"/>
      <c r="G801" s="21"/>
      <c r="H801" s="21"/>
      <c r="I801" s="8"/>
      <c r="J801" s="8"/>
      <c r="K801" s="8"/>
      <c r="L801" s="8"/>
      <c r="M801" s="8"/>
      <c r="N801" s="8"/>
      <c r="O801" s="8"/>
      <c r="P801" s="8"/>
      <c r="Q801" s="8"/>
      <c r="R801" s="8"/>
      <c r="S801" s="8"/>
      <c r="T801" s="8"/>
      <c r="U801" s="8"/>
      <c r="V801" s="8"/>
      <c r="W801" s="8"/>
      <c r="X801" s="8"/>
      <c r="Y801" s="8"/>
      <c r="Z801" s="8"/>
    </row>
    <row r="802" spans="1:26" ht="14.25" customHeight="1">
      <c r="A802" s="8"/>
      <c r="B802" s="21"/>
      <c r="C802" s="21"/>
      <c r="D802" s="21"/>
      <c r="E802" s="21"/>
      <c r="F802" s="21"/>
      <c r="G802" s="21"/>
      <c r="H802" s="21"/>
      <c r="I802" s="8"/>
      <c r="J802" s="8"/>
      <c r="K802" s="8"/>
      <c r="L802" s="8"/>
      <c r="M802" s="8"/>
      <c r="N802" s="8"/>
      <c r="O802" s="8"/>
      <c r="P802" s="8"/>
      <c r="Q802" s="8"/>
      <c r="R802" s="8"/>
      <c r="S802" s="8"/>
      <c r="T802" s="8"/>
      <c r="U802" s="8"/>
      <c r="V802" s="8"/>
      <c r="W802" s="8"/>
      <c r="X802" s="8"/>
      <c r="Y802" s="8"/>
      <c r="Z802" s="8"/>
    </row>
    <row r="803" spans="1:26" ht="14.25" customHeight="1">
      <c r="A803" s="8"/>
      <c r="B803" s="21"/>
      <c r="C803" s="21"/>
      <c r="D803" s="21"/>
      <c r="E803" s="21"/>
      <c r="F803" s="21"/>
      <c r="G803" s="21"/>
      <c r="H803" s="21"/>
      <c r="I803" s="8"/>
      <c r="J803" s="8"/>
      <c r="K803" s="8"/>
      <c r="L803" s="8"/>
      <c r="M803" s="8"/>
      <c r="N803" s="8"/>
      <c r="O803" s="8"/>
      <c r="P803" s="8"/>
      <c r="Q803" s="8"/>
      <c r="R803" s="8"/>
      <c r="S803" s="8"/>
      <c r="T803" s="8"/>
      <c r="U803" s="8"/>
      <c r="V803" s="8"/>
      <c r="W803" s="8"/>
      <c r="X803" s="8"/>
      <c r="Y803" s="8"/>
      <c r="Z803" s="8"/>
    </row>
    <row r="804" spans="1:26" ht="14.25" customHeight="1">
      <c r="A804" s="8"/>
      <c r="B804" s="21"/>
      <c r="C804" s="21"/>
      <c r="D804" s="21"/>
      <c r="E804" s="21"/>
      <c r="F804" s="21"/>
      <c r="G804" s="21"/>
      <c r="H804" s="21"/>
      <c r="I804" s="8"/>
      <c r="J804" s="8"/>
      <c r="K804" s="8"/>
      <c r="L804" s="8"/>
      <c r="M804" s="8"/>
      <c r="N804" s="8"/>
      <c r="O804" s="8"/>
      <c r="P804" s="8"/>
      <c r="Q804" s="8"/>
      <c r="R804" s="8"/>
      <c r="S804" s="8"/>
      <c r="T804" s="8"/>
      <c r="U804" s="8"/>
      <c r="V804" s="8"/>
      <c r="W804" s="8"/>
      <c r="X804" s="8"/>
      <c r="Y804" s="8"/>
      <c r="Z804" s="8"/>
    </row>
    <row r="805" spans="1:26" ht="14.25" customHeight="1">
      <c r="A805" s="8"/>
      <c r="B805" s="21"/>
      <c r="C805" s="21"/>
      <c r="D805" s="21"/>
      <c r="E805" s="21"/>
      <c r="F805" s="21"/>
      <c r="G805" s="21"/>
      <c r="H805" s="21"/>
      <c r="I805" s="8"/>
      <c r="J805" s="8"/>
      <c r="K805" s="8"/>
      <c r="L805" s="8"/>
      <c r="M805" s="8"/>
      <c r="N805" s="8"/>
      <c r="O805" s="8"/>
      <c r="P805" s="8"/>
      <c r="Q805" s="8"/>
      <c r="R805" s="8"/>
      <c r="S805" s="8"/>
      <c r="T805" s="8"/>
      <c r="U805" s="8"/>
      <c r="V805" s="8"/>
      <c r="W805" s="8"/>
      <c r="X805" s="8"/>
      <c r="Y805" s="8"/>
      <c r="Z805" s="8"/>
    </row>
    <row r="806" spans="1:26" ht="14.25" customHeight="1">
      <c r="A806" s="8"/>
      <c r="B806" s="21"/>
      <c r="C806" s="21"/>
      <c r="D806" s="21"/>
      <c r="E806" s="21"/>
      <c r="F806" s="21"/>
      <c r="G806" s="21"/>
      <c r="H806" s="21"/>
      <c r="I806" s="8"/>
      <c r="J806" s="8"/>
      <c r="K806" s="8"/>
      <c r="L806" s="8"/>
      <c r="M806" s="8"/>
      <c r="N806" s="8"/>
      <c r="O806" s="8"/>
      <c r="P806" s="8"/>
      <c r="Q806" s="8"/>
      <c r="R806" s="8"/>
      <c r="S806" s="8"/>
      <c r="T806" s="8"/>
      <c r="U806" s="8"/>
      <c r="V806" s="8"/>
      <c r="W806" s="8"/>
      <c r="X806" s="8"/>
      <c r="Y806" s="8"/>
      <c r="Z806" s="8"/>
    </row>
    <row r="807" spans="1:26" ht="14.25" customHeight="1">
      <c r="A807" s="8"/>
      <c r="B807" s="21"/>
      <c r="C807" s="21"/>
      <c r="D807" s="21"/>
      <c r="E807" s="21"/>
      <c r="F807" s="21"/>
      <c r="G807" s="21"/>
      <c r="H807" s="21"/>
      <c r="I807" s="8"/>
      <c r="J807" s="8"/>
      <c r="K807" s="8"/>
      <c r="L807" s="8"/>
      <c r="M807" s="8"/>
      <c r="N807" s="8"/>
      <c r="O807" s="8"/>
      <c r="P807" s="8"/>
      <c r="Q807" s="8"/>
      <c r="R807" s="8"/>
      <c r="S807" s="8"/>
      <c r="T807" s="8"/>
      <c r="U807" s="8"/>
      <c r="V807" s="8"/>
      <c r="W807" s="8"/>
      <c r="X807" s="8"/>
      <c r="Y807" s="8"/>
      <c r="Z807" s="8"/>
    </row>
    <row r="808" spans="1:26" ht="14.25" customHeight="1">
      <c r="A808" s="8"/>
      <c r="B808" s="21"/>
      <c r="C808" s="21"/>
      <c r="D808" s="21"/>
      <c r="E808" s="21"/>
      <c r="F808" s="21"/>
      <c r="G808" s="21"/>
      <c r="H808" s="21"/>
      <c r="I808" s="8"/>
      <c r="J808" s="8"/>
      <c r="K808" s="8"/>
      <c r="L808" s="8"/>
      <c r="M808" s="8"/>
      <c r="N808" s="8"/>
      <c r="O808" s="8"/>
      <c r="P808" s="8"/>
      <c r="Q808" s="8"/>
      <c r="R808" s="8"/>
      <c r="S808" s="8"/>
      <c r="T808" s="8"/>
      <c r="U808" s="8"/>
      <c r="V808" s="8"/>
      <c r="W808" s="8"/>
      <c r="X808" s="8"/>
      <c r="Y808" s="8"/>
      <c r="Z808" s="8"/>
    </row>
    <row r="809" spans="1:26" ht="14.25" customHeight="1">
      <c r="A809" s="8"/>
      <c r="B809" s="21"/>
      <c r="C809" s="21"/>
      <c r="D809" s="21"/>
      <c r="E809" s="21"/>
      <c r="F809" s="21"/>
      <c r="G809" s="21"/>
      <c r="H809" s="21"/>
      <c r="I809" s="8"/>
      <c r="J809" s="8"/>
      <c r="K809" s="8"/>
      <c r="L809" s="8"/>
      <c r="M809" s="8"/>
      <c r="N809" s="8"/>
      <c r="O809" s="8"/>
      <c r="P809" s="8"/>
      <c r="Q809" s="8"/>
      <c r="R809" s="8"/>
      <c r="S809" s="8"/>
      <c r="T809" s="8"/>
      <c r="U809" s="8"/>
      <c r="V809" s="8"/>
      <c r="W809" s="8"/>
      <c r="X809" s="8"/>
      <c r="Y809" s="8"/>
      <c r="Z809" s="8"/>
    </row>
    <row r="810" spans="1:26" ht="14.25" customHeight="1">
      <c r="A810" s="8"/>
      <c r="B810" s="21"/>
      <c r="C810" s="21"/>
      <c r="D810" s="21"/>
      <c r="E810" s="21"/>
      <c r="F810" s="21"/>
      <c r="G810" s="21"/>
      <c r="H810" s="21"/>
      <c r="I810" s="8"/>
      <c r="J810" s="8"/>
      <c r="K810" s="8"/>
      <c r="L810" s="8"/>
      <c r="M810" s="8"/>
      <c r="N810" s="8"/>
      <c r="O810" s="8"/>
      <c r="P810" s="8"/>
      <c r="Q810" s="8"/>
      <c r="R810" s="8"/>
      <c r="S810" s="8"/>
      <c r="T810" s="8"/>
      <c r="U810" s="8"/>
      <c r="V810" s="8"/>
      <c r="W810" s="8"/>
      <c r="X810" s="8"/>
      <c r="Y810" s="8"/>
      <c r="Z810" s="8"/>
    </row>
    <row r="811" spans="1:26" ht="14.25" customHeight="1">
      <c r="A811" s="8"/>
      <c r="B811" s="21"/>
      <c r="C811" s="21"/>
      <c r="D811" s="21"/>
      <c r="E811" s="21"/>
      <c r="F811" s="21"/>
      <c r="G811" s="21"/>
      <c r="H811" s="21"/>
      <c r="I811" s="8"/>
      <c r="J811" s="8"/>
      <c r="K811" s="8"/>
      <c r="L811" s="8"/>
      <c r="M811" s="8"/>
      <c r="N811" s="8"/>
      <c r="O811" s="8"/>
      <c r="P811" s="8"/>
      <c r="Q811" s="8"/>
      <c r="R811" s="8"/>
      <c r="S811" s="8"/>
      <c r="T811" s="8"/>
      <c r="U811" s="8"/>
      <c r="V811" s="8"/>
      <c r="W811" s="8"/>
      <c r="X811" s="8"/>
      <c r="Y811" s="8"/>
      <c r="Z811" s="8"/>
    </row>
    <row r="812" spans="1:26" ht="14.25" customHeight="1">
      <c r="A812" s="8"/>
      <c r="B812" s="21"/>
      <c r="C812" s="21"/>
      <c r="D812" s="21"/>
      <c r="E812" s="21"/>
      <c r="F812" s="21"/>
      <c r="G812" s="21"/>
      <c r="H812" s="21"/>
      <c r="I812" s="8"/>
      <c r="J812" s="8"/>
      <c r="K812" s="8"/>
      <c r="L812" s="8"/>
      <c r="M812" s="8"/>
      <c r="N812" s="8"/>
      <c r="O812" s="8"/>
      <c r="P812" s="8"/>
      <c r="Q812" s="8"/>
      <c r="R812" s="8"/>
      <c r="S812" s="8"/>
      <c r="T812" s="8"/>
      <c r="U812" s="8"/>
      <c r="V812" s="8"/>
      <c r="W812" s="8"/>
      <c r="X812" s="8"/>
      <c r="Y812" s="8"/>
      <c r="Z812" s="8"/>
    </row>
    <row r="813" spans="1:26" ht="14.25" customHeight="1">
      <c r="A813" s="8"/>
      <c r="B813" s="21"/>
      <c r="C813" s="21"/>
      <c r="D813" s="21"/>
      <c r="E813" s="21"/>
      <c r="F813" s="21"/>
      <c r="G813" s="21"/>
      <c r="H813" s="21"/>
      <c r="I813" s="8"/>
      <c r="J813" s="8"/>
      <c r="K813" s="8"/>
      <c r="L813" s="8"/>
      <c r="M813" s="8"/>
      <c r="N813" s="8"/>
      <c r="O813" s="8"/>
      <c r="P813" s="8"/>
      <c r="Q813" s="8"/>
      <c r="R813" s="8"/>
      <c r="S813" s="8"/>
      <c r="T813" s="8"/>
      <c r="U813" s="8"/>
      <c r="V813" s="8"/>
      <c r="W813" s="8"/>
      <c r="X813" s="8"/>
      <c r="Y813" s="8"/>
      <c r="Z813" s="8"/>
    </row>
    <row r="814" spans="1:26" ht="14.25" customHeight="1">
      <c r="A814" s="8"/>
      <c r="B814" s="21"/>
      <c r="C814" s="21"/>
      <c r="D814" s="21"/>
      <c r="E814" s="21"/>
      <c r="F814" s="21"/>
      <c r="G814" s="21"/>
      <c r="H814" s="21"/>
      <c r="I814" s="8"/>
      <c r="J814" s="8"/>
      <c r="K814" s="8"/>
      <c r="L814" s="8"/>
      <c r="M814" s="8"/>
      <c r="N814" s="8"/>
      <c r="O814" s="8"/>
      <c r="P814" s="8"/>
      <c r="Q814" s="8"/>
      <c r="R814" s="8"/>
      <c r="S814" s="8"/>
      <c r="T814" s="8"/>
      <c r="U814" s="8"/>
      <c r="V814" s="8"/>
      <c r="W814" s="8"/>
      <c r="X814" s="8"/>
      <c r="Y814" s="8"/>
      <c r="Z814" s="8"/>
    </row>
    <row r="815" spans="1:26" ht="14.25" customHeight="1">
      <c r="A815" s="8"/>
      <c r="B815" s="21"/>
      <c r="C815" s="21"/>
      <c r="D815" s="21"/>
      <c r="E815" s="21"/>
      <c r="F815" s="21"/>
      <c r="G815" s="21"/>
      <c r="H815" s="21"/>
      <c r="I815" s="8"/>
      <c r="J815" s="8"/>
      <c r="K815" s="8"/>
      <c r="L815" s="8"/>
      <c r="M815" s="8"/>
      <c r="N815" s="8"/>
      <c r="O815" s="8"/>
      <c r="P815" s="8"/>
      <c r="Q815" s="8"/>
      <c r="R815" s="8"/>
      <c r="S815" s="8"/>
      <c r="T815" s="8"/>
      <c r="U815" s="8"/>
      <c r="V815" s="8"/>
      <c r="W815" s="8"/>
      <c r="X815" s="8"/>
      <c r="Y815" s="8"/>
      <c r="Z815" s="8"/>
    </row>
    <row r="816" spans="1:26" ht="14.25" customHeight="1">
      <c r="A816" s="8"/>
      <c r="B816" s="21"/>
      <c r="C816" s="21"/>
      <c r="D816" s="21"/>
      <c r="E816" s="21"/>
      <c r="F816" s="21"/>
      <c r="G816" s="21"/>
      <c r="H816" s="21"/>
      <c r="I816" s="8"/>
      <c r="J816" s="8"/>
      <c r="K816" s="8"/>
      <c r="L816" s="8"/>
      <c r="M816" s="8"/>
      <c r="N816" s="8"/>
      <c r="O816" s="8"/>
      <c r="P816" s="8"/>
      <c r="Q816" s="8"/>
      <c r="R816" s="8"/>
      <c r="S816" s="8"/>
      <c r="T816" s="8"/>
      <c r="U816" s="8"/>
      <c r="V816" s="8"/>
      <c r="W816" s="8"/>
      <c r="X816" s="8"/>
      <c r="Y816" s="8"/>
      <c r="Z816" s="8"/>
    </row>
    <row r="817" spans="1:26" ht="14.25" customHeight="1">
      <c r="A817" s="8"/>
      <c r="B817" s="21"/>
      <c r="C817" s="21"/>
      <c r="D817" s="21"/>
      <c r="E817" s="21"/>
      <c r="F817" s="21"/>
      <c r="G817" s="21"/>
      <c r="H817" s="21"/>
      <c r="I817" s="8"/>
      <c r="J817" s="8"/>
      <c r="K817" s="8"/>
      <c r="L817" s="8"/>
      <c r="M817" s="8"/>
      <c r="N817" s="8"/>
      <c r="O817" s="8"/>
      <c r="P817" s="8"/>
      <c r="Q817" s="8"/>
      <c r="R817" s="8"/>
      <c r="S817" s="8"/>
      <c r="T817" s="8"/>
      <c r="U817" s="8"/>
      <c r="V817" s="8"/>
      <c r="W817" s="8"/>
      <c r="X817" s="8"/>
      <c r="Y817" s="8"/>
      <c r="Z817" s="8"/>
    </row>
    <row r="818" spans="1:26" ht="14.25" customHeight="1">
      <c r="A818" s="8"/>
      <c r="B818" s="21"/>
      <c r="C818" s="21"/>
      <c r="D818" s="21"/>
      <c r="E818" s="21"/>
      <c r="F818" s="21"/>
      <c r="G818" s="21"/>
      <c r="H818" s="21"/>
      <c r="I818" s="8"/>
      <c r="J818" s="8"/>
      <c r="K818" s="8"/>
      <c r="L818" s="8"/>
      <c r="M818" s="8"/>
      <c r="N818" s="8"/>
      <c r="O818" s="8"/>
      <c r="P818" s="8"/>
      <c r="Q818" s="8"/>
      <c r="R818" s="8"/>
      <c r="S818" s="8"/>
      <c r="T818" s="8"/>
      <c r="U818" s="8"/>
      <c r="V818" s="8"/>
      <c r="W818" s="8"/>
      <c r="X818" s="8"/>
      <c r="Y818" s="8"/>
      <c r="Z818" s="8"/>
    </row>
    <row r="819" spans="1:26" ht="14.25" customHeight="1">
      <c r="A819" s="8"/>
      <c r="B819" s="21"/>
      <c r="C819" s="21"/>
      <c r="D819" s="21"/>
      <c r="E819" s="21"/>
      <c r="F819" s="21"/>
      <c r="G819" s="21"/>
      <c r="H819" s="21"/>
      <c r="I819" s="8"/>
      <c r="J819" s="8"/>
      <c r="K819" s="8"/>
      <c r="L819" s="8"/>
      <c r="M819" s="8"/>
      <c r="N819" s="8"/>
      <c r="O819" s="8"/>
      <c r="P819" s="8"/>
      <c r="Q819" s="8"/>
      <c r="R819" s="8"/>
      <c r="S819" s="8"/>
      <c r="T819" s="8"/>
      <c r="U819" s="8"/>
      <c r="V819" s="8"/>
      <c r="W819" s="8"/>
      <c r="X819" s="8"/>
      <c r="Y819" s="8"/>
      <c r="Z819" s="8"/>
    </row>
    <row r="820" spans="1:26" ht="14.25" customHeight="1">
      <c r="A820" s="8"/>
      <c r="B820" s="21"/>
      <c r="C820" s="21"/>
      <c r="D820" s="21"/>
      <c r="E820" s="21"/>
      <c r="F820" s="21"/>
      <c r="G820" s="21"/>
      <c r="H820" s="21"/>
      <c r="I820" s="8"/>
      <c r="J820" s="8"/>
      <c r="K820" s="8"/>
      <c r="L820" s="8"/>
      <c r="M820" s="8"/>
      <c r="N820" s="8"/>
      <c r="O820" s="8"/>
      <c r="P820" s="8"/>
      <c r="Q820" s="8"/>
      <c r="R820" s="8"/>
      <c r="S820" s="8"/>
      <c r="T820" s="8"/>
      <c r="U820" s="8"/>
      <c r="V820" s="8"/>
      <c r="W820" s="8"/>
      <c r="X820" s="8"/>
      <c r="Y820" s="8"/>
      <c r="Z820" s="8"/>
    </row>
    <row r="821" spans="1:26" ht="14.25" customHeight="1">
      <c r="A821" s="8"/>
      <c r="B821" s="21"/>
      <c r="C821" s="21"/>
      <c r="D821" s="21"/>
      <c r="E821" s="21"/>
      <c r="F821" s="21"/>
      <c r="G821" s="21"/>
      <c r="H821" s="21"/>
      <c r="I821" s="8"/>
      <c r="J821" s="8"/>
      <c r="K821" s="8"/>
      <c r="L821" s="8"/>
      <c r="M821" s="8"/>
      <c r="N821" s="8"/>
      <c r="O821" s="8"/>
      <c r="P821" s="8"/>
      <c r="Q821" s="8"/>
      <c r="R821" s="8"/>
      <c r="S821" s="8"/>
      <c r="T821" s="8"/>
      <c r="U821" s="8"/>
      <c r="V821" s="8"/>
      <c r="W821" s="8"/>
      <c r="X821" s="8"/>
      <c r="Y821" s="8"/>
      <c r="Z821" s="8"/>
    </row>
    <row r="822" spans="1:26" ht="14.25" customHeight="1">
      <c r="A822" s="8"/>
      <c r="B822" s="21"/>
      <c r="C822" s="21"/>
      <c r="D822" s="21"/>
      <c r="E822" s="21"/>
      <c r="F822" s="21"/>
      <c r="G822" s="21"/>
      <c r="H822" s="21"/>
      <c r="I822" s="8"/>
      <c r="J822" s="8"/>
      <c r="K822" s="8"/>
      <c r="L822" s="8"/>
      <c r="M822" s="8"/>
      <c r="N822" s="8"/>
      <c r="O822" s="8"/>
      <c r="P822" s="8"/>
      <c r="Q822" s="8"/>
      <c r="R822" s="8"/>
      <c r="S822" s="8"/>
      <c r="T822" s="8"/>
      <c r="U822" s="8"/>
      <c r="V822" s="8"/>
      <c r="W822" s="8"/>
      <c r="X822" s="8"/>
      <c r="Y822" s="8"/>
      <c r="Z822" s="8"/>
    </row>
    <row r="823" spans="1:26" ht="14.25" customHeight="1">
      <c r="A823" s="8"/>
      <c r="B823" s="21"/>
      <c r="C823" s="21"/>
      <c r="D823" s="21"/>
      <c r="E823" s="21"/>
      <c r="F823" s="21"/>
      <c r="G823" s="21"/>
      <c r="H823" s="21"/>
      <c r="I823" s="8"/>
      <c r="J823" s="8"/>
      <c r="K823" s="8"/>
      <c r="L823" s="8"/>
      <c r="M823" s="8"/>
      <c r="N823" s="8"/>
      <c r="O823" s="8"/>
      <c r="P823" s="8"/>
      <c r="Q823" s="8"/>
      <c r="R823" s="8"/>
      <c r="S823" s="8"/>
      <c r="T823" s="8"/>
      <c r="U823" s="8"/>
      <c r="V823" s="8"/>
      <c r="W823" s="8"/>
      <c r="X823" s="8"/>
      <c r="Y823" s="8"/>
      <c r="Z823" s="8"/>
    </row>
    <row r="824" spans="1:26" ht="14.25" customHeight="1">
      <c r="A824" s="8"/>
      <c r="B824" s="21"/>
      <c r="C824" s="21"/>
      <c r="D824" s="21"/>
      <c r="E824" s="21"/>
      <c r="F824" s="21"/>
      <c r="G824" s="21"/>
      <c r="H824" s="21"/>
      <c r="I824" s="8"/>
      <c r="J824" s="8"/>
      <c r="K824" s="8"/>
      <c r="L824" s="8"/>
      <c r="M824" s="8"/>
      <c r="N824" s="8"/>
      <c r="O824" s="8"/>
      <c r="P824" s="8"/>
      <c r="Q824" s="8"/>
      <c r="R824" s="8"/>
      <c r="S824" s="8"/>
      <c r="T824" s="8"/>
      <c r="U824" s="8"/>
      <c r="V824" s="8"/>
      <c r="W824" s="8"/>
      <c r="X824" s="8"/>
      <c r="Y824" s="8"/>
      <c r="Z824" s="8"/>
    </row>
    <row r="825" spans="1:26" ht="14.25" customHeight="1">
      <c r="A825" s="8"/>
      <c r="B825" s="21"/>
      <c r="C825" s="21"/>
      <c r="D825" s="21"/>
      <c r="E825" s="21"/>
      <c r="F825" s="21"/>
      <c r="G825" s="21"/>
      <c r="H825" s="21"/>
      <c r="I825" s="8"/>
      <c r="J825" s="8"/>
      <c r="K825" s="8"/>
      <c r="L825" s="8"/>
      <c r="M825" s="8"/>
      <c r="N825" s="8"/>
      <c r="O825" s="8"/>
      <c r="P825" s="8"/>
      <c r="Q825" s="8"/>
      <c r="R825" s="8"/>
      <c r="S825" s="8"/>
      <c r="T825" s="8"/>
      <c r="U825" s="8"/>
      <c r="V825" s="8"/>
      <c r="W825" s="8"/>
      <c r="X825" s="8"/>
      <c r="Y825" s="8"/>
      <c r="Z825" s="8"/>
    </row>
    <row r="826" spans="1:26" ht="14.25" customHeight="1">
      <c r="A826" s="8"/>
      <c r="B826" s="21"/>
      <c r="C826" s="21"/>
      <c r="D826" s="21"/>
      <c r="E826" s="21"/>
      <c r="F826" s="21"/>
      <c r="G826" s="21"/>
      <c r="H826" s="21"/>
      <c r="I826" s="8"/>
      <c r="J826" s="8"/>
      <c r="K826" s="8"/>
      <c r="L826" s="8"/>
      <c r="M826" s="8"/>
      <c r="N826" s="8"/>
      <c r="O826" s="8"/>
      <c r="P826" s="8"/>
      <c r="Q826" s="8"/>
      <c r="R826" s="8"/>
      <c r="S826" s="8"/>
      <c r="T826" s="8"/>
      <c r="U826" s="8"/>
      <c r="V826" s="8"/>
      <c r="W826" s="8"/>
      <c r="X826" s="8"/>
      <c r="Y826" s="8"/>
      <c r="Z826" s="8"/>
    </row>
    <row r="827" spans="1:26" ht="14.25" customHeight="1">
      <c r="A827" s="8"/>
      <c r="B827" s="21"/>
      <c r="C827" s="21"/>
      <c r="D827" s="21"/>
      <c r="E827" s="21"/>
      <c r="F827" s="21"/>
      <c r="G827" s="21"/>
      <c r="H827" s="21"/>
      <c r="I827" s="8"/>
      <c r="J827" s="8"/>
      <c r="K827" s="8"/>
      <c r="L827" s="8"/>
      <c r="M827" s="8"/>
      <c r="N827" s="8"/>
      <c r="O827" s="8"/>
      <c r="P827" s="8"/>
      <c r="Q827" s="8"/>
      <c r="R827" s="8"/>
      <c r="S827" s="8"/>
      <c r="T827" s="8"/>
      <c r="U827" s="8"/>
      <c r="V827" s="8"/>
      <c r="W827" s="8"/>
      <c r="X827" s="8"/>
      <c r="Y827" s="8"/>
      <c r="Z827" s="8"/>
    </row>
    <row r="828" spans="1:26" ht="14.25" customHeight="1">
      <c r="A828" s="8"/>
      <c r="B828" s="21"/>
      <c r="C828" s="21"/>
      <c r="D828" s="21"/>
      <c r="E828" s="21"/>
      <c r="F828" s="21"/>
      <c r="G828" s="21"/>
      <c r="H828" s="21"/>
      <c r="I828" s="8"/>
      <c r="J828" s="8"/>
      <c r="K828" s="8"/>
      <c r="L828" s="8"/>
      <c r="M828" s="8"/>
      <c r="N828" s="8"/>
      <c r="O828" s="8"/>
      <c r="P828" s="8"/>
      <c r="Q828" s="8"/>
      <c r="R828" s="8"/>
      <c r="S828" s="8"/>
      <c r="T828" s="8"/>
      <c r="U828" s="8"/>
      <c r="V828" s="8"/>
      <c r="W828" s="8"/>
      <c r="X828" s="8"/>
      <c r="Y828" s="8"/>
      <c r="Z828" s="8"/>
    </row>
    <row r="829" spans="1:26" ht="14.25" customHeight="1">
      <c r="A829" s="8"/>
      <c r="B829" s="21"/>
      <c r="C829" s="21"/>
      <c r="D829" s="21"/>
      <c r="E829" s="21"/>
      <c r="F829" s="21"/>
      <c r="G829" s="21"/>
      <c r="H829" s="21"/>
      <c r="I829" s="8"/>
      <c r="J829" s="8"/>
      <c r="K829" s="8"/>
      <c r="L829" s="8"/>
      <c r="M829" s="8"/>
      <c r="N829" s="8"/>
      <c r="O829" s="8"/>
      <c r="P829" s="8"/>
      <c r="Q829" s="8"/>
      <c r="R829" s="8"/>
      <c r="S829" s="8"/>
      <c r="T829" s="8"/>
      <c r="U829" s="8"/>
      <c r="V829" s="8"/>
      <c r="W829" s="8"/>
      <c r="X829" s="8"/>
      <c r="Y829" s="8"/>
      <c r="Z829" s="8"/>
    </row>
    <row r="830" spans="1:26" ht="14.25" customHeight="1">
      <c r="A830" s="8"/>
      <c r="B830" s="21"/>
      <c r="C830" s="21"/>
      <c r="D830" s="21"/>
      <c r="E830" s="21"/>
      <c r="F830" s="21"/>
      <c r="G830" s="21"/>
      <c r="H830" s="21"/>
      <c r="I830" s="8"/>
      <c r="J830" s="8"/>
      <c r="K830" s="8"/>
      <c r="L830" s="8"/>
      <c r="M830" s="8"/>
      <c r="N830" s="8"/>
      <c r="O830" s="8"/>
      <c r="P830" s="8"/>
      <c r="Q830" s="8"/>
      <c r="R830" s="8"/>
      <c r="S830" s="8"/>
      <c r="T830" s="8"/>
      <c r="U830" s="8"/>
      <c r="V830" s="8"/>
      <c r="W830" s="8"/>
      <c r="X830" s="8"/>
      <c r="Y830" s="8"/>
      <c r="Z830" s="8"/>
    </row>
    <row r="831" spans="1:26" ht="14.25" customHeight="1">
      <c r="A831" s="8"/>
      <c r="B831" s="21"/>
      <c r="C831" s="21"/>
      <c r="D831" s="21"/>
      <c r="E831" s="21"/>
      <c r="F831" s="21"/>
      <c r="G831" s="21"/>
      <c r="H831" s="21"/>
      <c r="I831" s="8"/>
      <c r="J831" s="8"/>
      <c r="K831" s="8"/>
      <c r="L831" s="8"/>
      <c r="M831" s="8"/>
      <c r="N831" s="8"/>
      <c r="O831" s="8"/>
      <c r="P831" s="8"/>
      <c r="Q831" s="8"/>
      <c r="R831" s="8"/>
      <c r="S831" s="8"/>
      <c r="T831" s="8"/>
      <c r="U831" s="8"/>
      <c r="V831" s="8"/>
      <c r="W831" s="8"/>
      <c r="X831" s="8"/>
      <c r="Y831" s="8"/>
      <c r="Z831" s="8"/>
    </row>
    <row r="832" spans="1:26" ht="14.25" customHeight="1">
      <c r="A832" s="8"/>
      <c r="B832" s="21"/>
      <c r="C832" s="21"/>
      <c r="D832" s="21"/>
      <c r="E832" s="21"/>
      <c r="F832" s="21"/>
      <c r="G832" s="21"/>
      <c r="H832" s="21"/>
      <c r="I832" s="8"/>
      <c r="J832" s="8"/>
      <c r="K832" s="8"/>
      <c r="L832" s="8"/>
      <c r="M832" s="8"/>
      <c r="N832" s="8"/>
      <c r="O832" s="8"/>
      <c r="P832" s="8"/>
      <c r="Q832" s="8"/>
      <c r="R832" s="8"/>
      <c r="S832" s="8"/>
      <c r="T832" s="8"/>
      <c r="U832" s="8"/>
      <c r="V832" s="8"/>
      <c r="W832" s="8"/>
      <c r="X832" s="8"/>
      <c r="Y832" s="8"/>
      <c r="Z832" s="8"/>
    </row>
    <row r="833" spans="1:26" ht="14.25" customHeight="1">
      <c r="A833" s="8"/>
      <c r="B833" s="21"/>
      <c r="C833" s="21"/>
      <c r="D833" s="21"/>
      <c r="E833" s="21"/>
      <c r="F833" s="21"/>
      <c r="G833" s="21"/>
      <c r="H833" s="21"/>
      <c r="I833" s="8"/>
      <c r="J833" s="8"/>
      <c r="K833" s="8"/>
      <c r="L833" s="8"/>
      <c r="M833" s="8"/>
      <c r="N833" s="8"/>
      <c r="O833" s="8"/>
      <c r="P833" s="8"/>
      <c r="Q833" s="8"/>
      <c r="R833" s="8"/>
      <c r="S833" s="8"/>
      <c r="T833" s="8"/>
      <c r="U833" s="8"/>
      <c r="V833" s="8"/>
      <c r="W833" s="8"/>
      <c r="X833" s="8"/>
      <c r="Y833" s="8"/>
      <c r="Z833" s="8"/>
    </row>
    <row r="834" spans="1:26" ht="14.25" customHeight="1">
      <c r="A834" s="8"/>
      <c r="B834" s="21"/>
      <c r="C834" s="21"/>
      <c r="D834" s="21"/>
      <c r="E834" s="21"/>
      <c r="F834" s="21"/>
      <c r="G834" s="21"/>
      <c r="H834" s="21"/>
      <c r="I834" s="8"/>
      <c r="J834" s="8"/>
      <c r="K834" s="8"/>
      <c r="L834" s="8"/>
      <c r="M834" s="8"/>
      <c r="N834" s="8"/>
      <c r="O834" s="8"/>
      <c r="P834" s="8"/>
      <c r="Q834" s="8"/>
      <c r="R834" s="8"/>
      <c r="S834" s="8"/>
      <c r="T834" s="8"/>
      <c r="U834" s="8"/>
      <c r="V834" s="8"/>
      <c r="W834" s="8"/>
      <c r="X834" s="8"/>
      <c r="Y834" s="8"/>
      <c r="Z834" s="8"/>
    </row>
    <row r="835" spans="1:26" ht="14.25" customHeight="1">
      <c r="A835" s="8"/>
      <c r="B835" s="21"/>
      <c r="C835" s="21"/>
      <c r="D835" s="21"/>
      <c r="E835" s="21"/>
      <c r="F835" s="21"/>
      <c r="G835" s="21"/>
      <c r="H835" s="21"/>
      <c r="I835" s="8"/>
      <c r="J835" s="8"/>
      <c r="K835" s="8"/>
      <c r="L835" s="8"/>
      <c r="M835" s="8"/>
      <c r="N835" s="8"/>
      <c r="O835" s="8"/>
      <c r="P835" s="8"/>
      <c r="Q835" s="8"/>
      <c r="R835" s="8"/>
      <c r="S835" s="8"/>
      <c r="T835" s="8"/>
      <c r="U835" s="8"/>
      <c r="V835" s="8"/>
      <c r="W835" s="8"/>
      <c r="X835" s="8"/>
      <c r="Y835" s="8"/>
      <c r="Z835" s="8"/>
    </row>
    <row r="836" spans="1:26" ht="14.25" customHeight="1">
      <c r="A836" s="8"/>
      <c r="B836" s="21"/>
      <c r="C836" s="21"/>
      <c r="D836" s="21"/>
      <c r="E836" s="21"/>
      <c r="F836" s="21"/>
      <c r="G836" s="21"/>
      <c r="H836" s="21"/>
      <c r="I836" s="8"/>
      <c r="J836" s="8"/>
      <c r="K836" s="8"/>
      <c r="L836" s="8"/>
      <c r="M836" s="8"/>
      <c r="N836" s="8"/>
      <c r="O836" s="8"/>
      <c r="P836" s="8"/>
      <c r="Q836" s="8"/>
      <c r="R836" s="8"/>
      <c r="S836" s="8"/>
      <c r="T836" s="8"/>
      <c r="U836" s="8"/>
      <c r="V836" s="8"/>
      <c r="W836" s="8"/>
      <c r="X836" s="8"/>
      <c r="Y836" s="8"/>
      <c r="Z836" s="8"/>
    </row>
    <row r="837" spans="1:26" ht="14.25" customHeight="1">
      <c r="A837" s="8"/>
      <c r="B837" s="21"/>
      <c r="C837" s="21"/>
      <c r="D837" s="21"/>
      <c r="E837" s="21"/>
      <c r="F837" s="21"/>
      <c r="G837" s="21"/>
      <c r="H837" s="21"/>
      <c r="I837" s="8"/>
      <c r="J837" s="8"/>
      <c r="K837" s="8"/>
      <c r="L837" s="8"/>
      <c r="M837" s="8"/>
      <c r="N837" s="8"/>
      <c r="O837" s="8"/>
      <c r="P837" s="8"/>
      <c r="Q837" s="8"/>
      <c r="R837" s="8"/>
      <c r="S837" s="8"/>
      <c r="T837" s="8"/>
      <c r="U837" s="8"/>
      <c r="V837" s="8"/>
      <c r="W837" s="8"/>
      <c r="X837" s="8"/>
      <c r="Y837" s="8"/>
      <c r="Z837" s="8"/>
    </row>
    <row r="838" spans="1:26" ht="14.25" customHeight="1">
      <c r="A838" s="8"/>
      <c r="B838" s="21"/>
      <c r="C838" s="21"/>
      <c r="D838" s="21"/>
      <c r="E838" s="21"/>
      <c r="F838" s="21"/>
      <c r="G838" s="21"/>
      <c r="H838" s="21"/>
      <c r="I838" s="8"/>
      <c r="J838" s="8"/>
      <c r="K838" s="8"/>
      <c r="L838" s="8"/>
      <c r="M838" s="8"/>
      <c r="N838" s="8"/>
      <c r="O838" s="8"/>
      <c r="P838" s="8"/>
      <c r="Q838" s="8"/>
      <c r="R838" s="8"/>
      <c r="S838" s="8"/>
      <c r="T838" s="8"/>
      <c r="U838" s="8"/>
      <c r="V838" s="8"/>
      <c r="W838" s="8"/>
      <c r="X838" s="8"/>
      <c r="Y838" s="8"/>
      <c r="Z838" s="8"/>
    </row>
    <row r="839" spans="1:26" ht="14.25" customHeight="1">
      <c r="A839" s="8"/>
      <c r="B839" s="21"/>
      <c r="C839" s="21"/>
      <c r="D839" s="21"/>
      <c r="E839" s="21"/>
      <c r="F839" s="21"/>
      <c r="G839" s="21"/>
      <c r="H839" s="21"/>
      <c r="I839" s="8"/>
      <c r="J839" s="8"/>
      <c r="K839" s="8"/>
      <c r="L839" s="8"/>
      <c r="M839" s="8"/>
      <c r="N839" s="8"/>
      <c r="O839" s="8"/>
      <c r="P839" s="8"/>
      <c r="Q839" s="8"/>
      <c r="R839" s="8"/>
      <c r="S839" s="8"/>
      <c r="T839" s="8"/>
      <c r="U839" s="8"/>
      <c r="V839" s="8"/>
      <c r="W839" s="8"/>
      <c r="X839" s="8"/>
      <c r="Y839" s="8"/>
      <c r="Z839" s="8"/>
    </row>
    <row r="840" spans="1:26" ht="14.25" customHeight="1">
      <c r="A840" s="8"/>
      <c r="B840" s="21"/>
      <c r="C840" s="21"/>
      <c r="D840" s="21"/>
      <c r="E840" s="21"/>
      <c r="F840" s="21"/>
      <c r="G840" s="21"/>
      <c r="H840" s="21"/>
      <c r="I840" s="8"/>
      <c r="J840" s="8"/>
      <c r="K840" s="8"/>
      <c r="L840" s="8"/>
      <c r="M840" s="8"/>
      <c r="N840" s="8"/>
      <c r="O840" s="8"/>
      <c r="P840" s="8"/>
      <c r="Q840" s="8"/>
      <c r="R840" s="8"/>
      <c r="S840" s="8"/>
      <c r="T840" s="8"/>
      <c r="U840" s="8"/>
      <c r="V840" s="8"/>
      <c r="W840" s="8"/>
      <c r="X840" s="8"/>
      <c r="Y840" s="8"/>
      <c r="Z840" s="8"/>
    </row>
    <row r="841" spans="1:26" ht="14.25" customHeight="1">
      <c r="A841" s="8"/>
      <c r="B841" s="21"/>
      <c r="C841" s="21"/>
      <c r="D841" s="21"/>
      <c r="E841" s="21"/>
      <c r="F841" s="21"/>
      <c r="G841" s="21"/>
      <c r="H841" s="21"/>
      <c r="I841" s="8"/>
      <c r="J841" s="8"/>
      <c r="K841" s="8"/>
      <c r="L841" s="8"/>
      <c r="M841" s="8"/>
      <c r="N841" s="8"/>
      <c r="O841" s="8"/>
      <c r="P841" s="8"/>
      <c r="Q841" s="8"/>
      <c r="R841" s="8"/>
      <c r="S841" s="8"/>
      <c r="T841" s="8"/>
      <c r="U841" s="8"/>
      <c r="V841" s="8"/>
      <c r="W841" s="8"/>
      <c r="X841" s="8"/>
      <c r="Y841" s="8"/>
      <c r="Z841" s="8"/>
    </row>
    <row r="842" spans="1:26" ht="14.25" customHeight="1">
      <c r="A842" s="8"/>
      <c r="B842" s="21"/>
      <c r="C842" s="21"/>
      <c r="D842" s="21"/>
      <c r="E842" s="21"/>
      <c r="F842" s="21"/>
      <c r="G842" s="21"/>
      <c r="H842" s="21"/>
      <c r="I842" s="8"/>
      <c r="J842" s="8"/>
      <c r="K842" s="8"/>
      <c r="L842" s="8"/>
      <c r="M842" s="8"/>
      <c r="N842" s="8"/>
      <c r="O842" s="8"/>
      <c r="P842" s="8"/>
      <c r="Q842" s="8"/>
      <c r="R842" s="8"/>
      <c r="S842" s="8"/>
      <c r="T842" s="8"/>
      <c r="U842" s="8"/>
      <c r="V842" s="8"/>
      <c r="W842" s="8"/>
      <c r="X842" s="8"/>
      <c r="Y842" s="8"/>
      <c r="Z842" s="8"/>
    </row>
    <row r="843" spans="1:26" ht="14.25" customHeight="1">
      <c r="A843" s="8"/>
      <c r="B843" s="21"/>
      <c r="C843" s="21"/>
      <c r="D843" s="21"/>
      <c r="E843" s="21"/>
      <c r="F843" s="21"/>
      <c r="G843" s="21"/>
      <c r="H843" s="21"/>
      <c r="I843" s="8"/>
      <c r="J843" s="8"/>
      <c r="K843" s="8"/>
      <c r="L843" s="8"/>
      <c r="M843" s="8"/>
      <c r="N843" s="8"/>
      <c r="O843" s="8"/>
      <c r="P843" s="8"/>
      <c r="Q843" s="8"/>
      <c r="R843" s="8"/>
      <c r="S843" s="8"/>
      <c r="T843" s="8"/>
      <c r="U843" s="8"/>
      <c r="V843" s="8"/>
      <c r="W843" s="8"/>
      <c r="X843" s="8"/>
      <c r="Y843" s="8"/>
      <c r="Z843" s="8"/>
    </row>
    <row r="844" spans="1:26" ht="14.25" customHeight="1">
      <c r="A844" s="8"/>
      <c r="B844" s="21"/>
      <c r="C844" s="21"/>
      <c r="D844" s="21"/>
      <c r="E844" s="21"/>
      <c r="F844" s="21"/>
      <c r="G844" s="21"/>
      <c r="H844" s="21"/>
      <c r="I844" s="8"/>
      <c r="J844" s="8"/>
      <c r="K844" s="8"/>
      <c r="L844" s="8"/>
      <c r="M844" s="8"/>
      <c r="N844" s="8"/>
      <c r="O844" s="8"/>
      <c r="P844" s="8"/>
      <c r="Q844" s="8"/>
      <c r="R844" s="8"/>
      <c r="S844" s="8"/>
      <c r="T844" s="8"/>
      <c r="U844" s="8"/>
      <c r="V844" s="8"/>
      <c r="W844" s="8"/>
      <c r="X844" s="8"/>
      <c r="Y844" s="8"/>
      <c r="Z844" s="8"/>
    </row>
    <row r="845" spans="1:26" ht="14.25" customHeight="1">
      <c r="A845" s="8"/>
      <c r="B845" s="21"/>
      <c r="C845" s="21"/>
      <c r="D845" s="21"/>
      <c r="E845" s="21"/>
      <c r="F845" s="21"/>
      <c r="G845" s="21"/>
      <c r="H845" s="21"/>
      <c r="I845" s="8"/>
      <c r="J845" s="8"/>
      <c r="K845" s="8"/>
      <c r="L845" s="8"/>
      <c r="M845" s="8"/>
      <c r="N845" s="8"/>
      <c r="O845" s="8"/>
      <c r="P845" s="8"/>
      <c r="Q845" s="8"/>
      <c r="R845" s="8"/>
      <c r="S845" s="8"/>
      <c r="T845" s="8"/>
      <c r="U845" s="8"/>
      <c r="V845" s="8"/>
      <c r="W845" s="8"/>
      <c r="X845" s="8"/>
      <c r="Y845" s="8"/>
      <c r="Z845" s="8"/>
    </row>
    <row r="846" spans="1:26" ht="14.25" customHeight="1">
      <c r="A846" s="8"/>
      <c r="B846" s="21"/>
      <c r="C846" s="21"/>
      <c r="D846" s="21"/>
      <c r="E846" s="21"/>
      <c r="F846" s="21"/>
      <c r="G846" s="21"/>
      <c r="H846" s="21"/>
      <c r="I846" s="8"/>
      <c r="J846" s="8"/>
      <c r="K846" s="8"/>
      <c r="L846" s="8"/>
      <c r="M846" s="8"/>
      <c r="N846" s="8"/>
      <c r="O846" s="8"/>
      <c r="P846" s="8"/>
      <c r="Q846" s="8"/>
      <c r="R846" s="8"/>
      <c r="S846" s="8"/>
      <c r="T846" s="8"/>
      <c r="U846" s="8"/>
      <c r="V846" s="8"/>
      <c r="W846" s="8"/>
      <c r="X846" s="8"/>
      <c r="Y846" s="8"/>
      <c r="Z846" s="8"/>
    </row>
    <row r="847" spans="1:26" ht="14.25" customHeight="1">
      <c r="A847" s="8"/>
      <c r="B847" s="21"/>
      <c r="C847" s="21"/>
      <c r="D847" s="21"/>
      <c r="E847" s="21"/>
      <c r="F847" s="21"/>
      <c r="G847" s="21"/>
      <c r="H847" s="21"/>
      <c r="I847" s="8"/>
      <c r="J847" s="8"/>
      <c r="K847" s="8"/>
      <c r="L847" s="8"/>
      <c r="M847" s="8"/>
      <c r="N847" s="8"/>
      <c r="O847" s="8"/>
      <c r="P847" s="8"/>
      <c r="Q847" s="8"/>
      <c r="R847" s="8"/>
      <c r="S847" s="8"/>
      <c r="T847" s="8"/>
      <c r="U847" s="8"/>
      <c r="V847" s="8"/>
      <c r="W847" s="8"/>
      <c r="X847" s="8"/>
      <c r="Y847" s="8"/>
      <c r="Z847" s="8"/>
    </row>
    <row r="848" spans="1:26" ht="14.25" customHeight="1">
      <c r="A848" s="8"/>
      <c r="B848" s="21"/>
      <c r="C848" s="21"/>
      <c r="D848" s="21"/>
      <c r="E848" s="21"/>
      <c r="F848" s="21"/>
      <c r="G848" s="21"/>
      <c r="H848" s="21"/>
      <c r="I848" s="8"/>
      <c r="J848" s="8"/>
      <c r="K848" s="8"/>
      <c r="L848" s="8"/>
      <c r="M848" s="8"/>
      <c r="N848" s="8"/>
      <c r="O848" s="8"/>
      <c r="P848" s="8"/>
      <c r="Q848" s="8"/>
      <c r="R848" s="8"/>
      <c r="S848" s="8"/>
      <c r="T848" s="8"/>
      <c r="U848" s="8"/>
      <c r="V848" s="8"/>
      <c r="W848" s="8"/>
      <c r="X848" s="8"/>
      <c r="Y848" s="8"/>
      <c r="Z848" s="8"/>
    </row>
    <row r="849" spans="1:26" ht="14.25" customHeight="1">
      <c r="A849" s="8"/>
      <c r="B849" s="21"/>
      <c r="C849" s="21"/>
      <c r="D849" s="21"/>
      <c r="E849" s="21"/>
      <c r="F849" s="21"/>
      <c r="G849" s="21"/>
      <c r="H849" s="21"/>
      <c r="I849" s="8"/>
      <c r="J849" s="8"/>
      <c r="K849" s="8"/>
      <c r="L849" s="8"/>
      <c r="M849" s="8"/>
      <c r="N849" s="8"/>
      <c r="O849" s="8"/>
      <c r="P849" s="8"/>
      <c r="Q849" s="8"/>
      <c r="R849" s="8"/>
      <c r="S849" s="8"/>
      <c r="T849" s="8"/>
      <c r="U849" s="8"/>
      <c r="V849" s="8"/>
      <c r="W849" s="8"/>
      <c r="X849" s="8"/>
      <c r="Y849" s="8"/>
      <c r="Z849" s="8"/>
    </row>
    <row r="850" spans="1:26" ht="14.25" customHeight="1">
      <c r="A850" s="8"/>
      <c r="B850" s="21"/>
      <c r="C850" s="21"/>
      <c r="D850" s="21"/>
      <c r="E850" s="21"/>
      <c r="F850" s="21"/>
      <c r="G850" s="21"/>
      <c r="H850" s="21"/>
      <c r="I850" s="8"/>
      <c r="J850" s="8"/>
      <c r="K850" s="8"/>
      <c r="L850" s="8"/>
      <c r="M850" s="8"/>
      <c r="N850" s="8"/>
      <c r="O850" s="8"/>
      <c r="P850" s="8"/>
      <c r="Q850" s="8"/>
      <c r="R850" s="8"/>
      <c r="S850" s="8"/>
      <c r="T850" s="8"/>
      <c r="U850" s="8"/>
      <c r="V850" s="8"/>
      <c r="W850" s="8"/>
      <c r="X850" s="8"/>
      <c r="Y850" s="8"/>
      <c r="Z850" s="8"/>
    </row>
    <row r="851" spans="1:26" ht="14.25" customHeight="1">
      <c r="A851" s="8"/>
      <c r="B851" s="21"/>
      <c r="C851" s="21"/>
      <c r="D851" s="21"/>
      <c r="E851" s="21"/>
      <c r="F851" s="21"/>
      <c r="G851" s="21"/>
      <c r="H851" s="21"/>
      <c r="I851" s="8"/>
      <c r="J851" s="8"/>
      <c r="K851" s="8"/>
      <c r="L851" s="8"/>
      <c r="M851" s="8"/>
      <c r="N851" s="8"/>
      <c r="O851" s="8"/>
      <c r="P851" s="8"/>
      <c r="Q851" s="8"/>
      <c r="R851" s="8"/>
      <c r="S851" s="8"/>
      <c r="T851" s="8"/>
      <c r="U851" s="8"/>
      <c r="V851" s="8"/>
      <c r="W851" s="8"/>
      <c r="X851" s="8"/>
      <c r="Y851" s="8"/>
      <c r="Z851" s="8"/>
    </row>
    <row r="852" spans="1:26" ht="14.25" customHeight="1">
      <c r="A852" s="8"/>
      <c r="B852" s="21"/>
      <c r="C852" s="21"/>
      <c r="D852" s="21"/>
      <c r="E852" s="21"/>
      <c r="F852" s="21"/>
      <c r="G852" s="21"/>
      <c r="H852" s="21"/>
      <c r="I852" s="8"/>
      <c r="J852" s="8"/>
      <c r="K852" s="8"/>
      <c r="L852" s="8"/>
      <c r="M852" s="8"/>
      <c r="N852" s="8"/>
      <c r="O852" s="8"/>
      <c r="P852" s="8"/>
      <c r="Q852" s="8"/>
      <c r="R852" s="8"/>
      <c r="S852" s="8"/>
      <c r="T852" s="8"/>
      <c r="U852" s="8"/>
      <c r="V852" s="8"/>
      <c r="W852" s="8"/>
      <c r="X852" s="8"/>
      <c r="Y852" s="8"/>
      <c r="Z852" s="8"/>
    </row>
    <row r="853" spans="1:26" ht="14.25" customHeight="1">
      <c r="A853" s="8"/>
      <c r="B853" s="21"/>
      <c r="C853" s="21"/>
      <c r="D853" s="21"/>
      <c r="E853" s="21"/>
      <c r="F853" s="21"/>
      <c r="G853" s="21"/>
      <c r="H853" s="21"/>
      <c r="I853" s="8"/>
      <c r="J853" s="8"/>
      <c r="K853" s="8"/>
      <c r="L853" s="8"/>
      <c r="M853" s="8"/>
      <c r="N853" s="8"/>
      <c r="O853" s="8"/>
      <c r="P853" s="8"/>
      <c r="Q853" s="8"/>
      <c r="R853" s="8"/>
      <c r="S853" s="8"/>
      <c r="T853" s="8"/>
      <c r="U853" s="8"/>
      <c r="V853" s="8"/>
      <c r="W853" s="8"/>
      <c r="X853" s="8"/>
      <c r="Y853" s="8"/>
      <c r="Z853" s="8"/>
    </row>
    <row r="854" spans="1:26" ht="14.25" customHeight="1">
      <c r="A854" s="8"/>
      <c r="B854" s="21"/>
      <c r="C854" s="21"/>
      <c r="D854" s="21"/>
      <c r="E854" s="21"/>
      <c r="F854" s="21"/>
      <c r="G854" s="21"/>
      <c r="H854" s="21"/>
      <c r="I854" s="8"/>
      <c r="J854" s="8"/>
      <c r="K854" s="8"/>
      <c r="L854" s="8"/>
      <c r="M854" s="8"/>
      <c r="N854" s="8"/>
      <c r="O854" s="8"/>
      <c r="P854" s="8"/>
      <c r="Q854" s="8"/>
      <c r="R854" s="8"/>
      <c r="S854" s="8"/>
      <c r="T854" s="8"/>
      <c r="U854" s="8"/>
      <c r="V854" s="8"/>
      <c r="W854" s="8"/>
      <c r="X854" s="8"/>
      <c r="Y854" s="8"/>
      <c r="Z854" s="8"/>
    </row>
    <row r="855" spans="1:26" ht="14.25" customHeight="1">
      <c r="A855" s="8"/>
      <c r="B855" s="21"/>
      <c r="C855" s="21"/>
      <c r="D855" s="21"/>
      <c r="E855" s="21"/>
      <c r="F855" s="21"/>
      <c r="G855" s="21"/>
      <c r="H855" s="21"/>
      <c r="I855" s="8"/>
      <c r="J855" s="8"/>
      <c r="K855" s="8"/>
      <c r="L855" s="8"/>
      <c r="M855" s="8"/>
      <c r="N855" s="8"/>
      <c r="O855" s="8"/>
      <c r="P855" s="8"/>
      <c r="Q855" s="8"/>
      <c r="R855" s="8"/>
      <c r="S855" s="8"/>
      <c r="T855" s="8"/>
      <c r="U855" s="8"/>
      <c r="V855" s="8"/>
      <c r="W855" s="8"/>
      <c r="X855" s="8"/>
      <c r="Y855" s="8"/>
      <c r="Z855" s="8"/>
    </row>
    <row r="856" spans="1:26" ht="14.25" customHeight="1">
      <c r="A856" s="8"/>
      <c r="B856" s="21"/>
      <c r="C856" s="21"/>
      <c r="D856" s="21"/>
      <c r="E856" s="21"/>
      <c r="F856" s="21"/>
      <c r="G856" s="21"/>
      <c r="H856" s="21"/>
      <c r="I856" s="8"/>
      <c r="J856" s="8"/>
      <c r="K856" s="8"/>
      <c r="L856" s="8"/>
      <c r="M856" s="8"/>
      <c r="N856" s="8"/>
      <c r="O856" s="8"/>
      <c r="P856" s="8"/>
      <c r="Q856" s="8"/>
      <c r="R856" s="8"/>
      <c r="S856" s="8"/>
      <c r="T856" s="8"/>
      <c r="U856" s="8"/>
      <c r="V856" s="8"/>
      <c r="W856" s="8"/>
      <c r="X856" s="8"/>
      <c r="Y856" s="8"/>
      <c r="Z856" s="8"/>
    </row>
    <row r="857" spans="1:26" ht="14.25" customHeight="1">
      <c r="A857" s="8"/>
      <c r="B857" s="21"/>
      <c r="C857" s="21"/>
      <c r="D857" s="21"/>
      <c r="E857" s="21"/>
      <c r="F857" s="21"/>
      <c r="G857" s="21"/>
      <c r="H857" s="21"/>
      <c r="I857" s="8"/>
      <c r="J857" s="8"/>
      <c r="K857" s="8"/>
      <c r="L857" s="8"/>
      <c r="M857" s="8"/>
      <c r="N857" s="8"/>
      <c r="O857" s="8"/>
      <c r="P857" s="8"/>
      <c r="Q857" s="8"/>
      <c r="R857" s="8"/>
      <c r="S857" s="8"/>
      <c r="T857" s="8"/>
      <c r="U857" s="8"/>
      <c r="V857" s="8"/>
      <c r="W857" s="8"/>
      <c r="X857" s="8"/>
      <c r="Y857" s="8"/>
      <c r="Z857" s="8"/>
    </row>
    <row r="858" spans="1:26" ht="14.25" customHeight="1">
      <c r="A858" s="8"/>
      <c r="B858" s="21"/>
      <c r="C858" s="21"/>
      <c r="D858" s="21"/>
      <c r="E858" s="21"/>
      <c r="F858" s="21"/>
      <c r="G858" s="21"/>
      <c r="H858" s="21"/>
      <c r="I858" s="8"/>
      <c r="J858" s="8"/>
      <c r="K858" s="8"/>
      <c r="L858" s="8"/>
      <c r="M858" s="8"/>
      <c r="N858" s="8"/>
      <c r="O858" s="8"/>
      <c r="P858" s="8"/>
      <c r="Q858" s="8"/>
      <c r="R858" s="8"/>
      <c r="S858" s="8"/>
      <c r="T858" s="8"/>
      <c r="U858" s="8"/>
      <c r="V858" s="8"/>
      <c r="W858" s="8"/>
      <c r="X858" s="8"/>
      <c r="Y858" s="8"/>
      <c r="Z858" s="8"/>
    </row>
    <row r="859" spans="1:26" ht="14.25" customHeight="1">
      <c r="A859" s="8"/>
      <c r="B859" s="21"/>
      <c r="C859" s="21"/>
      <c r="D859" s="21"/>
      <c r="E859" s="21"/>
      <c r="F859" s="21"/>
      <c r="G859" s="21"/>
      <c r="H859" s="21"/>
      <c r="I859" s="8"/>
      <c r="J859" s="8"/>
      <c r="K859" s="8"/>
      <c r="L859" s="8"/>
      <c r="M859" s="8"/>
      <c r="N859" s="8"/>
      <c r="O859" s="8"/>
      <c r="P859" s="8"/>
      <c r="Q859" s="8"/>
      <c r="R859" s="8"/>
      <c r="S859" s="8"/>
      <c r="T859" s="8"/>
      <c r="U859" s="8"/>
      <c r="V859" s="8"/>
      <c r="W859" s="8"/>
      <c r="X859" s="8"/>
      <c r="Y859" s="8"/>
      <c r="Z859" s="8"/>
    </row>
    <row r="860" spans="1:26" ht="14.25" customHeight="1">
      <c r="A860" s="8"/>
      <c r="B860" s="21"/>
      <c r="C860" s="21"/>
      <c r="D860" s="21"/>
      <c r="E860" s="21"/>
      <c r="F860" s="21"/>
      <c r="G860" s="21"/>
      <c r="H860" s="21"/>
      <c r="I860" s="8"/>
      <c r="J860" s="8"/>
      <c r="K860" s="8"/>
      <c r="L860" s="8"/>
      <c r="M860" s="8"/>
      <c r="N860" s="8"/>
      <c r="O860" s="8"/>
      <c r="P860" s="8"/>
      <c r="Q860" s="8"/>
      <c r="R860" s="8"/>
      <c r="S860" s="8"/>
      <c r="T860" s="8"/>
      <c r="U860" s="8"/>
      <c r="V860" s="8"/>
      <c r="W860" s="8"/>
      <c r="X860" s="8"/>
      <c r="Y860" s="8"/>
      <c r="Z860" s="8"/>
    </row>
    <row r="861" spans="1:26" ht="14.25" customHeight="1">
      <c r="A861" s="8"/>
      <c r="B861" s="21"/>
      <c r="C861" s="21"/>
      <c r="D861" s="21"/>
      <c r="E861" s="21"/>
      <c r="F861" s="21"/>
      <c r="G861" s="21"/>
      <c r="H861" s="21"/>
      <c r="I861" s="8"/>
      <c r="J861" s="8"/>
      <c r="K861" s="8"/>
      <c r="L861" s="8"/>
      <c r="M861" s="8"/>
      <c r="N861" s="8"/>
      <c r="O861" s="8"/>
      <c r="P861" s="8"/>
      <c r="Q861" s="8"/>
      <c r="R861" s="8"/>
      <c r="S861" s="8"/>
      <c r="T861" s="8"/>
      <c r="U861" s="8"/>
      <c r="V861" s="8"/>
      <c r="W861" s="8"/>
      <c r="X861" s="8"/>
      <c r="Y861" s="8"/>
      <c r="Z861" s="8"/>
    </row>
    <row r="862" spans="1:26" ht="14.25" customHeight="1">
      <c r="A862" s="8"/>
      <c r="B862" s="21"/>
      <c r="C862" s="21"/>
      <c r="D862" s="21"/>
      <c r="E862" s="21"/>
      <c r="F862" s="21"/>
      <c r="G862" s="21"/>
      <c r="H862" s="21"/>
      <c r="I862" s="8"/>
      <c r="J862" s="8"/>
      <c r="K862" s="8"/>
      <c r="L862" s="8"/>
      <c r="M862" s="8"/>
      <c r="N862" s="8"/>
      <c r="O862" s="8"/>
      <c r="P862" s="8"/>
      <c r="Q862" s="8"/>
      <c r="R862" s="8"/>
      <c r="S862" s="8"/>
      <c r="T862" s="8"/>
      <c r="U862" s="8"/>
      <c r="V862" s="8"/>
      <c r="W862" s="8"/>
      <c r="X862" s="8"/>
      <c r="Y862" s="8"/>
      <c r="Z862" s="8"/>
    </row>
    <row r="863" spans="1:26" ht="14.25" customHeight="1">
      <c r="A863" s="8"/>
      <c r="B863" s="21"/>
      <c r="C863" s="21"/>
      <c r="D863" s="21"/>
      <c r="E863" s="21"/>
      <c r="F863" s="21"/>
      <c r="G863" s="21"/>
      <c r="H863" s="21"/>
      <c r="I863" s="8"/>
      <c r="J863" s="8"/>
      <c r="K863" s="8"/>
      <c r="L863" s="8"/>
      <c r="M863" s="8"/>
      <c r="N863" s="8"/>
      <c r="O863" s="8"/>
      <c r="P863" s="8"/>
      <c r="Q863" s="8"/>
      <c r="R863" s="8"/>
      <c r="S863" s="8"/>
      <c r="T863" s="8"/>
      <c r="U863" s="8"/>
      <c r="V863" s="8"/>
      <c r="W863" s="8"/>
      <c r="X863" s="8"/>
      <c r="Y863" s="8"/>
      <c r="Z863" s="8"/>
    </row>
    <row r="864" spans="1:26" ht="14.25" customHeight="1">
      <c r="A864" s="8"/>
      <c r="B864" s="21"/>
      <c r="C864" s="21"/>
      <c r="D864" s="21"/>
      <c r="E864" s="21"/>
      <c r="F864" s="21"/>
      <c r="G864" s="21"/>
      <c r="H864" s="21"/>
      <c r="I864" s="8"/>
      <c r="J864" s="8"/>
      <c r="K864" s="8"/>
      <c r="L864" s="8"/>
      <c r="M864" s="8"/>
      <c r="N864" s="8"/>
      <c r="O864" s="8"/>
      <c r="P864" s="8"/>
      <c r="Q864" s="8"/>
      <c r="R864" s="8"/>
      <c r="S864" s="8"/>
      <c r="T864" s="8"/>
      <c r="U864" s="8"/>
      <c r="V864" s="8"/>
      <c r="W864" s="8"/>
      <c r="X864" s="8"/>
      <c r="Y864" s="8"/>
      <c r="Z864" s="8"/>
    </row>
    <row r="865" spans="1:26" ht="14.25" customHeight="1">
      <c r="A865" s="8"/>
      <c r="B865" s="21"/>
      <c r="C865" s="21"/>
      <c r="D865" s="21"/>
      <c r="E865" s="21"/>
      <c r="F865" s="21"/>
      <c r="G865" s="21"/>
      <c r="H865" s="21"/>
      <c r="I865" s="8"/>
      <c r="J865" s="8"/>
      <c r="K865" s="8"/>
      <c r="L865" s="8"/>
      <c r="M865" s="8"/>
      <c r="N865" s="8"/>
      <c r="O865" s="8"/>
      <c r="P865" s="8"/>
      <c r="Q865" s="8"/>
      <c r="R865" s="8"/>
      <c r="S865" s="8"/>
      <c r="T865" s="8"/>
      <c r="U865" s="8"/>
      <c r="V865" s="8"/>
      <c r="W865" s="8"/>
      <c r="X865" s="8"/>
      <c r="Y865" s="8"/>
      <c r="Z865" s="8"/>
    </row>
    <row r="866" spans="1:26" ht="14.25" customHeight="1">
      <c r="A866" s="8"/>
      <c r="B866" s="21"/>
      <c r="C866" s="21"/>
      <c r="D866" s="21"/>
      <c r="E866" s="21"/>
      <c r="F866" s="21"/>
      <c r="G866" s="21"/>
      <c r="H866" s="21"/>
      <c r="I866" s="8"/>
      <c r="J866" s="8"/>
      <c r="K866" s="8"/>
      <c r="L866" s="8"/>
      <c r="M866" s="8"/>
      <c r="N866" s="8"/>
      <c r="O866" s="8"/>
      <c r="P866" s="8"/>
      <c r="Q866" s="8"/>
      <c r="R866" s="8"/>
      <c r="S866" s="8"/>
      <c r="T866" s="8"/>
      <c r="U866" s="8"/>
      <c r="V866" s="8"/>
      <c r="W866" s="8"/>
      <c r="X866" s="8"/>
      <c r="Y866" s="8"/>
      <c r="Z866" s="8"/>
    </row>
    <row r="867" spans="1:26" ht="14.25" customHeight="1">
      <c r="A867" s="8"/>
      <c r="B867" s="21"/>
      <c r="C867" s="21"/>
      <c r="D867" s="21"/>
      <c r="E867" s="21"/>
      <c r="F867" s="21"/>
      <c r="G867" s="21"/>
      <c r="H867" s="21"/>
      <c r="I867" s="8"/>
      <c r="J867" s="8"/>
      <c r="K867" s="8"/>
      <c r="L867" s="8"/>
      <c r="M867" s="8"/>
      <c r="N867" s="8"/>
      <c r="O867" s="8"/>
      <c r="P867" s="8"/>
      <c r="Q867" s="8"/>
      <c r="R867" s="8"/>
      <c r="S867" s="8"/>
      <c r="T867" s="8"/>
      <c r="U867" s="8"/>
      <c r="V867" s="8"/>
      <c r="W867" s="8"/>
      <c r="X867" s="8"/>
      <c r="Y867" s="8"/>
      <c r="Z867" s="8"/>
    </row>
    <row r="868" spans="1:26" ht="14.25" customHeight="1">
      <c r="A868" s="8"/>
      <c r="B868" s="21"/>
      <c r="C868" s="21"/>
      <c r="D868" s="21"/>
      <c r="E868" s="21"/>
      <c r="F868" s="21"/>
      <c r="G868" s="21"/>
      <c r="H868" s="21"/>
      <c r="I868" s="8"/>
      <c r="J868" s="8"/>
      <c r="K868" s="8"/>
      <c r="L868" s="8"/>
      <c r="M868" s="8"/>
      <c r="N868" s="8"/>
      <c r="O868" s="8"/>
      <c r="P868" s="8"/>
      <c r="Q868" s="8"/>
      <c r="R868" s="8"/>
      <c r="S868" s="8"/>
      <c r="T868" s="8"/>
      <c r="U868" s="8"/>
      <c r="V868" s="8"/>
      <c r="W868" s="8"/>
      <c r="X868" s="8"/>
      <c r="Y868" s="8"/>
      <c r="Z868" s="8"/>
    </row>
    <row r="869" spans="1:26" ht="14.25" customHeight="1">
      <c r="A869" s="8"/>
      <c r="B869" s="21"/>
      <c r="C869" s="21"/>
      <c r="D869" s="21"/>
      <c r="E869" s="21"/>
      <c r="F869" s="21"/>
      <c r="G869" s="21"/>
      <c r="H869" s="21"/>
      <c r="I869" s="8"/>
      <c r="J869" s="8"/>
      <c r="K869" s="8"/>
      <c r="L869" s="8"/>
      <c r="M869" s="8"/>
      <c r="N869" s="8"/>
      <c r="O869" s="8"/>
      <c r="P869" s="8"/>
      <c r="Q869" s="8"/>
      <c r="R869" s="8"/>
      <c r="S869" s="8"/>
      <c r="T869" s="8"/>
      <c r="U869" s="8"/>
      <c r="V869" s="8"/>
      <c r="W869" s="8"/>
      <c r="X869" s="8"/>
      <c r="Y869" s="8"/>
      <c r="Z869" s="8"/>
    </row>
    <row r="870" spans="1:26" ht="14.25" customHeight="1">
      <c r="A870" s="8"/>
      <c r="B870" s="21"/>
      <c r="C870" s="21"/>
      <c r="D870" s="21"/>
      <c r="E870" s="21"/>
      <c r="F870" s="21"/>
      <c r="G870" s="21"/>
      <c r="H870" s="21"/>
      <c r="I870" s="8"/>
      <c r="J870" s="8"/>
      <c r="K870" s="8"/>
      <c r="L870" s="8"/>
      <c r="M870" s="8"/>
      <c r="N870" s="8"/>
      <c r="O870" s="8"/>
      <c r="P870" s="8"/>
      <c r="Q870" s="8"/>
      <c r="R870" s="8"/>
      <c r="S870" s="8"/>
      <c r="T870" s="8"/>
      <c r="U870" s="8"/>
      <c r="V870" s="8"/>
      <c r="W870" s="8"/>
      <c r="X870" s="8"/>
      <c r="Y870" s="8"/>
      <c r="Z870" s="8"/>
    </row>
    <row r="871" spans="1:26" ht="14.25" customHeight="1">
      <c r="A871" s="8"/>
      <c r="B871" s="21"/>
      <c r="C871" s="21"/>
      <c r="D871" s="21"/>
      <c r="E871" s="21"/>
      <c r="F871" s="21"/>
      <c r="G871" s="21"/>
      <c r="H871" s="21"/>
      <c r="I871" s="8"/>
      <c r="J871" s="8"/>
      <c r="K871" s="8"/>
      <c r="L871" s="8"/>
      <c r="M871" s="8"/>
      <c r="N871" s="8"/>
      <c r="O871" s="8"/>
      <c r="P871" s="8"/>
      <c r="Q871" s="8"/>
      <c r="R871" s="8"/>
      <c r="S871" s="8"/>
      <c r="T871" s="8"/>
      <c r="U871" s="8"/>
      <c r="V871" s="8"/>
      <c r="W871" s="8"/>
      <c r="X871" s="8"/>
      <c r="Y871" s="8"/>
      <c r="Z871" s="8"/>
    </row>
    <row r="872" spans="1:26" ht="14.25" customHeight="1">
      <c r="A872" s="8"/>
      <c r="B872" s="21"/>
      <c r="C872" s="21"/>
      <c r="D872" s="21"/>
      <c r="E872" s="21"/>
      <c r="F872" s="21"/>
      <c r="G872" s="21"/>
      <c r="H872" s="21"/>
      <c r="I872" s="8"/>
      <c r="J872" s="8"/>
      <c r="K872" s="8"/>
      <c r="L872" s="8"/>
      <c r="M872" s="8"/>
      <c r="N872" s="8"/>
      <c r="O872" s="8"/>
      <c r="P872" s="8"/>
      <c r="Q872" s="8"/>
      <c r="R872" s="8"/>
      <c r="S872" s="8"/>
      <c r="T872" s="8"/>
      <c r="U872" s="8"/>
      <c r="V872" s="8"/>
      <c r="W872" s="8"/>
      <c r="X872" s="8"/>
      <c r="Y872" s="8"/>
      <c r="Z872" s="8"/>
    </row>
    <row r="873" spans="1:26" ht="14.25" customHeight="1">
      <c r="A873" s="8"/>
      <c r="B873" s="21"/>
      <c r="C873" s="21"/>
      <c r="D873" s="21"/>
      <c r="E873" s="21"/>
      <c r="F873" s="21"/>
      <c r="G873" s="21"/>
      <c r="H873" s="21"/>
      <c r="I873" s="8"/>
      <c r="J873" s="8"/>
      <c r="K873" s="8"/>
      <c r="L873" s="8"/>
      <c r="M873" s="8"/>
      <c r="N873" s="8"/>
      <c r="O873" s="8"/>
      <c r="P873" s="8"/>
      <c r="Q873" s="8"/>
      <c r="R873" s="8"/>
      <c r="S873" s="8"/>
      <c r="T873" s="8"/>
      <c r="U873" s="8"/>
      <c r="V873" s="8"/>
      <c r="W873" s="8"/>
      <c r="X873" s="8"/>
      <c r="Y873" s="8"/>
      <c r="Z873" s="8"/>
    </row>
    <row r="874" spans="1:26" ht="14.25" customHeight="1">
      <c r="A874" s="8"/>
      <c r="B874" s="21"/>
      <c r="C874" s="21"/>
      <c r="D874" s="21"/>
      <c r="E874" s="21"/>
      <c r="F874" s="21"/>
      <c r="G874" s="21"/>
      <c r="H874" s="21"/>
      <c r="I874" s="8"/>
      <c r="J874" s="8"/>
      <c r="K874" s="8"/>
      <c r="L874" s="8"/>
      <c r="M874" s="8"/>
      <c r="N874" s="8"/>
      <c r="O874" s="8"/>
      <c r="P874" s="8"/>
      <c r="Q874" s="8"/>
      <c r="R874" s="8"/>
      <c r="S874" s="8"/>
      <c r="T874" s="8"/>
      <c r="U874" s="8"/>
      <c r="V874" s="8"/>
      <c r="W874" s="8"/>
      <c r="X874" s="8"/>
      <c r="Y874" s="8"/>
      <c r="Z874" s="8"/>
    </row>
    <row r="875" spans="1:26" ht="14.25" customHeight="1">
      <c r="A875" s="8"/>
      <c r="B875" s="21"/>
      <c r="C875" s="21"/>
      <c r="D875" s="21"/>
      <c r="E875" s="21"/>
      <c r="F875" s="21"/>
      <c r="G875" s="21"/>
      <c r="H875" s="21"/>
      <c r="I875" s="8"/>
      <c r="J875" s="8"/>
      <c r="K875" s="8"/>
      <c r="L875" s="8"/>
      <c r="M875" s="8"/>
      <c r="N875" s="8"/>
      <c r="O875" s="8"/>
      <c r="P875" s="8"/>
      <c r="Q875" s="8"/>
      <c r="R875" s="8"/>
      <c r="S875" s="8"/>
      <c r="T875" s="8"/>
      <c r="U875" s="8"/>
      <c r="V875" s="8"/>
      <c r="W875" s="8"/>
      <c r="X875" s="8"/>
      <c r="Y875" s="8"/>
      <c r="Z875" s="8"/>
    </row>
    <row r="876" spans="1:26" ht="14.25" customHeight="1">
      <c r="A876" s="8"/>
      <c r="B876" s="21"/>
      <c r="C876" s="21"/>
      <c r="D876" s="21"/>
      <c r="E876" s="21"/>
      <c r="F876" s="21"/>
      <c r="G876" s="21"/>
      <c r="H876" s="21"/>
      <c r="I876" s="8"/>
      <c r="J876" s="8"/>
      <c r="K876" s="8"/>
      <c r="L876" s="8"/>
      <c r="M876" s="8"/>
      <c r="N876" s="8"/>
      <c r="O876" s="8"/>
      <c r="P876" s="8"/>
      <c r="Q876" s="8"/>
      <c r="R876" s="8"/>
      <c r="S876" s="8"/>
      <c r="T876" s="8"/>
      <c r="U876" s="8"/>
      <c r="V876" s="8"/>
      <c r="W876" s="8"/>
      <c r="X876" s="8"/>
      <c r="Y876" s="8"/>
      <c r="Z876" s="8"/>
    </row>
    <row r="877" spans="1:26" ht="14.25" customHeight="1">
      <c r="A877" s="8"/>
      <c r="B877" s="21"/>
      <c r="C877" s="21"/>
      <c r="D877" s="21"/>
      <c r="E877" s="21"/>
      <c r="F877" s="21"/>
      <c r="G877" s="21"/>
      <c r="H877" s="21"/>
      <c r="I877" s="8"/>
      <c r="J877" s="8"/>
      <c r="K877" s="8"/>
      <c r="L877" s="8"/>
      <c r="M877" s="8"/>
      <c r="N877" s="8"/>
      <c r="O877" s="8"/>
      <c r="P877" s="8"/>
      <c r="Q877" s="8"/>
      <c r="R877" s="8"/>
      <c r="S877" s="8"/>
      <c r="T877" s="8"/>
      <c r="U877" s="8"/>
      <c r="V877" s="8"/>
      <c r="W877" s="8"/>
      <c r="X877" s="8"/>
      <c r="Y877" s="8"/>
      <c r="Z877" s="8"/>
    </row>
    <row r="878" spans="1:26" ht="14.25" customHeight="1">
      <c r="A878" s="8"/>
      <c r="B878" s="21"/>
      <c r="C878" s="21"/>
      <c r="D878" s="21"/>
      <c r="E878" s="21"/>
      <c r="F878" s="21"/>
      <c r="G878" s="21"/>
      <c r="H878" s="21"/>
      <c r="I878" s="8"/>
      <c r="J878" s="8"/>
      <c r="K878" s="8"/>
      <c r="L878" s="8"/>
      <c r="M878" s="8"/>
      <c r="N878" s="8"/>
      <c r="O878" s="8"/>
      <c r="P878" s="8"/>
      <c r="Q878" s="8"/>
      <c r="R878" s="8"/>
      <c r="S878" s="8"/>
      <c r="T878" s="8"/>
      <c r="U878" s="8"/>
      <c r="V878" s="8"/>
      <c r="W878" s="8"/>
      <c r="X878" s="8"/>
      <c r="Y878" s="8"/>
      <c r="Z878" s="8"/>
    </row>
    <row r="879" spans="1:26" ht="14.25" customHeight="1">
      <c r="A879" s="8"/>
      <c r="B879" s="21"/>
      <c r="C879" s="21"/>
      <c r="D879" s="21"/>
      <c r="E879" s="21"/>
      <c r="F879" s="21"/>
      <c r="G879" s="21"/>
      <c r="H879" s="21"/>
      <c r="I879" s="8"/>
      <c r="J879" s="8"/>
      <c r="K879" s="8"/>
      <c r="L879" s="8"/>
      <c r="M879" s="8"/>
      <c r="N879" s="8"/>
      <c r="O879" s="8"/>
      <c r="P879" s="8"/>
      <c r="Q879" s="8"/>
      <c r="R879" s="8"/>
      <c r="S879" s="8"/>
      <c r="T879" s="8"/>
      <c r="U879" s="8"/>
      <c r="V879" s="8"/>
      <c r="W879" s="8"/>
      <c r="X879" s="8"/>
      <c r="Y879" s="8"/>
      <c r="Z879" s="8"/>
    </row>
    <row r="880" spans="1:26" ht="14.25" customHeight="1">
      <c r="A880" s="8"/>
      <c r="B880" s="21"/>
      <c r="C880" s="21"/>
      <c r="D880" s="21"/>
      <c r="E880" s="21"/>
      <c r="F880" s="21"/>
      <c r="G880" s="21"/>
      <c r="H880" s="21"/>
      <c r="I880" s="8"/>
      <c r="J880" s="8"/>
      <c r="K880" s="8"/>
      <c r="L880" s="8"/>
      <c r="M880" s="8"/>
      <c r="N880" s="8"/>
      <c r="O880" s="8"/>
      <c r="P880" s="8"/>
      <c r="Q880" s="8"/>
      <c r="R880" s="8"/>
      <c r="S880" s="8"/>
      <c r="T880" s="8"/>
      <c r="U880" s="8"/>
      <c r="V880" s="8"/>
      <c r="W880" s="8"/>
      <c r="X880" s="8"/>
      <c r="Y880" s="8"/>
      <c r="Z880" s="8"/>
    </row>
    <row r="881" spans="1:26" ht="14.25" customHeight="1">
      <c r="A881" s="8"/>
      <c r="B881" s="21"/>
      <c r="C881" s="21"/>
      <c r="D881" s="21"/>
      <c r="E881" s="21"/>
      <c r="F881" s="21"/>
      <c r="G881" s="21"/>
      <c r="H881" s="21"/>
      <c r="I881" s="8"/>
      <c r="J881" s="8"/>
      <c r="K881" s="8"/>
      <c r="L881" s="8"/>
      <c r="M881" s="8"/>
      <c r="N881" s="8"/>
      <c r="O881" s="8"/>
      <c r="P881" s="8"/>
      <c r="Q881" s="8"/>
      <c r="R881" s="8"/>
      <c r="S881" s="8"/>
      <c r="T881" s="8"/>
      <c r="U881" s="8"/>
      <c r="V881" s="8"/>
      <c r="W881" s="8"/>
      <c r="X881" s="8"/>
      <c r="Y881" s="8"/>
      <c r="Z881" s="8"/>
    </row>
    <row r="882" spans="1:26" ht="14.25" customHeight="1">
      <c r="A882" s="8"/>
      <c r="B882" s="21"/>
      <c r="C882" s="21"/>
      <c r="D882" s="21"/>
      <c r="E882" s="21"/>
      <c r="F882" s="21"/>
      <c r="G882" s="21"/>
      <c r="H882" s="21"/>
      <c r="I882" s="8"/>
      <c r="J882" s="8"/>
      <c r="K882" s="8"/>
      <c r="L882" s="8"/>
      <c r="M882" s="8"/>
      <c r="N882" s="8"/>
      <c r="O882" s="8"/>
      <c r="P882" s="8"/>
      <c r="Q882" s="8"/>
      <c r="R882" s="8"/>
      <c r="S882" s="8"/>
      <c r="T882" s="8"/>
      <c r="U882" s="8"/>
      <c r="V882" s="8"/>
      <c r="W882" s="8"/>
      <c r="X882" s="8"/>
      <c r="Y882" s="8"/>
      <c r="Z882" s="8"/>
    </row>
    <row r="883" spans="1:26" ht="14.25" customHeight="1">
      <c r="A883" s="8"/>
      <c r="B883" s="21"/>
      <c r="C883" s="21"/>
      <c r="D883" s="21"/>
      <c r="E883" s="21"/>
      <c r="F883" s="21"/>
      <c r="G883" s="21"/>
      <c r="H883" s="21"/>
      <c r="I883" s="8"/>
      <c r="J883" s="8"/>
      <c r="K883" s="8"/>
      <c r="L883" s="8"/>
      <c r="M883" s="8"/>
      <c r="N883" s="8"/>
      <c r="O883" s="8"/>
      <c r="P883" s="8"/>
      <c r="Q883" s="8"/>
      <c r="R883" s="8"/>
      <c r="S883" s="8"/>
      <c r="T883" s="8"/>
      <c r="U883" s="8"/>
      <c r="V883" s="8"/>
      <c r="W883" s="8"/>
      <c r="X883" s="8"/>
      <c r="Y883" s="8"/>
      <c r="Z883" s="8"/>
    </row>
    <row r="884" spans="1:26" ht="14.25" customHeight="1">
      <c r="A884" s="8"/>
      <c r="B884" s="21"/>
      <c r="C884" s="21"/>
      <c r="D884" s="21"/>
      <c r="E884" s="21"/>
      <c r="F884" s="21"/>
      <c r="G884" s="21"/>
      <c r="H884" s="21"/>
      <c r="I884" s="8"/>
      <c r="J884" s="8"/>
      <c r="K884" s="8"/>
      <c r="L884" s="8"/>
      <c r="M884" s="8"/>
      <c r="N884" s="8"/>
      <c r="O884" s="8"/>
      <c r="P884" s="8"/>
      <c r="Q884" s="8"/>
      <c r="R884" s="8"/>
      <c r="S884" s="8"/>
      <c r="T884" s="8"/>
      <c r="U884" s="8"/>
      <c r="V884" s="8"/>
      <c r="W884" s="8"/>
      <c r="X884" s="8"/>
      <c r="Y884" s="8"/>
      <c r="Z884" s="8"/>
    </row>
    <row r="885" spans="1:26" ht="14.25" customHeight="1">
      <c r="A885" s="8"/>
      <c r="B885" s="21"/>
      <c r="C885" s="21"/>
      <c r="D885" s="21"/>
      <c r="E885" s="21"/>
      <c r="F885" s="21"/>
      <c r="G885" s="21"/>
      <c r="H885" s="21"/>
      <c r="I885" s="8"/>
      <c r="J885" s="8"/>
      <c r="K885" s="8"/>
      <c r="L885" s="8"/>
      <c r="M885" s="8"/>
      <c r="N885" s="8"/>
      <c r="O885" s="8"/>
      <c r="P885" s="8"/>
      <c r="Q885" s="8"/>
      <c r="R885" s="8"/>
      <c r="S885" s="8"/>
      <c r="T885" s="8"/>
      <c r="U885" s="8"/>
      <c r="V885" s="8"/>
      <c r="W885" s="8"/>
      <c r="X885" s="8"/>
      <c r="Y885" s="8"/>
      <c r="Z885" s="8"/>
    </row>
    <row r="886" spans="1:26" ht="14.25" customHeight="1">
      <c r="A886" s="8"/>
      <c r="B886" s="21"/>
      <c r="C886" s="21"/>
      <c r="D886" s="21"/>
      <c r="E886" s="21"/>
      <c r="F886" s="21"/>
      <c r="G886" s="21"/>
      <c r="H886" s="21"/>
      <c r="I886" s="8"/>
      <c r="J886" s="8"/>
      <c r="K886" s="8"/>
      <c r="L886" s="8"/>
      <c r="M886" s="8"/>
      <c r="N886" s="8"/>
      <c r="O886" s="8"/>
      <c r="P886" s="8"/>
      <c r="Q886" s="8"/>
      <c r="R886" s="8"/>
      <c r="S886" s="8"/>
      <c r="T886" s="8"/>
      <c r="U886" s="8"/>
      <c r="V886" s="8"/>
      <c r="W886" s="8"/>
      <c r="X886" s="8"/>
      <c r="Y886" s="8"/>
      <c r="Z886" s="8"/>
    </row>
    <row r="887" spans="1:26" ht="14.25" customHeight="1">
      <c r="A887" s="8"/>
      <c r="B887" s="21"/>
      <c r="C887" s="21"/>
      <c r="D887" s="21"/>
      <c r="E887" s="21"/>
      <c r="F887" s="21"/>
      <c r="G887" s="21"/>
      <c r="H887" s="21"/>
      <c r="I887" s="8"/>
      <c r="J887" s="8"/>
      <c r="K887" s="8"/>
      <c r="L887" s="8"/>
      <c r="M887" s="8"/>
      <c r="N887" s="8"/>
      <c r="O887" s="8"/>
      <c r="P887" s="8"/>
      <c r="Q887" s="8"/>
      <c r="R887" s="8"/>
      <c r="S887" s="8"/>
      <c r="T887" s="8"/>
      <c r="U887" s="8"/>
      <c r="V887" s="8"/>
      <c r="W887" s="8"/>
      <c r="X887" s="8"/>
      <c r="Y887" s="8"/>
      <c r="Z887" s="8"/>
    </row>
    <row r="888" spans="1:26" ht="14.25" customHeight="1">
      <c r="A888" s="8"/>
      <c r="B888" s="21"/>
      <c r="C888" s="21"/>
      <c r="D888" s="21"/>
      <c r="E888" s="21"/>
      <c r="F888" s="21"/>
      <c r="G888" s="21"/>
      <c r="H888" s="21"/>
      <c r="I888" s="8"/>
      <c r="J888" s="8"/>
      <c r="K888" s="8"/>
      <c r="L888" s="8"/>
      <c r="M888" s="8"/>
      <c r="N888" s="8"/>
      <c r="O888" s="8"/>
      <c r="P888" s="8"/>
      <c r="Q888" s="8"/>
      <c r="R888" s="8"/>
      <c r="S888" s="8"/>
      <c r="T888" s="8"/>
      <c r="U888" s="8"/>
      <c r="V888" s="8"/>
      <c r="W888" s="8"/>
      <c r="X888" s="8"/>
      <c r="Y888" s="8"/>
      <c r="Z888" s="8"/>
    </row>
    <row r="889" spans="1:26" ht="14.25" customHeight="1">
      <c r="A889" s="8"/>
      <c r="B889" s="21"/>
      <c r="C889" s="21"/>
      <c r="D889" s="21"/>
      <c r="E889" s="21"/>
      <c r="F889" s="21"/>
      <c r="G889" s="21"/>
      <c r="H889" s="21"/>
      <c r="I889" s="8"/>
      <c r="J889" s="8"/>
      <c r="K889" s="8"/>
      <c r="L889" s="8"/>
      <c r="M889" s="8"/>
      <c r="N889" s="8"/>
      <c r="O889" s="8"/>
      <c r="P889" s="8"/>
      <c r="Q889" s="8"/>
      <c r="R889" s="8"/>
      <c r="S889" s="8"/>
      <c r="T889" s="8"/>
      <c r="U889" s="8"/>
      <c r="V889" s="8"/>
      <c r="W889" s="8"/>
      <c r="X889" s="8"/>
      <c r="Y889" s="8"/>
      <c r="Z889" s="8"/>
    </row>
    <row r="890" spans="1:26" ht="14.25" customHeight="1">
      <c r="A890" s="8"/>
      <c r="B890" s="21"/>
      <c r="C890" s="21"/>
      <c r="D890" s="21"/>
      <c r="E890" s="21"/>
      <c r="F890" s="21"/>
      <c r="G890" s="21"/>
      <c r="H890" s="21"/>
      <c r="I890" s="8"/>
      <c r="J890" s="8"/>
      <c r="K890" s="8"/>
      <c r="L890" s="8"/>
      <c r="M890" s="8"/>
      <c r="N890" s="8"/>
      <c r="O890" s="8"/>
      <c r="P890" s="8"/>
      <c r="Q890" s="8"/>
      <c r="R890" s="8"/>
      <c r="S890" s="8"/>
      <c r="T890" s="8"/>
      <c r="U890" s="8"/>
      <c r="V890" s="8"/>
      <c r="W890" s="8"/>
      <c r="X890" s="8"/>
      <c r="Y890" s="8"/>
      <c r="Z890" s="8"/>
    </row>
    <row r="891" spans="1:26" ht="14.25" customHeight="1">
      <c r="A891" s="8"/>
      <c r="B891" s="21"/>
      <c r="C891" s="21"/>
      <c r="D891" s="21"/>
      <c r="E891" s="21"/>
      <c r="F891" s="21"/>
      <c r="G891" s="21"/>
      <c r="H891" s="21"/>
      <c r="I891" s="8"/>
      <c r="J891" s="8"/>
      <c r="K891" s="8"/>
      <c r="L891" s="8"/>
      <c r="M891" s="8"/>
      <c r="N891" s="8"/>
      <c r="O891" s="8"/>
      <c r="P891" s="8"/>
      <c r="Q891" s="8"/>
      <c r="R891" s="8"/>
      <c r="S891" s="8"/>
      <c r="T891" s="8"/>
      <c r="U891" s="8"/>
      <c r="V891" s="8"/>
      <c r="W891" s="8"/>
      <c r="X891" s="8"/>
      <c r="Y891" s="8"/>
      <c r="Z891" s="8"/>
    </row>
    <row r="892" spans="1:26" ht="14.25" customHeight="1">
      <c r="A892" s="8"/>
      <c r="B892" s="21"/>
      <c r="C892" s="21"/>
      <c r="D892" s="21"/>
      <c r="E892" s="21"/>
      <c r="F892" s="21"/>
      <c r="G892" s="21"/>
      <c r="H892" s="21"/>
      <c r="I892" s="8"/>
      <c r="J892" s="8"/>
      <c r="K892" s="8"/>
      <c r="L892" s="8"/>
      <c r="M892" s="8"/>
      <c r="N892" s="8"/>
      <c r="O892" s="8"/>
      <c r="P892" s="8"/>
      <c r="Q892" s="8"/>
      <c r="R892" s="8"/>
      <c r="S892" s="8"/>
      <c r="T892" s="8"/>
      <c r="U892" s="8"/>
      <c r="V892" s="8"/>
      <c r="W892" s="8"/>
      <c r="X892" s="8"/>
      <c r="Y892" s="8"/>
      <c r="Z892" s="8"/>
    </row>
    <row r="893" spans="1:26" ht="14.25" customHeight="1">
      <c r="A893" s="8"/>
      <c r="B893" s="21"/>
      <c r="C893" s="21"/>
      <c r="D893" s="21"/>
      <c r="E893" s="21"/>
      <c r="F893" s="21"/>
      <c r="G893" s="21"/>
      <c r="H893" s="21"/>
      <c r="I893" s="8"/>
      <c r="J893" s="8"/>
      <c r="K893" s="8"/>
      <c r="L893" s="8"/>
      <c r="M893" s="8"/>
      <c r="N893" s="8"/>
      <c r="O893" s="8"/>
      <c r="P893" s="8"/>
      <c r="Q893" s="8"/>
      <c r="R893" s="8"/>
      <c r="S893" s="8"/>
      <c r="T893" s="8"/>
      <c r="U893" s="8"/>
      <c r="V893" s="8"/>
      <c r="W893" s="8"/>
      <c r="X893" s="8"/>
      <c r="Y893" s="8"/>
      <c r="Z893" s="8"/>
    </row>
    <row r="894" spans="1:26" ht="14.25" customHeight="1">
      <c r="A894" s="8"/>
      <c r="B894" s="21"/>
      <c r="C894" s="21"/>
      <c r="D894" s="21"/>
      <c r="E894" s="21"/>
      <c r="F894" s="21"/>
      <c r="G894" s="21"/>
      <c r="H894" s="21"/>
      <c r="I894" s="8"/>
      <c r="J894" s="8"/>
      <c r="K894" s="8"/>
      <c r="L894" s="8"/>
      <c r="M894" s="8"/>
      <c r="N894" s="8"/>
      <c r="O894" s="8"/>
      <c r="P894" s="8"/>
      <c r="Q894" s="8"/>
      <c r="R894" s="8"/>
      <c r="S894" s="8"/>
      <c r="T894" s="8"/>
      <c r="U894" s="8"/>
      <c r="V894" s="8"/>
      <c r="W894" s="8"/>
      <c r="X894" s="8"/>
      <c r="Y894" s="8"/>
      <c r="Z894" s="8"/>
    </row>
    <row r="895" spans="1:26" ht="14.25" customHeight="1">
      <c r="A895" s="8"/>
      <c r="B895" s="21"/>
      <c r="C895" s="21"/>
      <c r="D895" s="21"/>
      <c r="E895" s="21"/>
      <c r="F895" s="21"/>
      <c r="G895" s="21"/>
      <c r="H895" s="21"/>
      <c r="I895" s="8"/>
      <c r="J895" s="8"/>
      <c r="K895" s="8"/>
      <c r="L895" s="8"/>
      <c r="M895" s="8"/>
      <c r="N895" s="8"/>
      <c r="O895" s="8"/>
      <c r="P895" s="8"/>
      <c r="Q895" s="8"/>
      <c r="R895" s="8"/>
      <c r="S895" s="8"/>
      <c r="T895" s="8"/>
      <c r="U895" s="8"/>
      <c r="V895" s="8"/>
      <c r="W895" s="8"/>
      <c r="X895" s="8"/>
      <c r="Y895" s="8"/>
      <c r="Z895" s="8"/>
    </row>
    <row r="896" spans="1:26" ht="14.25" customHeight="1">
      <c r="A896" s="8"/>
      <c r="B896" s="21"/>
      <c r="C896" s="21"/>
      <c r="D896" s="21"/>
      <c r="E896" s="21"/>
      <c r="F896" s="21"/>
      <c r="G896" s="21"/>
      <c r="H896" s="21"/>
      <c r="I896" s="8"/>
      <c r="J896" s="8"/>
      <c r="K896" s="8"/>
      <c r="L896" s="8"/>
      <c r="M896" s="8"/>
      <c r="N896" s="8"/>
      <c r="O896" s="8"/>
      <c r="P896" s="8"/>
      <c r="Q896" s="8"/>
      <c r="R896" s="8"/>
      <c r="S896" s="8"/>
      <c r="T896" s="8"/>
      <c r="U896" s="8"/>
      <c r="V896" s="8"/>
      <c r="W896" s="8"/>
      <c r="X896" s="8"/>
      <c r="Y896" s="8"/>
      <c r="Z896" s="8"/>
    </row>
    <row r="897" spans="1:26" ht="14.25" customHeight="1">
      <c r="A897" s="8"/>
      <c r="B897" s="21"/>
      <c r="C897" s="21"/>
      <c r="D897" s="21"/>
      <c r="E897" s="21"/>
      <c r="F897" s="21"/>
      <c r="G897" s="21"/>
      <c r="H897" s="21"/>
      <c r="I897" s="8"/>
      <c r="J897" s="8"/>
      <c r="K897" s="8"/>
      <c r="L897" s="8"/>
      <c r="M897" s="8"/>
      <c r="N897" s="8"/>
      <c r="O897" s="8"/>
      <c r="P897" s="8"/>
      <c r="Q897" s="8"/>
      <c r="R897" s="8"/>
      <c r="S897" s="8"/>
      <c r="T897" s="8"/>
      <c r="U897" s="8"/>
      <c r="V897" s="8"/>
      <c r="W897" s="8"/>
      <c r="X897" s="8"/>
      <c r="Y897" s="8"/>
      <c r="Z897" s="8"/>
    </row>
    <row r="898" spans="1:26" ht="14.25" customHeight="1">
      <c r="A898" s="8"/>
      <c r="B898" s="21"/>
      <c r="C898" s="21"/>
      <c r="D898" s="21"/>
      <c r="E898" s="21"/>
      <c r="F898" s="21"/>
      <c r="G898" s="21"/>
      <c r="H898" s="21"/>
      <c r="I898" s="8"/>
      <c r="J898" s="8"/>
      <c r="K898" s="8"/>
      <c r="L898" s="8"/>
      <c r="M898" s="8"/>
      <c r="N898" s="8"/>
      <c r="O898" s="8"/>
      <c r="P898" s="8"/>
      <c r="Q898" s="8"/>
      <c r="R898" s="8"/>
      <c r="S898" s="8"/>
      <c r="T898" s="8"/>
      <c r="U898" s="8"/>
      <c r="V898" s="8"/>
      <c r="W898" s="8"/>
      <c r="X898" s="8"/>
      <c r="Y898" s="8"/>
      <c r="Z898" s="8"/>
    </row>
    <row r="899" spans="1:26" ht="14.25" customHeight="1">
      <c r="A899" s="8"/>
      <c r="B899" s="21"/>
      <c r="C899" s="21"/>
      <c r="D899" s="21"/>
      <c r="E899" s="21"/>
      <c r="F899" s="21"/>
      <c r="G899" s="21"/>
      <c r="H899" s="21"/>
      <c r="I899" s="8"/>
      <c r="J899" s="8"/>
      <c r="K899" s="8"/>
      <c r="L899" s="8"/>
      <c r="M899" s="8"/>
      <c r="N899" s="8"/>
      <c r="O899" s="8"/>
      <c r="P899" s="8"/>
      <c r="Q899" s="8"/>
      <c r="R899" s="8"/>
      <c r="S899" s="8"/>
      <c r="T899" s="8"/>
      <c r="U899" s="8"/>
      <c r="V899" s="8"/>
      <c r="W899" s="8"/>
      <c r="X899" s="8"/>
      <c r="Y899" s="8"/>
      <c r="Z899" s="8"/>
    </row>
    <row r="900" spans="1:26" ht="14.25" customHeight="1">
      <c r="A900" s="8"/>
      <c r="B900" s="21"/>
      <c r="C900" s="21"/>
      <c r="D900" s="21"/>
      <c r="E900" s="21"/>
      <c r="F900" s="21"/>
      <c r="G900" s="21"/>
      <c r="H900" s="21"/>
      <c r="I900" s="8"/>
      <c r="J900" s="8"/>
      <c r="K900" s="8"/>
      <c r="L900" s="8"/>
      <c r="M900" s="8"/>
      <c r="N900" s="8"/>
      <c r="O900" s="8"/>
      <c r="P900" s="8"/>
      <c r="Q900" s="8"/>
      <c r="R900" s="8"/>
      <c r="S900" s="8"/>
      <c r="T900" s="8"/>
      <c r="U900" s="8"/>
      <c r="V900" s="8"/>
      <c r="W900" s="8"/>
      <c r="X900" s="8"/>
      <c r="Y900" s="8"/>
      <c r="Z900" s="8"/>
    </row>
    <row r="901" spans="1:26" ht="14.25" customHeight="1">
      <c r="A901" s="8"/>
      <c r="B901" s="21"/>
      <c r="C901" s="21"/>
      <c r="D901" s="21"/>
      <c r="E901" s="21"/>
      <c r="F901" s="21"/>
      <c r="G901" s="21"/>
      <c r="H901" s="21"/>
      <c r="I901" s="8"/>
      <c r="J901" s="8"/>
      <c r="K901" s="8"/>
      <c r="L901" s="8"/>
      <c r="M901" s="8"/>
      <c r="N901" s="8"/>
      <c r="O901" s="8"/>
      <c r="P901" s="8"/>
      <c r="Q901" s="8"/>
      <c r="R901" s="8"/>
      <c r="S901" s="8"/>
      <c r="T901" s="8"/>
      <c r="U901" s="8"/>
      <c r="V901" s="8"/>
      <c r="W901" s="8"/>
      <c r="X901" s="8"/>
      <c r="Y901" s="8"/>
      <c r="Z901" s="8"/>
    </row>
    <row r="902" spans="1:26" ht="14.25" customHeight="1">
      <c r="A902" s="8"/>
      <c r="B902" s="21"/>
      <c r="C902" s="21"/>
      <c r="D902" s="21"/>
      <c r="E902" s="21"/>
      <c r="F902" s="21"/>
      <c r="G902" s="21"/>
      <c r="H902" s="21"/>
      <c r="I902" s="8"/>
      <c r="J902" s="8"/>
      <c r="K902" s="8"/>
      <c r="L902" s="8"/>
      <c r="M902" s="8"/>
      <c r="N902" s="8"/>
      <c r="O902" s="8"/>
      <c r="P902" s="8"/>
      <c r="Q902" s="8"/>
      <c r="R902" s="8"/>
      <c r="S902" s="8"/>
      <c r="T902" s="8"/>
      <c r="U902" s="8"/>
      <c r="V902" s="8"/>
      <c r="W902" s="8"/>
      <c r="X902" s="8"/>
      <c r="Y902" s="8"/>
      <c r="Z902" s="8"/>
    </row>
    <row r="903" spans="1:26" ht="14.25" customHeight="1">
      <c r="A903" s="8"/>
      <c r="B903" s="21"/>
      <c r="C903" s="21"/>
      <c r="D903" s="21"/>
      <c r="E903" s="21"/>
      <c r="F903" s="21"/>
      <c r="G903" s="21"/>
      <c r="H903" s="21"/>
      <c r="I903" s="8"/>
      <c r="J903" s="8"/>
      <c r="K903" s="8"/>
      <c r="L903" s="8"/>
      <c r="M903" s="8"/>
      <c r="N903" s="8"/>
      <c r="O903" s="8"/>
      <c r="P903" s="8"/>
      <c r="Q903" s="8"/>
      <c r="R903" s="8"/>
      <c r="S903" s="8"/>
      <c r="T903" s="8"/>
      <c r="U903" s="8"/>
      <c r="V903" s="8"/>
      <c r="W903" s="8"/>
      <c r="X903" s="8"/>
      <c r="Y903" s="8"/>
      <c r="Z903" s="8"/>
    </row>
    <row r="904" spans="1:26" ht="14.25" customHeight="1">
      <c r="A904" s="8"/>
      <c r="B904" s="21"/>
      <c r="C904" s="21"/>
      <c r="D904" s="21"/>
      <c r="E904" s="21"/>
      <c r="F904" s="21"/>
      <c r="G904" s="21"/>
      <c r="H904" s="21"/>
      <c r="I904" s="8"/>
      <c r="J904" s="8"/>
      <c r="K904" s="8"/>
      <c r="L904" s="8"/>
      <c r="M904" s="8"/>
      <c r="N904" s="8"/>
      <c r="O904" s="8"/>
      <c r="P904" s="8"/>
      <c r="Q904" s="8"/>
      <c r="R904" s="8"/>
      <c r="S904" s="8"/>
      <c r="T904" s="8"/>
      <c r="U904" s="8"/>
      <c r="V904" s="8"/>
      <c r="W904" s="8"/>
      <c r="X904" s="8"/>
      <c r="Y904" s="8"/>
      <c r="Z904" s="8"/>
    </row>
    <row r="905" spans="1:26" ht="14.25" customHeight="1">
      <c r="A905" s="8"/>
      <c r="B905" s="21"/>
      <c r="C905" s="21"/>
      <c r="D905" s="21"/>
      <c r="E905" s="21"/>
      <c r="F905" s="21"/>
      <c r="G905" s="21"/>
      <c r="H905" s="21"/>
      <c r="I905" s="8"/>
      <c r="J905" s="8"/>
      <c r="K905" s="8"/>
      <c r="L905" s="8"/>
      <c r="M905" s="8"/>
      <c r="N905" s="8"/>
      <c r="O905" s="8"/>
      <c r="P905" s="8"/>
      <c r="Q905" s="8"/>
      <c r="R905" s="8"/>
      <c r="S905" s="8"/>
      <c r="T905" s="8"/>
      <c r="U905" s="8"/>
      <c r="V905" s="8"/>
      <c r="W905" s="8"/>
      <c r="X905" s="8"/>
      <c r="Y905" s="8"/>
      <c r="Z905" s="8"/>
    </row>
    <row r="906" spans="1:26" ht="14.25" customHeight="1">
      <c r="A906" s="8"/>
      <c r="B906" s="21"/>
      <c r="C906" s="21"/>
      <c r="D906" s="21"/>
      <c r="E906" s="21"/>
      <c r="F906" s="21"/>
      <c r="G906" s="21"/>
      <c r="H906" s="21"/>
      <c r="I906" s="8"/>
      <c r="J906" s="8"/>
      <c r="K906" s="8"/>
      <c r="L906" s="8"/>
      <c r="M906" s="8"/>
      <c r="N906" s="8"/>
      <c r="O906" s="8"/>
      <c r="P906" s="8"/>
      <c r="Q906" s="8"/>
      <c r="R906" s="8"/>
      <c r="S906" s="8"/>
      <c r="T906" s="8"/>
      <c r="U906" s="8"/>
      <c r="V906" s="8"/>
      <c r="W906" s="8"/>
      <c r="X906" s="8"/>
      <c r="Y906" s="8"/>
      <c r="Z906" s="8"/>
    </row>
    <row r="907" spans="1:26" ht="14.25" customHeight="1">
      <c r="A907" s="8"/>
      <c r="B907" s="21"/>
      <c r="C907" s="21"/>
      <c r="D907" s="21"/>
      <c r="E907" s="21"/>
      <c r="F907" s="21"/>
      <c r="G907" s="21"/>
      <c r="H907" s="21"/>
      <c r="I907" s="8"/>
      <c r="J907" s="8"/>
      <c r="K907" s="8"/>
      <c r="L907" s="8"/>
      <c r="M907" s="8"/>
      <c r="N907" s="8"/>
      <c r="O907" s="8"/>
      <c r="P907" s="8"/>
      <c r="Q907" s="8"/>
      <c r="R907" s="8"/>
      <c r="S907" s="8"/>
      <c r="T907" s="8"/>
      <c r="U907" s="8"/>
      <c r="V907" s="8"/>
      <c r="W907" s="8"/>
      <c r="X907" s="8"/>
      <c r="Y907" s="8"/>
      <c r="Z907" s="8"/>
    </row>
    <row r="908" spans="1:26" ht="14.25" customHeight="1">
      <c r="A908" s="8"/>
      <c r="B908" s="21"/>
      <c r="C908" s="21"/>
      <c r="D908" s="21"/>
      <c r="E908" s="21"/>
      <c r="F908" s="21"/>
      <c r="G908" s="21"/>
      <c r="H908" s="21"/>
      <c r="I908" s="8"/>
      <c r="J908" s="8"/>
      <c r="K908" s="8"/>
      <c r="L908" s="8"/>
      <c r="M908" s="8"/>
      <c r="N908" s="8"/>
      <c r="O908" s="8"/>
      <c r="P908" s="8"/>
      <c r="Q908" s="8"/>
      <c r="R908" s="8"/>
      <c r="S908" s="8"/>
      <c r="T908" s="8"/>
      <c r="U908" s="8"/>
      <c r="V908" s="8"/>
      <c r="W908" s="8"/>
      <c r="X908" s="8"/>
      <c r="Y908" s="8"/>
      <c r="Z908" s="8"/>
    </row>
    <row r="909" spans="1:26" ht="14.25" customHeight="1">
      <c r="A909" s="8"/>
      <c r="B909" s="21"/>
      <c r="C909" s="21"/>
      <c r="D909" s="21"/>
      <c r="E909" s="21"/>
      <c r="F909" s="21"/>
      <c r="G909" s="21"/>
      <c r="H909" s="21"/>
      <c r="I909" s="8"/>
      <c r="J909" s="8"/>
      <c r="K909" s="8"/>
      <c r="L909" s="8"/>
      <c r="M909" s="8"/>
      <c r="N909" s="8"/>
      <c r="O909" s="8"/>
      <c r="P909" s="8"/>
      <c r="Q909" s="8"/>
      <c r="R909" s="8"/>
      <c r="S909" s="8"/>
      <c r="T909" s="8"/>
      <c r="U909" s="8"/>
      <c r="V909" s="8"/>
      <c r="W909" s="8"/>
      <c r="X909" s="8"/>
      <c r="Y909" s="8"/>
      <c r="Z909" s="8"/>
    </row>
    <row r="910" spans="1:26" ht="14.25" customHeight="1">
      <c r="A910" s="8"/>
      <c r="B910" s="21"/>
      <c r="C910" s="21"/>
      <c r="D910" s="21"/>
      <c r="E910" s="21"/>
      <c r="F910" s="21"/>
      <c r="G910" s="21"/>
      <c r="H910" s="21"/>
      <c r="I910" s="8"/>
      <c r="J910" s="8"/>
      <c r="K910" s="8"/>
      <c r="L910" s="8"/>
      <c r="M910" s="8"/>
      <c r="N910" s="8"/>
      <c r="O910" s="8"/>
      <c r="P910" s="8"/>
      <c r="Q910" s="8"/>
      <c r="R910" s="8"/>
      <c r="S910" s="8"/>
      <c r="T910" s="8"/>
      <c r="U910" s="8"/>
      <c r="V910" s="8"/>
      <c r="W910" s="8"/>
      <c r="X910" s="8"/>
      <c r="Y910" s="8"/>
      <c r="Z910" s="8"/>
    </row>
    <row r="911" spans="1:26" ht="14.25" customHeight="1">
      <c r="A911" s="8"/>
      <c r="B911" s="21"/>
      <c r="C911" s="21"/>
      <c r="D911" s="21"/>
      <c r="E911" s="21"/>
      <c r="F911" s="21"/>
      <c r="G911" s="21"/>
      <c r="H911" s="21"/>
      <c r="I911" s="8"/>
      <c r="J911" s="8"/>
      <c r="K911" s="8"/>
      <c r="L911" s="8"/>
      <c r="M911" s="8"/>
      <c r="N911" s="8"/>
      <c r="O911" s="8"/>
      <c r="P911" s="8"/>
      <c r="Q911" s="8"/>
      <c r="R911" s="8"/>
      <c r="S911" s="8"/>
      <c r="T911" s="8"/>
      <c r="U911" s="8"/>
      <c r="V911" s="8"/>
      <c r="W911" s="8"/>
      <c r="X911" s="8"/>
      <c r="Y911" s="8"/>
      <c r="Z911" s="8"/>
    </row>
    <row r="912" spans="1:26" ht="14.25" customHeight="1">
      <c r="A912" s="8"/>
      <c r="B912" s="21"/>
      <c r="C912" s="21"/>
      <c r="D912" s="21"/>
      <c r="E912" s="21"/>
      <c r="F912" s="21"/>
      <c r="G912" s="21"/>
      <c r="H912" s="21"/>
      <c r="I912" s="8"/>
      <c r="J912" s="8"/>
      <c r="K912" s="8"/>
      <c r="L912" s="8"/>
      <c r="M912" s="8"/>
      <c r="N912" s="8"/>
      <c r="O912" s="8"/>
      <c r="P912" s="8"/>
      <c r="Q912" s="8"/>
      <c r="R912" s="8"/>
      <c r="S912" s="8"/>
      <c r="T912" s="8"/>
      <c r="U912" s="8"/>
      <c r="V912" s="8"/>
      <c r="W912" s="8"/>
      <c r="X912" s="8"/>
      <c r="Y912" s="8"/>
      <c r="Z912" s="8"/>
    </row>
    <row r="913" spans="1:26" ht="14.25" customHeight="1">
      <c r="A913" s="8"/>
      <c r="B913" s="21"/>
      <c r="C913" s="21"/>
      <c r="D913" s="21"/>
      <c r="E913" s="21"/>
      <c r="F913" s="21"/>
      <c r="G913" s="21"/>
      <c r="H913" s="21"/>
      <c r="I913" s="8"/>
      <c r="J913" s="8"/>
      <c r="K913" s="8"/>
      <c r="L913" s="8"/>
      <c r="M913" s="8"/>
      <c r="N913" s="8"/>
      <c r="O913" s="8"/>
      <c r="P913" s="8"/>
      <c r="Q913" s="8"/>
      <c r="R913" s="8"/>
      <c r="S913" s="8"/>
      <c r="T913" s="8"/>
      <c r="U913" s="8"/>
      <c r="V913" s="8"/>
      <c r="W913" s="8"/>
      <c r="X913" s="8"/>
      <c r="Y913" s="8"/>
      <c r="Z913" s="8"/>
    </row>
    <row r="914" spans="1:26" ht="14.25" customHeight="1">
      <c r="A914" s="8"/>
      <c r="B914" s="21"/>
      <c r="C914" s="21"/>
      <c r="D914" s="21"/>
      <c r="E914" s="21"/>
      <c r="F914" s="21"/>
      <c r="G914" s="21"/>
      <c r="H914" s="21"/>
      <c r="I914" s="8"/>
      <c r="J914" s="8"/>
      <c r="K914" s="8"/>
      <c r="L914" s="8"/>
      <c r="M914" s="8"/>
      <c r="N914" s="8"/>
      <c r="O914" s="8"/>
      <c r="P914" s="8"/>
      <c r="Q914" s="8"/>
      <c r="R914" s="8"/>
      <c r="S914" s="8"/>
      <c r="T914" s="8"/>
      <c r="U914" s="8"/>
      <c r="V914" s="8"/>
      <c r="W914" s="8"/>
      <c r="X914" s="8"/>
      <c r="Y914" s="8"/>
      <c r="Z914" s="8"/>
    </row>
    <row r="915" spans="1:26" ht="14.25" customHeight="1">
      <c r="A915" s="8"/>
      <c r="B915" s="21"/>
      <c r="C915" s="21"/>
      <c r="D915" s="21"/>
      <c r="E915" s="21"/>
      <c r="F915" s="21"/>
      <c r="G915" s="21"/>
      <c r="H915" s="21"/>
      <c r="I915" s="8"/>
      <c r="J915" s="8"/>
      <c r="K915" s="8"/>
      <c r="L915" s="8"/>
      <c r="M915" s="8"/>
      <c r="N915" s="8"/>
      <c r="O915" s="8"/>
      <c r="P915" s="8"/>
      <c r="Q915" s="8"/>
      <c r="R915" s="8"/>
      <c r="S915" s="8"/>
      <c r="T915" s="8"/>
      <c r="U915" s="8"/>
      <c r="V915" s="8"/>
      <c r="W915" s="8"/>
      <c r="X915" s="8"/>
      <c r="Y915" s="8"/>
      <c r="Z915" s="8"/>
    </row>
    <row r="916" spans="1:26" ht="14.25" customHeight="1">
      <c r="A916" s="8"/>
      <c r="B916" s="21"/>
      <c r="C916" s="21"/>
      <c r="D916" s="21"/>
      <c r="E916" s="21"/>
      <c r="F916" s="21"/>
      <c r="G916" s="21"/>
      <c r="H916" s="21"/>
      <c r="I916" s="8"/>
      <c r="J916" s="8"/>
      <c r="K916" s="8"/>
      <c r="L916" s="8"/>
      <c r="M916" s="8"/>
      <c r="N916" s="8"/>
      <c r="O916" s="8"/>
      <c r="P916" s="8"/>
      <c r="Q916" s="8"/>
      <c r="R916" s="8"/>
      <c r="S916" s="8"/>
      <c r="T916" s="8"/>
      <c r="U916" s="8"/>
      <c r="V916" s="8"/>
      <c r="W916" s="8"/>
      <c r="X916" s="8"/>
      <c r="Y916" s="8"/>
      <c r="Z916" s="8"/>
    </row>
    <row r="917" spans="1:26" ht="14.25" customHeight="1">
      <c r="A917" s="8"/>
      <c r="B917" s="21"/>
      <c r="C917" s="21"/>
      <c r="D917" s="21"/>
      <c r="E917" s="21"/>
      <c r="F917" s="21"/>
      <c r="G917" s="21"/>
      <c r="H917" s="21"/>
      <c r="I917" s="8"/>
      <c r="J917" s="8"/>
      <c r="K917" s="8"/>
      <c r="L917" s="8"/>
      <c r="M917" s="8"/>
      <c r="N917" s="8"/>
      <c r="O917" s="8"/>
      <c r="P917" s="8"/>
      <c r="Q917" s="8"/>
      <c r="R917" s="8"/>
      <c r="S917" s="8"/>
      <c r="T917" s="8"/>
      <c r="U917" s="8"/>
      <c r="V917" s="8"/>
      <c r="W917" s="8"/>
      <c r="X917" s="8"/>
      <c r="Y917" s="8"/>
      <c r="Z917" s="8"/>
    </row>
    <row r="918" spans="1:26" ht="14.25" customHeight="1">
      <c r="A918" s="8"/>
      <c r="B918" s="21"/>
      <c r="C918" s="21"/>
      <c r="D918" s="21"/>
      <c r="E918" s="21"/>
      <c r="F918" s="21"/>
      <c r="G918" s="21"/>
      <c r="H918" s="21"/>
      <c r="I918" s="8"/>
      <c r="J918" s="8"/>
      <c r="K918" s="8"/>
      <c r="L918" s="8"/>
      <c r="M918" s="8"/>
      <c r="N918" s="8"/>
      <c r="O918" s="8"/>
      <c r="P918" s="8"/>
      <c r="Q918" s="8"/>
      <c r="R918" s="8"/>
      <c r="S918" s="8"/>
      <c r="T918" s="8"/>
      <c r="U918" s="8"/>
      <c r="V918" s="8"/>
      <c r="W918" s="8"/>
      <c r="X918" s="8"/>
      <c r="Y918" s="8"/>
      <c r="Z918" s="8"/>
    </row>
    <row r="919" spans="1:26" ht="14.25" customHeight="1">
      <c r="A919" s="8"/>
      <c r="B919" s="21"/>
      <c r="C919" s="21"/>
      <c r="D919" s="21"/>
      <c r="E919" s="21"/>
      <c r="F919" s="21"/>
      <c r="G919" s="21"/>
      <c r="H919" s="21"/>
      <c r="I919" s="8"/>
      <c r="J919" s="8"/>
      <c r="K919" s="8"/>
      <c r="L919" s="8"/>
      <c r="M919" s="8"/>
      <c r="N919" s="8"/>
      <c r="O919" s="8"/>
      <c r="P919" s="8"/>
      <c r="Q919" s="8"/>
      <c r="R919" s="8"/>
      <c r="S919" s="8"/>
      <c r="T919" s="8"/>
      <c r="U919" s="8"/>
      <c r="V919" s="8"/>
      <c r="W919" s="8"/>
      <c r="X919" s="8"/>
      <c r="Y919" s="8"/>
      <c r="Z919" s="8"/>
    </row>
    <row r="920" spans="1:26" ht="14.25" customHeight="1">
      <c r="A920" s="8"/>
      <c r="B920" s="21"/>
      <c r="C920" s="21"/>
      <c r="D920" s="21"/>
      <c r="E920" s="21"/>
      <c r="F920" s="21"/>
      <c r="G920" s="21"/>
      <c r="H920" s="21"/>
      <c r="I920" s="8"/>
      <c r="J920" s="8"/>
      <c r="K920" s="8"/>
      <c r="L920" s="8"/>
      <c r="M920" s="8"/>
      <c r="N920" s="8"/>
      <c r="O920" s="8"/>
      <c r="P920" s="8"/>
      <c r="Q920" s="8"/>
      <c r="R920" s="8"/>
      <c r="S920" s="8"/>
      <c r="T920" s="8"/>
      <c r="U920" s="8"/>
      <c r="V920" s="8"/>
      <c r="W920" s="8"/>
      <c r="X920" s="8"/>
      <c r="Y920" s="8"/>
      <c r="Z920" s="8"/>
    </row>
    <row r="921" spans="1:26" ht="14.25" customHeight="1">
      <c r="A921" s="8"/>
      <c r="B921" s="21"/>
      <c r="C921" s="21"/>
      <c r="D921" s="21"/>
      <c r="E921" s="21"/>
      <c r="F921" s="21"/>
      <c r="G921" s="21"/>
      <c r="H921" s="21"/>
      <c r="I921" s="8"/>
      <c r="J921" s="8"/>
      <c r="K921" s="8"/>
      <c r="L921" s="8"/>
      <c r="M921" s="8"/>
      <c r="N921" s="8"/>
      <c r="O921" s="8"/>
      <c r="P921" s="8"/>
      <c r="Q921" s="8"/>
      <c r="R921" s="8"/>
      <c r="S921" s="8"/>
      <c r="T921" s="8"/>
      <c r="U921" s="8"/>
      <c r="V921" s="8"/>
      <c r="W921" s="8"/>
      <c r="X921" s="8"/>
      <c r="Y921" s="8"/>
      <c r="Z921" s="8"/>
    </row>
    <row r="922" spans="1:26" ht="14.25" customHeight="1">
      <c r="A922" s="8"/>
      <c r="B922" s="21"/>
      <c r="C922" s="21"/>
      <c r="D922" s="21"/>
      <c r="E922" s="21"/>
      <c r="F922" s="21"/>
      <c r="G922" s="21"/>
      <c r="H922" s="21"/>
      <c r="I922" s="8"/>
      <c r="J922" s="8"/>
      <c r="K922" s="8"/>
      <c r="L922" s="8"/>
      <c r="M922" s="8"/>
      <c r="N922" s="8"/>
      <c r="O922" s="8"/>
      <c r="P922" s="8"/>
      <c r="Q922" s="8"/>
      <c r="R922" s="8"/>
      <c r="S922" s="8"/>
      <c r="T922" s="8"/>
      <c r="U922" s="8"/>
      <c r="V922" s="8"/>
      <c r="W922" s="8"/>
      <c r="X922" s="8"/>
      <c r="Y922" s="8"/>
      <c r="Z922" s="8"/>
    </row>
    <row r="923" spans="1:26" ht="14.25" customHeight="1">
      <c r="A923" s="8"/>
      <c r="B923" s="21"/>
      <c r="C923" s="21"/>
      <c r="D923" s="21"/>
      <c r="E923" s="21"/>
      <c r="F923" s="21"/>
      <c r="G923" s="21"/>
      <c r="H923" s="21"/>
      <c r="I923" s="8"/>
      <c r="J923" s="8"/>
      <c r="K923" s="8"/>
      <c r="L923" s="8"/>
      <c r="M923" s="8"/>
      <c r="N923" s="8"/>
      <c r="O923" s="8"/>
      <c r="P923" s="8"/>
      <c r="Q923" s="8"/>
      <c r="R923" s="8"/>
      <c r="S923" s="8"/>
      <c r="T923" s="8"/>
      <c r="U923" s="8"/>
      <c r="V923" s="8"/>
      <c r="W923" s="8"/>
      <c r="X923" s="8"/>
      <c r="Y923" s="8"/>
      <c r="Z923" s="8"/>
    </row>
    <row r="924" spans="1:26" ht="14.25" customHeight="1">
      <c r="A924" s="8"/>
      <c r="B924" s="21"/>
      <c r="C924" s="21"/>
      <c r="D924" s="21"/>
      <c r="E924" s="21"/>
      <c r="F924" s="21"/>
      <c r="G924" s="21"/>
      <c r="H924" s="21"/>
      <c r="I924" s="8"/>
      <c r="J924" s="8"/>
      <c r="K924" s="8"/>
      <c r="L924" s="8"/>
      <c r="M924" s="8"/>
      <c r="N924" s="8"/>
      <c r="O924" s="8"/>
      <c r="P924" s="8"/>
      <c r="Q924" s="8"/>
      <c r="R924" s="8"/>
      <c r="S924" s="8"/>
      <c r="T924" s="8"/>
      <c r="U924" s="8"/>
      <c r="V924" s="8"/>
      <c r="W924" s="8"/>
      <c r="X924" s="8"/>
      <c r="Y924" s="8"/>
      <c r="Z924" s="8"/>
    </row>
    <row r="925" spans="1:26" ht="14.25" customHeight="1">
      <c r="A925" s="8"/>
      <c r="B925" s="21"/>
      <c r="C925" s="21"/>
      <c r="D925" s="21"/>
      <c r="E925" s="21"/>
      <c r="F925" s="21"/>
      <c r="G925" s="21"/>
      <c r="H925" s="21"/>
      <c r="I925" s="8"/>
      <c r="J925" s="8"/>
      <c r="K925" s="8"/>
      <c r="L925" s="8"/>
      <c r="M925" s="8"/>
      <c r="N925" s="8"/>
      <c r="O925" s="8"/>
      <c r="P925" s="8"/>
      <c r="Q925" s="8"/>
      <c r="R925" s="8"/>
      <c r="S925" s="8"/>
      <c r="T925" s="8"/>
      <c r="U925" s="8"/>
      <c r="V925" s="8"/>
      <c r="W925" s="8"/>
      <c r="X925" s="8"/>
      <c r="Y925" s="8"/>
      <c r="Z925" s="8"/>
    </row>
    <row r="926" spans="1:26" ht="14.25" customHeight="1">
      <c r="A926" s="8"/>
      <c r="B926" s="21"/>
      <c r="C926" s="21"/>
      <c r="D926" s="21"/>
      <c r="E926" s="21"/>
      <c r="F926" s="21"/>
      <c r="G926" s="21"/>
      <c r="H926" s="21"/>
      <c r="I926" s="8"/>
      <c r="J926" s="8"/>
      <c r="K926" s="8"/>
      <c r="L926" s="8"/>
      <c r="M926" s="8"/>
      <c r="N926" s="8"/>
      <c r="O926" s="8"/>
      <c r="P926" s="8"/>
      <c r="Q926" s="8"/>
      <c r="R926" s="8"/>
      <c r="S926" s="8"/>
      <c r="T926" s="8"/>
      <c r="U926" s="8"/>
      <c r="V926" s="8"/>
      <c r="W926" s="8"/>
      <c r="X926" s="8"/>
      <c r="Y926" s="8"/>
      <c r="Z926" s="8"/>
    </row>
    <row r="927" spans="1:26" ht="14.25" customHeight="1">
      <c r="A927" s="8"/>
      <c r="B927" s="21"/>
      <c r="C927" s="21"/>
      <c r="D927" s="21"/>
      <c r="E927" s="21"/>
      <c r="F927" s="21"/>
      <c r="G927" s="21"/>
      <c r="H927" s="21"/>
      <c r="I927" s="8"/>
      <c r="J927" s="8"/>
      <c r="K927" s="8"/>
      <c r="L927" s="8"/>
      <c r="M927" s="8"/>
      <c r="N927" s="8"/>
      <c r="O927" s="8"/>
      <c r="P927" s="8"/>
      <c r="Q927" s="8"/>
      <c r="R927" s="8"/>
      <c r="S927" s="8"/>
      <c r="T927" s="8"/>
      <c r="U927" s="8"/>
      <c r="V927" s="8"/>
      <c r="W927" s="8"/>
      <c r="X927" s="8"/>
      <c r="Y927" s="8"/>
      <c r="Z927" s="8"/>
    </row>
    <row r="928" spans="1:26" ht="14.25" customHeight="1">
      <c r="A928" s="8"/>
      <c r="B928" s="21"/>
      <c r="C928" s="21"/>
      <c r="D928" s="21"/>
      <c r="E928" s="21"/>
      <c r="F928" s="21"/>
      <c r="G928" s="21"/>
      <c r="H928" s="21"/>
      <c r="I928" s="8"/>
      <c r="J928" s="8"/>
      <c r="K928" s="8"/>
      <c r="L928" s="8"/>
      <c r="M928" s="8"/>
      <c r="N928" s="8"/>
      <c r="O928" s="8"/>
      <c r="P928" s="8"/>
      <c r="Q928" s="8"/>
      <c r="R928" s="8"/>
      <c r="S928" s="8"/>
      <c r="T928" s="8"/>
      <c r="U928" s="8"/>
      <c r="V928" s="8"/>
      <c r="W928" s="8"/>
      <c r="X928" s="8"/>
      <c r="Y928" s="8"/>
      <c r="Z928" s="8"/>
    </row>
    <row r="929" spans="1:26" ht="14.25" customHeight="1">
      <c r="A929" s="8"/>
      <c r="B929" s="21"/>
      <c r="C929" s="21"/>
      <c r="D929" s="21"/>
      <c r="E929" s="21"/>
      <c r="F929" s="21"/>
      <c r="G929" s="21"/>
      <c r="H929" s="21"/>
      <c r="I929" s="8"/>
      <c r="J929" s="8"/>
      <c r="K929" s="8"/>
      <c r="L929" s="8"/>
      <c r="M929" s="8"/>
      <c r="N929" s="8"/>
      <c r="O929" s="8"/>
      <c r="P929" s="8"/>
      <c r="Q929" s="8"/>
      <c r="R929" s="8"/>
      <c r="S929" s="8"/>
      <c r="T929" s="8"/>
      <c r="U929" s="8"/>
      <c r="V929" s="8"/>
      <c r="W929" s="8"/>
      <c r="X929" s="8"/>
      <c r="Y929" s="8"/>
      <c r="Z929" s="8"/>
    </row>
    <row r="930" spans="1:26" ht="14.25" customHeight="1">
      <c r="A930" s="8"/>
      <c r="B930" s="21"/>
      <c r="C930" s="21"/>
      <c r="D930" s="21"/>
      <c r="E930" s="21"/>
      <c r="F930" s="21"/>
      <c r="G930" s="21"/>
      <c r="H930" s="21"/>
      <c r="I930" s="8"/>
      <c r="J930" s="8"/>
      <c r="K930" s="8"/>
      <c r="L930" s="8"/>
      <c r="M930" s="8"/>
      <c r="N930" s="8"/>
      <c r="O930" s="8"/>
      <c r="P930" s="8"/>
      <c r="Q930" s="8"/>
      <c r="R930" s="8"/>
      <c r="S930" s="8"/>
      <c r="T930" s="8"/>
      <c r="U930" s="8"/>
      <c r="V930" s="8"/>
      <c r="W930" s="8"/>
      <c r="X930" s="8"/>
      <c r="Y930" s="8"/>
      <c r="Z930" s="8"/>
    </row>
    <row r="931" spans="1:26" ht="14.25" customHeight="1">
      <c r="A931" s="8"/>
      <c r="B931" s="21"/>
      <c r="C931" s="21"/>
      <c r="D931" s="21"/>
      <c r="E931" s="21"/>
      <c r="F931" s="21"/>
      <c r="G931" s="21"/>
      <c r="H931" s="21"/>
      <c r="I931" s="8"/>
      <c r="J931" s="8"/>
      <c r="K931" s="8"/>
      <c r="L931" s="8"/>
      <c r="M931" s="8"/>
      <c r="N931" s="8"/>
      <c r="O931" s="8"/>
      <c r="P931" s="8"/>
      <c r="Q931" s="8"/>
      <c r="R931" s="8"/>
      <c r="S931" s="8"/>
      <c r="T931" s="8"/>
      <c r="U931" s="8"/>
      <c r="V931" s="8"/>
      <c r="W931" s="8"/>
      <c r="X931" s="8"/>
      <c r="Y931" s="8"/>
      <c r="Z931" s="8"/>
    </row>
    <row r="932" spans="1:26" ht="14.25" customHeight="1">
      <c r="A932" s="8"/>
      <c r="B932" s="21"/>
      <c r="C932" s="21"/>
      <c r="D932" s="21"/>
      <c r="E932" s="21"/>
      <c r="F932" s="21"/>
      <c r="G932" s="21"/>
      <c r="H932" s="21"/>
      <c r="I932" s="8"/>
      <c r="J932" s="8"/>
      <c r="K932" s="8"/>
      <c r="L932" s="8"/>
      <c r="M932" s="8"/>
      <c r="N932" s="8"/>
      <c r="O932" s="8"/>
      <c r="P932" s="8"/>
      <c r="Q932" s="8"/>
      <c r="R932" s="8"/>
      <c r="S932" s="8"/>
      <c r="T932" s="8"/>
      <c r="U932" s="8"/>
      <c r="V932" s="8"/>
      <c r="W932" s="8"/>
      <c r="X932" s="8"/>
      <c r="Y932" s="8"/>
      <c r="Z932" s="8"/>
    </row>
    <row r="933" spans="1:26" ht="14.25" customHeight="1">
      <c r="A933" s="8"/>
      <c r="B933" s="21"/>
      <c r="C933" s="21"/>
      <c r="D933" s="21"/>
      <c r="E933" s="21"/>
      <c r="F933" s="21"/>
      <c r="G933" s="21"/>
      <c r="H933" s="21"/>
      <c r="I933" s="8"/>
      <c r="J933" s="8"/>
      <c r="K933" s="8"/>
      <c r="L933" s="8"/>
      <c r="M933" s="8"/>
      <c r="N933" s="8"/>
      <c r="O933" s="8"/>
      <c r="P933" s="8"/>
      <c r="Q933" s="8"/>
      <c r="R933" s="8"/>
      <c r="S933" s="8"/>
      <c r="T933" s="8"/>
      <c r="U933" s="8"/>
      <c r="V933" s="8"/>
      <c r="W933" s="8"/>
      <c r="X933" s="8"/>
      <c r="Y933" s="8"/>
      <c r="Z933" s="8"/>
    </row>
    <row r="934" spans="1:26" ht="14.25" customHeight="1">
      <c r="A934" s="8"/>
      <c r="B934" s="21"/>
      <c r="C934" s="21"/>
      <c r="D934" s="21"/>
      <c r="E934" s="21"/>
      <c r="F934" s="21"/>
      <c r="G934" s="21"/>
      <c r="H934" s="21"/>
      <c r="I934" s="8"/>
      <c r="J934" s="8"/>
      <c r="K934" s="8"/>
      <c r="L934" s="8"/>
      <c r="M934" s="8"/>
      <c r="N934" s="8"/>
      <c r="O934" s="8"/>
      <c r="P934" s="8"/>
      <c r="Q934" s="8"/>
      <c r="R934" s="8"/>
      <c r="S934" s="8"/>
      <c r="T934" s="8"/>
      <c r="U934" s="8"/>
      <c r="V934" s="8"/>
      <c r="W934" s="8"/>
      <c r="X934" s="8"/>
      <c r="Y934" s="8"/>
      <c r="Z934" s="8"/>
    </row>
    <row r="935" spans="1:26" ht="14.25" customHeight="1">
      <c r="A935" s="8"/>
      <c r="B935" s="21"/>
      <c r="C935" s="21"/>
      <c r="D935" s="21"/>
      <c r="E935" s="21"/>
      <c r="F935" s="21"/>
      <c r="G935" s="21"/>
      <c r="H935" s="21"/>
      <c r="I935" s="8"/>
      <c r="J935" s="8"/>
      <c r="K935" s="8"/>
      <c r="L935" s="8"/>
      <c r="M935" s="8"/>
      <c r="N935" s="8"/>
      <c r="O935" s="8"/>
      <c r="P935" s="8"/>
      <c r="Q935" s="8"/>
      <c r="R935" s="8"/>
      <c r="S935" s="8"/>
      <c r="T935" s="8"/>
      <c r="U935" s="8"/>
      <c r="V935" s="8"/>
      <c r="W935" s="8"/>
      <c r="X935" s="8"/>
      <c r="Y935" s="8"/>
      <c r="Z935" s="8"/>
    </row>
    <row r="936" spans="1:26" ht="14.25" customHeight="1">
      <c r="A936" s="8"/>
      <c r="B936" s="21"/>
      <c r="C936" s="21"/>
      <c r="D936" s="21"/>
      <c r="E936" s="21"/>
      <c r="F936" s="21"/>
      <c r="G936" s="21"/>
      <c r="H936" s="21"/>
      <c r="I936" s="8"/>
      <c r="J936" s="8"/>
      <c r="K936" s="8"/>
      <c r="L936" s="8"/>
      <c r="M936" s="8"/>
      <c r="N936" s="8"/>
      <c r="O936" s="8"/>
      <c r="P936" s="8"/>
      <c r="Q936" s="8"/>
      <c r="R936" s="8"/>
      <c r="S936" s="8"/>
      <c r="T936" s="8"/>
      <c r="U936" s="8"/>
      <c r="V936" s="8"/>
      <c r="W936" s="8"/>
      <c r="X936" s="8"/>
      <c r="Y936" s="8"/>
      <c r="Z936" s="8"/>
    </row>
    <row r="937" spans="1:26" ht="14.25" customHeight="1">
      <c r="A937" s="8"/>
      <c r="B937" s="21"/>
      <c r="C937" s="21"/>
      <c r="D937" s="21"/>
      <c r="E937" s="21"/>
      <c r="F937" s="21"/>
      <c r="G937" s="21"/>
      <c r="H937" s="21"/>
      <c r="I937" s="8"/>
      <c r="J937" s="8"/>
      <c r="K937" s="8"/>
      <c r="L937" s="8"/>
      <c r="M937" s="8"/>
      <c r="N937" s="8"/>
      <c r="O937" s="8"/>
      <c r="P937" s="8"/>
      <c r="Q937" s="8"/>
      <c r="R937" s="8"/>
      <c r="S937" s="8"/>
      <c r="T937" s="8"/>
      <c r="U937" s="8"/>
      <c r="V937" s="8"/>
      <c r="W937" s="8"/>
      <c r="X937" s="8"/>
      <c r="Y937" s="8"/>
      <c r="Z937" s="8"/>
    </row>
    <row r="938" spans="1:26" ht="14.25" customHeight="1">
      <c r="A938" s="8"/>
      <c r="B938" s="21"/>
      <c r="C938" s="21"/>
      <c r="D938" s="21"/>
      <c r="E938" s="21"/>
      <c r="F938" s="21"/>
      <c r="G938" s="21"/>
      <c r="H938" s="21"/>
      <c r="I938" s="8"/>
      <c r="J938" s="8"/>
      <c r="K938" s="8"/>
      <c r="L938" s="8"/>
      <c r="M938" s="8"/>
      <c r="N938" s="8"/>
      <c r="O938" s="8"/>
      <c r="P938" s="8"/>
      <c r="Q938" s="8"/>
      <c r="R938" s="8"/>
      <c r="S938" s="8"/>
      <c r="T938" s="8"/>
      <c r="U938" s="8"/>
      <c r="V938" s="8"/>
      <c r="W938" s="8"/>
      <c r="X938" s="8"/>
      <c r="Y938" s="8"/>
      <c r="Z938" s="8"/>
    </row>
    <row r="939" spans="1:26" ht="14.25" customHeight="1">
      <c r="A939" s="8"/>
      <c r="B939" s="21"/>
      <c r="C939" s="21"/>
      <c r="D939" s="21"/>
      <c r="E939" s="21"/>
      <c r="F939" s="21"/>
      <c r="G939" s="21"/>
      <c r="H939" s="21"/>
      <c r="I939" s="8"/>
      <c r="J939" s="8"/>
      <c r="K939" s="8"/>
      <c r="L939" s="8"/>
      <c r="M939" s="8"/>
      <c r="N939" s="8"/>
      <c r="O939" s="8"/>
      <c r="P939" s="8"/>
      <c r="Q939" s="8"/>
      <c r="R939" s="8"/>
      <c r="S939" s="8"/>
      <c r="T939" s="8"/>
      <c r="U939" s="8"/>
      <c r="V939" s="8"/>
      <c r="W939" s="8"/>
      <c r="X939" s="8"/>
      <c r="Y939" s="8"/>
      <c r="Z939" s="8"/>
    </row>
    <row r="940" spans="1:26" ht="14.25" customHeight="1">
      <c r="A940" s="8"/>
      <c r="B940" s="21"/>
      <c r="C940" s="21"/>
      <c r="D940" s="21"/>
      <c r="E940" s="21"/>
      <c r="F940" s="21"/>
      <c r="G940" s="21"/>
      <c r="H940" s="21"/>
      <c r="I940" s="8"/>
      <c r="J940" s="8"/>
      <c r="K940" s="8"/>
      <c r="L940" s="8"/>
      <c r="M940" s="8"/>
      <c r="N940" s="8"/>
      <c r="O940" s="8"/>
      <c r="P940" s="8"/>
      <c r="Q940" s="8"/>
      <c r="R940" s="8"/>
      <c r="S940" s="8"/>
      <c r="T940" s="8"/>
      <c r="U940" s="8"/>
      <c r="V940" s="8"/>
      <c r="W940" s="8"/>
      <c r="X940" s="8"/>
      <c r="Y940" s="8"/>
      <c r="Z940" s="8"/>
    </row>
    <row r="941" spans="1:26" ht="14.25" customHeight="1">
      <c r="A941" s="8"/>
      <c r="B941" s="21"/>
      <c r="C941" s="21"/>
      <c r="D941" s="21"/>
      <c r="E941" s="21"/>
      <c r="F941" s="21"/>
      <c r="G941" s="21"/>
      <c r="H941" s="21"/>
      <c r="I941" s="8"/>
      <c r="J941" s="8"/>
      <c r="K941" s="8"/>
      <c r="L941" s="8"/>
      <c r="M941" s="8"/>
      <c r="N941" s="8"/>
      <c r="O941" s="8"/>
      <c r="P941" s="8"/>
      <c r="Q941" s="8"/>
      <c r="R941" s="8"/>
      <c r="S941" s="8"/>
      <c r="T941" s="8"/>
      <c r="U941" s="8"/>
      <c r="V941" s="8"/>
      <c r="W941" s="8"/>
      <c r="X941" s="8"/>
      <c r="Y941" s="8"/>
      <c r="Z941" s="8"/>
    </row>
    <row r="942" spans="1:26" ht="14.25" customHeight="1">
      <c r="A942" s="8"/>
      <c r="B942" s="21"/>
      <c r="C942" s="21"/>
      <c r="D942" s="21"/>
      <c r="E942" s="21"/>
      <c r="F942" s="21"/>
      <c r="G942" s="21"/>
      <c r="H942" s="21"/>
      <c r="I942" s="8"/>
      <c r="J942" s="8"/>
      <c r="K942" s="8"/>
      <c r="L942" s="8"/>
      <c r="M942" s="8"/>
      <c r="N942" s="8"/>
      <c r="O942" s="8"/>
      <c r="P942" s="8"/>
      <c r="Q942" s="8"/>
      <c r="R942" s="8"/>
      <c r="S942" s="8"/>
      <c r="T942" s="8"/>
      <c r="U942" s="8"/>
      <c r="V942" s="8"/>
      <c r="W942" s="8"/>
      <c r="X942" s="8"/>
      <c r="Y942" s="8"/>
      <c r="Z942" s="8"/>
    </row>
    <row r="943" spans="1:26" ht="14.25" customHeight="1">
      <c r="A943" s="8"/>
      <c r="B943" s="21"/>
      <c r="C943" s="21"/>
      <c r="D943" s="21"/>
      <c r="E943" s="21"/>
      <c r="F943" s="21"/>
      <c r="G943" s="21"/>
      <c r="H943" s="21"/>
      <c r="I943" s="8"/>
      <c r="J943" s="8"/>
      <c r="K943" s="8"/>
      <c r="L943" s="8"/>
      <c r="M943" s="8"/>
      <c r="N943" s="8"/>
      <c r="O943" s="8"/>
      <c r="P943" s="8"/>
      <c r="Q943" s="8"/>
      <c r="R943" s="8"/>
      <c r="S943" s="8"/>
      <c r="T943" s="8"/>
      <c r="U943" s="8"/>
      <c r="V943" s="8"/>
      <c r="W943" s="8"/>
      <c r="X943" s="8"/>
      <c r="Y943" s="8"/>
      <c r="Z943" s="8"/>
    </row>
    <row r="944" spans="1:26" ht="14.25" customHeight="1">
      <c r="A944" s="8"/>
      <c r="B944" s="21"/>
      <c r="C944" s="21"/>
      <c r="D944" s="21"/>
      <c r="E944" s="21"/>
      <c r="F944" s="21"/>
      <c r="G944" s="21"/>
      <c r="H944" s="21"/>
      <c r="I944" s="8"/>
      <c r="J944" s="8"/>
      <c r="K944" s="8"/>
      <c r="L944" s="8"/>
      <c r="M944" s="8"/>
      <c r="N944" s="8"/>
      <c r="O944" s="8"/>
      <c r="P944" s="8"/>
      <c r="Q944" s="8"/>
      <c r="R944" s="8"/>
      <c r="S944" s="8"/>
      <c r="T944" s="8"/>
      <c r="U944" s="8"/>
      <c r="V944" s="8"/>
      <c r="W944" s="8"/>
      <c r="X944" s="8"/>
      <c r="Y944" s="8"/>
      <c r="Z944" s="8"/>
    </row>
    <row r="945" spans="1:26" ht="14.25" customHeight="1">
      <c r="A945" s="8"/>
      <c r="B945" s="21"/>
      <c r="C945" s="21"/>
      <c r="D945" s="21"/>
      <c r="E945" s="21"/>
      <c r="F945" s="21"/>
      <c r="G945" s="21"/>
      <c r="H945" s="21"/>
      <c r="I945" s="8"/>
      <c r="J945" s="8"/>
      <c r="K945" s="8"/>
      <c r="L945" s="8"/>
      <c r="M945" s="8"/>
      <c r="N945" s="8"/>
      <c r="O945" s="8"/>
      <c r="P945" s="8"/>
      <c r="Q945" s="8"/>
      <c r="R945" s="8"/>
      <c r="S945" s="8"/>
      <c r="T945" s="8"/>
      <c r="U945" s="8"/>
      <c r="V945" s="8"/>
      <c r="W945" s="8"/>
      <c r="X945" s="8"/>
      <c r="Y945" s="8"/>
      <c r="Z945" s="8"/>
    </row>
    <row r="946" spans="1:26" ht="14.25" customHeight="1">
      <c r="A946" s="8"/>
      <c r="B946" s="21"/>
      <c r="C946" s="21"/>
      <c r="D946" s="21"/>
      <c r="E946" s="21"/>
      <c r="F946" s="21"/>
      <c r="G946" s="21"/>
      <c r="H946" s="21"/>
      <c r="I946" s="8"/>
      <c r="J946" s="8"/>
      <c r="K946" s="8"/>
      <c r="L946" s="8"/>
      <c r="M946" s="8"/>
      <c r="N946" s="8"/>
      <c r="O946" s="8"/>
      <c r="P946" s="8"/>
      <c r="Q946" s="8"/>
      <c r="R946" s="8"/>
      <c r="S946" s="8"/>
      <c r="T946" s="8"/>
      <c r="U946" s="8"/>
      <c r="V946" s="8"/>
      <c r="W946" s="8"/>
      <c r="X946" s="8"/>
      <c r="Y946" s="8"/>
      <c r="Z946" s="8"/>
    </row>
    <row r="947" spans="1:26" ht="14.25" customHeight="1">
      <c r="A947" s="8"/>
      <c r="B947" s="21"/>
      <c r="C947" s="21"/>
      <c r="D947" s="21"/>
      <c r="E947" s="21"/>
      <c r="F947" s="21"/>
      <c r="G947" s="21"/>
      <c r="H947" s="21"/>
      <c r="I947" s="8"/>
      <c r="J947" s="8"/>
      <c r="K947" s="8"/>
      <c r="L947" s="8"/>
      <c r="M947" s="8"/>
      <c r="N947" s="8"/>
      <c r="O947" s="8"/>
      <c r="P947" s="8"/>
      <c r="Q947" s="8"/>
      <c r="R947" s="8"/>
      <c r="S947" s="8"/>
      <c r="T947" s="8"/>
      <c r="U947" s="8"/>
      <c r="V947" s="8"/>
      <c r="W947" s="8"/>
      <c r="X947" s="8"/>
      <c r="Y947" s="8"/>
      <c r="Z947" s="8"/>
    </row>
    <row r="948" spans="1:26" ht="14.25" customHeight="1">
      <c r="A948" s="8"/>
      <c r="B948" s="21"/>
      <c r="C948" s="21"/>
      <c r="D948" s="21"/>
      <c r="E948" s="21"/>
      <c r="F948" s="21"/>
      <c r="G948" s="21"/>
      <c r="H948" s="21"/>
      <c r="I948" s="8"/>
      <c r="J948" s="8"/>
      <c r="K948" s="8"/>
      <c r="L948" s="8"/>
      <c r="M948" s="8"/>
      <c r="N948" s="8"/>
      <c r="O948" s="8"/>
      <c r="P948" s="8"/>
      <c r="Q948" s="8"/>
      <c r="R948" s="8"/>
      <c r="S948" s="8"/>
      <c r="T948" s="8"/>
      <c r="U948" s="8"/>
      <c r="V948" s="8"/>
      <c r="W948" s="8"/>
      <c r="X948" s="8"/>
      <c r="Y948" s="8"/>
      <c r="Z948" s="8"/>
    </row>
    <row r="949" spans="1:26" ht="14.25" customHeight="1">
      <c r="A949" s="8"/>
      <c r="B949" s="21"/>
      <c r="C949" s="21"/>
      <c r="D949" s="21"/>
      <c r="E949" s="21"/>
      <c r="F949" s="21"/>
      <c r="G949" s="21"/>
      <c r="H949" s="21"/>
      <c r="I949" s="8"/>
      <c r="J949" s="8"/>
      <c r="K949" s="8"/>
      <c r="L949" s="8"/>
      <c r="M949" s="8"/>
      <c r="N949" s="8"/>
      <c r="O949" s="8"/>
      <c r="P949" s="8"/>
      <c r="Q949" s="8"/>
      <c r="R949" s="8"/>
      <c r="S949" s="8"/>
      <c r="T949" s="8"/>
      <c r="U949" s="8"/>
      <c r="V949" s="8"/>
      <c r="W949" s="8"/>
      <c r="X949" s="8"/>
      <c r="Y949" s="8"/>
      <c r="Z949" s="8"/>
    </row>
    <row r="950" spans="1:26" ht="14.25" customHeight="1">
      <c r="A950" s="8"/>
      <c r="B950" s="21"/>
      <c r="C950" s="21"/>
      <c r="D950" s="21"/>
      <c r="E950" s="21"/>
      <c r="F950" s="21"/>
      <c r="G950" s="21"/>
      <c r="H950" s="21"/>
      <c r="I950" s="8"/>
      <c r="J950" s="8"/>
      <c r="K950" s="8"/>
      <c r="L950" s="8"/>
      <c r="M950" s="8"/>
      <c r="N950" s="8"/>
      <c r="O950" s="8"/>
      <c r="P950" s="8"/>
      <c r="Q950" s="8"/>
      <c r="R950" s="8"/>
      <c r="S950" s="8"/>
      <c r="T950" s="8"/>
      <c r="U950" s="8"/>
      <c r="V950" s="8"/>
      <c r="W950" s="8"/>
      <c r="X950" s="8"/>
      <c r="Y950" s="8"/>
      <c r="Z950" s="8"/>
    </row>
    <row r="951" spans="1:26" ht="14.25" customHeight="1">
      <c r="A951" s="8"/>
      <c r="B951" s="21"/>
      <c r="C951" s="21"/>
      <c r="D951" s="21"/>
      <c r="E951" s="21"/>
      <c r="F951" s="21"/>
      <c r="G951" s="21"/>
      <c r="H951" s="21"/>
      <c r="I951" s="8"/>
      <c r="J951" s="8"/>
      <c r="K951" s="8"/>
      <c r="L951" s="8"/>
      <c r="M951" s="8"/>
      <c r="N951" s="8"/>
      <c r="O951" s="8"/>
      <c r="P951" s="8"/>
      <c r="Q951" s="8"/>
      <c r="R951" s="8"/>
      <c r="S951" s="8"/>
      <c r="T951" s="8"/>
      <c r="U951" s="8"/>
      <c r="V951" s="8"/>
      <c r="W951" s="8"/>
      <c r="X951" s="8"/>
      <c r="Y951" s="8"/>
      <c r="Z951" s="8"/>
    </row>
    <row r="952" spans="1:26" ht="14.25" customHeight="1">
      <c r="A952" s="8"/>
      <c r="B952" s="21"/>
      <c r="C952" s="21"/>
      <c r="D952" s="21"/>
      <c r="E952" s="21"/>
      <c r="F952" s="21"/>
      <c r="G952" s="21"/>
      <c r="H952" s="21"/>
      <c r="I952" s="8"/>
      <c r="J952" s="8"/>
      <c r="K952" s="8"/>
      <c r="L952" s="8"/>
      <c r="M952" s="8"/>
      <c r="N952" s="8"/>
      <c r="O952" s="8"/>
      <c r="P952" s="8"/>
      <c r="Q952" s="8"/>
      <c r="R952" s="8"/>
      <c r="S952" s="8"/>
      <c r="T952" s="8"/>
      <c r="U952" s="8"/>
      <c r="V952" s="8"/>
      <c r="W952" s="8"/>
      <c r="X952" s="8"/>
      <c r="Y952" s="8"/>
      <c r="Z952" s="8"/>
    </row>
    <row r="953" spans="1:26" ht="14.25" customHeight="1">
      <c r="A953" s="8"/>
      <c r="B953" s="21"/>
      <c r="C953" s="21"/>
      <c r="D953" s="21"/>
      <c r="E953" s="21"/>
      <c r="F953" s="21"/>
      <c r="G953" s="21"/>
      <c r="H953" s="21"/>
      <c r="I953" s="8"/>
      <c r="J953" s="8"/>
      <c r="K953" s="8"/>
      <c r="L953" s="8"/>
      <c r="M953" s="8"/>
      <c r="N953" s="8"/>
      <c r="O953" s="8"/>
      <c r="P953" s="8"/>
      <c r="Q953" s="8"/>
      <c r="R953" s="8"/>
      <c r="S953" s="8"/>
      <c r="T953" s="8"/>
      <c r="U953" s="8"/>
      <c r="V953" s="8"/>
      <c r="W953" s="8"/>
      <c r="X953" s="8"/>
      <c r="Y953" s="8"/>
      <c r="Z953" s="8"/>
    </row>
    <row r="954" spans="1:26" ht="14.25" customHeight="1">
      <c r="A954" s="8"/>
      <c r="B954" s="21"/>
      <c r="C954" s="21"/>
      <c r="D954" s="21"/>
      <c r="E954" s="21"/>
      <c r="F954" s="21"/>
      <c r="G954" s="21"/>
      <c r="H954" s="21"/>
      <c r="I954" s="8"/>
      <c r="J954" s="8"/>
      <c r="K954" s="8"/>
      <c r="L954" s="8"/>
      <c r="M954" s="8"/>
      <c r="N954" s="8"/>
      <c r="O954" s="8"/>
      <c r="P954" s="8"/>
      <c r="Q954" s="8"/>
      <c r="R954" s="8"/>
      <c r="S954" s="8"/>
      <c r="T954" s="8"/>
      <c r="U954" s="8"/>
      <c r="V954" s="8"/>
      <c r="W954" s="8"/>
      <c r="X954" s="8"/>
      <c r="Y954" s="8"/>
      <c r="Z954" s="8"/>
    </row>
    <row r="955" spans="1:26" ht="14.25" customHeight="1">
      <c r="A955" s="8"/>
      <c r="B955" s="21"/>
      <c r="C955" s="21"/>
      <c r="D955" s="21"/>
      <c r="E955" s="21"/>
      <c r="F955" s="21"/>
      <c r="G955" s="21"/>
      <c r="H955" s="21"/>
      <c r="I955" s="8"/>
      <c r="J955" s="8"/>
      <c r="K955" s="8"/>
      <c r="L955" s="8"/>
      <c r="M955" s="8"/>
      <c r="N955" s="8"/>
      <c r="O955" s="8"/>
      <c r="P955" s="8"/>
      <c r="Q955" s="8"/>
      <c r="R955" s="8"/>
      <c r="S955" s="8"/>
      <c r="T955" s="8"/>
      <c r="U955" s="8"/>
      <c r="V955" s="8"/>
      <c r="W955" s="8"/>
      <c r="X955" s="8"/>
      <c r="Y955" s="8"/>
      <c r="Z955" s="8"/>
    </row>
    <row r="956" spans="1:26" ht="14.25" customHeight="1">
      <c r="A956" s="8"/>
      <c r="B956" s="21"/>
      <c r="C956" s="21"/>
      <c r="D956" s="21"/>
      <c r="E956" s="21"/>
      <c r="F956" s="21"/>
      <c r="G956" s="21"/>
      <c r="H956" s="21"/>
      <c r="I956" s="8"/>
      <c r="J956" s="8"/>
      <c r="K956" s="8"/>
      <c r="L956" s="8"/>
      <c r="M956" s="8"/>
      <c r="N956" s="8"/>
      <c r="O956" s="8"/>
      <c r="P956" s="8"/>
      <c r="Q956" s="8"/>
      <c r="R956" s="8"/>
      <c r="S956" s="8"/>
      <c r="T956" s="8"/>
      <c r="U956" s="8"/>
      <c r="V956" s="8"/>
      <c r="W956" s="8"/>
      <c r="X956" s="8"/>
      <c r="Y956" s="8"/>
      <c r="Z956" s="8"/>
    </row>
    <row r="957" spans="1:26" ht="14.25" customHeight="1">
      <c r="A957" s="8"/>
      <c r="B957" s="21"/>
      <c r="C957" s="21"/>
      <c r="D957" s="21"/>
      <c r="E957" s="21"/>
      <c r="F957" s="21"/>
      <c r="G957" s="21"/>
      <c r="H957" s="21"/>
      <c r="I957" s="8"/>
      <c r="J957" s="8"/>
      <c r="K957" s="8"/>
      <c r="L957" s="8"/>
      <c r="M957" s="8"/>
      <c r="N957" s="8"/>
      <c r="O957" s="8"/>
      <c r="P957" s="8"/>
      <c r="Q957" s="8"/>
      <c r="R957" s="8"/>
      <c r="S957" s="8"/>
      <c r="T957" s="8"/>
      <c r="U957" s="8"/>
      <c r="V957" s="8"/>
      <c r="W957" s="8"/>
      <c r="X957" s="8"/>
      <c r="Y957" s="8"/>
      <c r="Z957" s="8"/>
    </row>
    <row r="958" spans="1:26" ht="14.25" customHeight="1">
      <c r="A958" s="8"/>
      <c r="B958" s="21"/>
      <c r="C958" s="21"/>
      <c r="D958" s="21"/>
      <c r="E958" s="21"/>
      <c r="F958" s="21"/>
      <c r="G958" s="21"/>
      <c r="H958" s="21"/>
      <c r="I958" s="8"/>
      <c r="J958" s="8"/>
      <c r="K958" s="8"/>
      <c r="L958" s="8"/>
      <c r="M958" s="8"/>
      <c r="N958" s="8"/>
      <c r="O958" s="8"/>
      <c r="P958" s="8"/>
      <c r="Q958" s="8"/>
      <c r="R958" s="8"/>
      <c r="S958" s="8"/>
      <c r="T958" s="8"/>
      <c r="U958" s="8"/>
      <c r="V958" s="8"/>
      <c r="W958" s="8"/>
      <c r="X958" s="8"/>
      <c r="Y958" s="8"/>
      <c r="Z958" s="8"/>
    </row>
    <row r="959" spans="1:26" ht="14.25" customHeight="1">
      <c r="A959" s="8"/>
      <c r="B959" s="21"/>
      <c r="C959" s="21"/>
      <c r="D959" s="21"/>
      <c r="E959" s="21"/>
      <c r="F959" s="21"/>
      <c r="G959" s="21"/>
      <c r="H959" s="21"/>
      <c r="I959" s="8"/>
      <c r="J959" s="8"/>
      <c r="K959" s="8"/>
      <c r="L959" s="8"/>
      <c r="M959" s="8"/>
      <c r="N959" s="8"/>
      <c r="O959" s="8"/>
      <c r="P959" s="8"/>
      <c r="Q959" s="8"/>
      <c r="R959" s="8"/>
      <c r="S959" s="8"/>
      <c r="T959" s="8"/>
      <c r="U959" s="8"/>
      <c r="V959" s="8"/>
      <c r="W959" s="8"/>
      <c r="X959" s="8"/>
      <c r="Y959" s="8"/>
      <c r="Z959" s="8"/>
    </row>
    <row r="960" spans="1:26" ht="14.25" customHeight="1">
      <c r="A960" s="8"/>
      <c r="B960" s="21"/>
      <c r="C960" s="21"/>
      <c r="D960" s="21"/>
      <c r="E960" s="21"/>
      <c r="F960" s="21"/>
      <c r="G960" s="21"/>
      <c r="H960" s="21"/>
      <c r="I960" s="8"/>
      <c r="J960" s="8"/>
      <c r="K960" s="8"/>
      <c r="L960" s="8"/>
      <c r="M960" s="8"/>
      <c r="N960" s="8"/>
      <c r="O960" s="8"/>
      <c r="P960" s="8"/>
      <c r="Q960" s="8"/>
      <c r="R960" s="8"/>
      <c r="S960" s="8"/>
      <c r="T960" s="8"/>
      <c r="U960" s="8"/>
      <c r="V960" s="8"/>
      <c r="W960" s="8"/>
      <c r="X960" s="8"/>
      <c r="Y960" s="8"/>
      <c r="Z960" s="8"/>
    </row>
    <row r="961" spans="1:26" ht="14.25" customHeight="1">
      <c r="A961" s="8"/>
      <c r="B961" s="21"/>
      <c r="C961" s="21"/>
      <c r="D961" s="21"/>
      <c r="E961" s="21"/>
      <c r="F961" s="21"/>
      <c r="G961" s="21"/>
      <c r="H961" s="21"/>
      <c r="I961" s="8"/>
      <c r="J961" s="8"/>
      <c r="K961" s="8"/>
      <c r="L961" s="8"/>
      <c r="M961" s="8"/>
      <c r="N961" s="8"/>
      <c r="O961" s="8"/>
      <c r="P961" s="8"/>
      <c r="Q961" s="8"/>
      <c r="R961" s="8"/>
      <c r="S961" s="8"/>
      <c r="T961" s="8"/>
      <c r="U961" s="8"/>
      <c r="V961" s="8"/>
      <c r="W961" s="8"/>
      <c r="X961" s="8"/>
      <c r="Y961" s="8"/>
      <c r="Z961" s="8"/>
    </row>
    <row r="962" spans="1:26" ht="14.25" customHeight="1">
      <c r="A962" s="8"/>
      <c r="B962" s="21"/>
      <c r="C962" s="21"/>
      <c r="D962" s="21"/>
      <c r="E962" s="21"/>
      <c r="F962" s="21"/>
      <c r="G962" s="21"/>
      <c r="H962" s="21"/>
      <c r="I962" s="8"/>
      <c r="J962" s="8"/>
      <c r="K962" s="8"/>
      <c r="L962" s="8"/>
      <c r="M962" s="8"/>
      <c r="N962" s="8"/>
      <c r="O962" s="8"/>
      <c r="P962" s="8"/>
      <c r="Q962" s="8"/>
      <c r="R962" s="8"/>
      <c r="S962" s="8"/>
      <c r="T962" s="8"/>
      <c r="U962" s="8"/>
      <c r="V962" s="8"/>
      <c r="W962" s="8"/>
      <c r="X962" s="8"/>
      <c r="Y962" s="8"/>
      <c r="Z962" s="8"/>
    </row>
    <row r="963" spans="1:26" ht="14.25" customHeight="1">
      <c r="A963" s="8"/>
      <c r="B963" s="21"/>
      <c r="C963" s="21"/>
      <c r="D963" s="21"/>
      <c r="E963" s="21"/>
      <c r="F963" s="21"/>
      <c r="G963" s="21"/>
      <c r="H963" s="21"/>
      <c r="I963" s="8"/>
      <c r="J963" s="8"/>
      <c r="K963" s="8"/>
      <c r="L963" s="8"/>
      <c r="M963" s="8"/>
      <c r="N963" s="8"/>
      <c r="O963" s="8"/>
      <c r="P963" s="8"/>
      <c r="Q963" s="8"/>
      <c r="R963" s="8"/>
      <c r="S963" s="8"/>
      <c r="T963" s="8"/>
      <c r="U963" s="8"/>
      <c r="V963" s="8"/>
      <c r="W963" s="8"/>
      <c r="X963" s="8"/>
      <c r="Y963" s="8"/>
      <c r="Z963" s="8"/>
    </row>
    <row r="964" spans="1:26" ht="14.25" customHeight="1">
      <c r="A964" s="8"/>
      <c r="B964" s="21"/>
      <c r="C964" s="21"/>
      <c r="D964" s="21"/>
      <c r="E964" s="21"/>
      <c r="F964" s="21"/>
      <c r="G964" s="21"/>
      <c r="H964" s="21"/>
      <c r="I964" s="8"/>
      <c r="J964" s="8"/>
      <c r="K964" s="8"/>
      <c r="L964" s="8"/>
      <c r="M964" s="8"/>
      <c r="N964" s="8"/>
      <c r="O964" s="8"/>
      <c r="P964" s="8"/>
      <c r="Q964" s="8"/>
      <c r="R964" s="8"/>
      <c r="S964" s="8"/>
      <c r="T964" s="8"/>
      <c r="U964" s="8"/>
      <c r="V964" s="8"/>
      <c r="W964" s="8"/>
      <c r="X964" s="8"/>
      <c r="Y964" s="8"/>
      <c r="Z964" s="8"/>
    </row>
    <row r="965" spans="1:26" ht="14.25" customHeight="1">
      <c r="A965" s="8"/>
      <c r="B965" s="21"/>
      <c r="C965" s="21"/>
      <c r="D965" s="21"/>
      <c r="E965" s="21"/>
      <c r="F965" s="21"/>
      <c r="G965" s="21"/>
      <c r="H965" s="21"/>
      <c r="I965" s="8"/>
      <c r="J965" s="8"/>
      <c r="K965" s="8"/>
      <c r="L965" s="8"/>
      <c r="M965" s="8"/>
      <c r="N965" s="8"/>
      <c r="O965" s="8"/>
      <c r="P965" s="8"/>
      <c r="Q965" s="8"/>
      <c r="R965" s="8"/>
      <c r="S965" s="8"/>
      <c r="T965" s="8"/>
      <c r="U965" s="8"/>
      <c r="V965" s="8"/>
      <c r="W965" s="8"/>
      <c r="X965" s="8"/>
      <c r="Y965" s="8"/>
      <c r="Z965" s="8"/>
    </row>
    <row r="966" spans="1:26" ht="14.25" customHeight="1">
      <c r="A966" s="8"/>
      <c r="B966" s="21"/>
      <c r="C966" s="21"/>
      <c r="D966" s="21"/>
      <c r="E966" s="21"/>
      <c r="F966" s="21"/>
      <c r="G966" s="21"/>
      <c r="H966" s="21"/>
      <c r="I966" s="8"/>
      <c r="J966" s="8"/>
      <c r="K966" s="8"/>
      <c r="L966" s="8"/>
      <c r="M966" s="8"/>
      <c r="N966" s="8"/>
      <c r="O966" s="8"/>
      <c r="P966" s="8"/>
      <c r="Q966" s="8"/>
      <c r="R966" s="8"/>
      <c r="S966" s="8"/>
      <c r="T966" s="8"/>
      <c r="U966" s="8"/>
      <c r="V966" s="8"/>
      <c r="W966" s="8"/>
      <c r="X966" s="8"/>
      <c r="Y966" s="8"/>
      <c r="Z966" s="8"/>
    </row>
    <row r="967" spans="1:26" ht="14.25" customHeight="1">
      <c r="A967" s="8"/>
      <c r="B967" s="21"/>
      <c r="C967" s="21"/>
      <c r="D967" s="21"/>
      <c r="E967" s="21"/>
      <c r="F967" s="21"/>
      <c r="G967" s="21"/>
      <c r="H967" s="21"/>
      <c r="I967" s="8"/>
      <c r="J967" s="8"/>
      <c r="K967" s="8"/>
      <c r="L967" s="8"/>
      <c r="M967" s="8"/>
      <c r="N967" s="8"/>
      <c r="O967" s="8"/>
      <c r="P967" s="8"/>
      <c r="Q967" s="8"/>
      <c r="R967" s="8"/>
      <c r="S967" s="8"/>
      <c r="T967" s="8"/>
      <c r="U967" s="8"/>
      <c r="V967" s="8"/>
      <c r="W967" s="8"/>
      <c r="X967" s="8"/>
      <c r="Y967" s="8"/>
      <c r="Z967" s="8"/>
    </row>
    <row r="968" spans="1:26" ht="14.25" customHeight="1">
      <c r="A968" s="8"/>
      <c r="B968" s="21"/>
      <c r="C968" s="21"/>
      <c r="D968" s="21"/>
      <c r="E968" s="21"/>
      <c r="F968" s="21"/>
      <c r="G968" s="21"/>
      <c r="H968" s="21"/>
      <c r="I968" s="8"/>
      <c r="J968" s="8"/>
      <c r="K968" s="8"/>
      <c r="L968" s="8"/>
      <c r="M968" s="8"/>
      <c r="N968" s="8"/>
      <c r="O968" s="8"/>
      <c r="P968" s="8"/>
      <c r="Q968" s="8"/>
      <c r="R968" s="8"/>
      <c r="S968" s="8"/>
      <c r="T968" s="8"/>
      <c r="U968" s="8"/>
      <c r="V968" s="8"/>
      <c r="W968" s="8"/>
      <c r="X968" s="8"/>
      <c r="Y968" s="8"/>
      <c r="Z968" s="8"/>
    </row>
    <row r="969" spans="1:26" ht="14.25" customHeight="1">
      <c r="A969" s="8"/>
      <c r="B969" s="21"/>
      <c r="C969" s="21"/>
      <c r="D969" s="21"/>
      <c r="E969" s="21"/>
      <c r="F969" s="21"/>
      <c r="G969" s="21"/>
      <c r="H969" s="21"/>
      <c r="I969" s="8"/>
      <c r="J969" s="8"/>
      <c r="K969" s="8"/>
      <c r="L969" s="8"/>
      <c r="M969" s="8"/>
      <c r="N969" s="8"/>
      <c r="O969" s="8"/>
      <c r="P969" s="8"/>
      <c r="Q969" s="8"/>
      <c r="R969" s="8"/>
      <c r="S969" s="8"/>
      <c r="T969" s="8"/>
      <c r="U969" s="8"/>
      <c r="V969" s="8"/>
      <c r="W969" s="8"/>
      <c r="X969" s="8"/>
      <c r="Y969" s="8"/>
      <c r="Z969" s="8"/>
    </row>
    <row r="970" spans="1:26" ht="14.25" customHeight="1">
      <c r="A970" s="8"/>
      <c r="B970" s="21"/>
      <c r="C970" s="21"/>
      <c r="D970" s="21"/>
      <c r="E970" s="21"/>
      <c r="F970" s="21"/>
      <c r="G970" s="21"/>
      <c r="H970" s="21"/>
      <c r="I970" s="8"/>
      <c r="J970" s="8"/>
      <c r="K970" s="8"/>
      <c r="L970" s="8"/>
      <c r="M970" s="8"/>
      <c r="N970" s="8"/>
      <c r="O970" s="8"/>
      <c r="P970" s="8"/>
      <c r="Q970" s="8"/>
      <c r="R970" s="8"/>
      <c r="S970" s="8"/>
      <c r="T970" s="8"/>
      <c r="U970" s="8"/>
      <c r="V970" s="8"/>
      <c r="W970" s="8"/>
      <c r="X970" s="8"/>
      <c r="Y970" s="8"/>
      <c r="Z970" s="8"/>
    </row>
    <row r="971" spans="1:26" ht="14.25" customHeight="1">
      <c r="A971" s="8"/>
      <c r="B971" s="21"/>
      <c r="C971" s="21"/>
      <c r="D971" s="21"/>
      <c r="E971" s="21"/>
      <c r="F971" s="21"/>
      <c r="G971" s="21"/>
      <c r="H971" s="21"/>
      <c r="I971" s="8"/>
      <c r="J971" s="8"/>
      <c r="K971" s="8"/>
      <c r="L971" s="8"/>
      <c r="M971" s="8"/>
      <c r="N971" s="8"/>
      <c r="O971" s="8"/>
      <c r="P971" s="8"/>
      <c r="Q971" s="8"/>
      <c r="R971" s="8"/>
      <c r="S971" s="8"/>
      <c r="T971" s="8"/>
      <c r="U971" s="8"/>
      <c r="V971" s="8"/>
      <c r="W971" s="8"/>
      <c r="X971" s="8"/>
      <c r="Y971" s="8"/>
      <c r="Z971" s="8"/>
    </row>
    <row r="972" spans="1:26" ht="14.25" customHeight="1">
      <c r="A972" s="8"/>
      <c r="B972" s="21"/>
      <c r="C972" s="21"/>
      <c r="D972" s="21"/>
      <c r="E972" s="21"/>
      <c r="F972" s="21"/>
      <c r="G972" s="21"/>
      <c r="H972" s="21"/>
      <c r="I972" s="8"/>
      <c r="J972" s="8"/>
      <c r="K972" s="8"/>
      <c r="L972" s="8"/>
      <c r="M972" s="8"/>
      <c r="N972" s="8"/>
      <c r="O972" s="8"/>
      <c r="P972" s="8"/>
      <c r="Q972" s="8"/>
      <c r="R972" s="8"/>
      <c r="S972" s="8"/>
      <c r="T972" s="8"/>
      <c r="U972" s="8"/>
      <c r="V972" s="8"/>
      <c r="W972" s="8"/>
      <c r="X972" s="8"/>
      <c r="Y972" s="8"/>
      <c r="Z972" s="8"/>
    </row>
    <row r="973" spans="1:26" ht="14.25" customHeight="1">
      <c r="A973" s="8"/>
      <c r="B973" s="21"/>
      <c r="C973" s="21"/>
      <c r="D973" s="21"/>
      <c r="E973" s="21"/>
      <c r="F973" s="21"/>
      <c r="G973" s="21"/>
      <c r="H973" s="21"/>
      <c r="I973" s="8"/>
      <c r="J973" s="8"/>
      <c r="K973" s="8"/>
      <c r="L973" s="8"/>
      <c r="M973" s="8"/>
      <c r="N973" s="8"/>
      <c r="O973" s="8"/>
      <c r="P973" s="8"/>
      <c r="Q973" s="8"/>
      <c r="R973" s="8"/>
      <c r="S973" s="8"/>
      <c r="T973" s="8"/>
      <c r="U973" s="8"/>
      <c r="V973" s="8"/>
      <c r="W973" s="8"/>
      <c r="X973" s="8"/>
      <c r="Y973" s="8"/>
      <c r="Z973" s="8"/>
    </row>
    <row r="974" spans="1:26" ht="14.25" customHeight="1">
      <c r="A974" s="8"/>
      <c r="B974" s="21"/>
      <c r="C974" s="21"/>
      <c r="D974" s="21"/>
      <c r="E974" s="21"/>
      <c r="F974" s="21"/>
      <c r="G974" s="21"/>
      <c r="H974" s="21"/>
      <c r="I974" s="8"/>
      <c r="J974" s="8"/>
      <c r="K974" s="8"/>
      <c r="L974" s="8"/>
      <c r="M974" s="8"/>
      <c r="N974" s="8"/>
      <c r="O974" s="8"/>
      <c r="P974" s="8"/>
      <c r="Q974" s="8"/>
      <c r="R974" s="8"/>
      <c r="S974" s="8"/>
      <c r="T974" s="8"/>
      <c r="U974" s="8"/>
      <c r="V974" s="8"/>
      <c r="W974" s="8"/>
      <c r="X974" s="8"/>
      <c r="Y974" s="8"/>
      <c r="Z974" s="8"/>
    </row>
    <row r="975" spans="1:26" ht="14.25" customHeight="1">
      <c r="A975" s="8"/>
      <c r="B975" s="21"/>
      <c r="C975" s="21"/>
      <c r="D975" s="21"/>
      <c r="E975" s="21"/>
      <c r="F975" s="21"/>
      <c r="G975" s="21"/>
      <c r="H975" s="21"/>
      <c r="I975" s="8"/>
      <c r="J975" s="8"/>
      <c r="K975" s="8"/>
      <c r="L975" s="8"/>
      <c r="M975" s="8"/>
      <c r="N975" s="8"/>
      <c r="O975" s="8"/>
      <c r="P975" s="8"/>
      <c r="Q975" s="8"/>
      <c r="R975" s="8"/>
      <c r="S975" s="8"/>
      <c r="T975" s="8"/>
      <c r="U975" s="8"/>
      <c r="V975" s="8"/>
      <c r="W975" s="8"/>
      <c r="X975" s="8"/>
      <c r="Y975" s="8"/>
      <c r="Z975" s="8"/>
    </row>
    <row r="976" spans="1:26" ht="14.25" customHeight="1">
      <c r="A976" s="8"/>
      <c r="B976" s="21"/>
      <c r="C976" s="21"/>
      <c r="D976" s="21"/>
      <c r="E976" s="21"/>
      <c r="F976" s="21"/>
      <c r="G976" s="21"/>
      <c r="H976" s="21"/>
      <c r="I976" s="8"/>
      <c r="J976" s="8"/>
      <c r="K976" s="8"/>
      <c r="L976" s="8"/>
      <c r="M976" s="8"/>
      <c r="N976" s="8"/>
      <c r="O976" s="8"/>
      <c r="P976" s="8"/>
      <c r="Q976" s="8"/>
      <c r="R976" s="8"/>
      <c r="S976" s="8"/>
      <c r="T976" s="8"/>
      <c r="U976" s="8"/>
      <c r="V976" s="8"/>
      <c r="W976" s="8"/>
      <c r="X976" s="8"/>
      <c r="Y976" s="8"/>
      <c r="Z976" s="8"/>
    </row>
    <row r="977" spans="1:26" ht="14.25" customHeight="1">
      <c r="A977" s="8"/>
      <c r="B977" s="21"/>
      <c r="C977" s="21"/>
      <c r="D977" s="21"/>
      <c r="E977" s="21"/>
      <c r="F977" s="21"/>
      <c r="G977" s="21"/>
      <c r="H977" s="21"/>
      <c r="I977" s="8"/>
      <c r="J977" s="8"/>
      <c r="K977" s="8"/>
      <c r="L977" s="8"/>
      <c r="M977" s="8"/>
      <c r="N977" s="8"/>
      <c r="O977" s="8"/>
      <c r="P977" s="8"/>
      <c r="Q977" s="8"/>
      <c r="R977" s="8"/>
      <c r="S977" s="8"/>
      <c r="T977" s="8"/>
      <c r="U977" s="8"/>
      <c r="V977" s="8"/>
      <c r="W977" s="8"/>
      <c r="X977" s="8"/>
      <c r="Y977" s="8"/>
      <c r="Z977" s="8"/>
    </row>
    <row r="978" spans="1:26" ht="14.25" customHeight="1">
      <c r="A978" s="8"/>
      <c r="B978" s="21"/>
      <c r="C978" s="21"/>
      <c r="D978" s="21"/>
      <c r="E978" s="21"/>
      <c r="F978" s="21"/>
      <c r="G978" s="21"/>
      <c r="H978" s="21"/>
      <c r="I978" s="8"/>
      <c r="J978" s="8"/>
      <c r="K978" s="8"/>
      <c r="L978" s="8"/>
      <c r="M978" s="8"/>
      <c r="N978" s="8"/>
      <c r="O978" s="8"/>
      <c r="P978" s="8"/>
      <c r="Q978" s="8"/>
      <c r="R978" s="8"/>
      <c r="S978" s="8"/>
      <c r="T978" s="8"/>
      <c r="U978" s="8"/>
      <c r="V978" s="8"/>
      <c r="W978" s="8"/>
      <c r="X978" s="8"/>
      <c r="Y978" s="8"/>
      <c r="Z978" s="8"/>
    </row>
    <row r="979" spans="1:26" ht="14.25" customHeight="1">
      <c r="A979" s="8"/>
      <c r="B979" s="21"/>
      <c r="C979" s="21"/>
      <c r="D979" s="21"/>
      <c r="E979" s="21"/>
      <c r="F979" s="21"/>
      <c r="G979" s="21"/>
      <c r="H979" s="21"/>
      <c r="I979" s="8"/>
      <c r="J979" s="8"/>
      <c r="K979" s="8"/>
      <c r="L979" s="8"/>
      <c r="M979" s="8"/>
      <c r="N979" s="8"/>
      <c r="O979" s="8"/>
      <c r="P979" s="8"/>
      <c r="Q979" s="8"/>
      <c r="R979" s="8"/>
      <c r="S979" s="8"/>
      <c r="T979" s="8"/>
      <c r="U979" s="8"/>
      <c r="V979" s="8"/>
      <c r="W979" s="8"/>
      <c r="X979" s="8"/>
      <c r="Y979" s="8"/>
      <c r="Z979" s="8"/>
    </row>
    <row r="980" spans="1:26" ht="14.25" customHeight="1">
      <c r="A980" s="8"/>
      <c r="B980" s="21"/>
      <c r="C980" s="21"/>
      <c r="D980" s="21"/>
      <c r="E980" s="21"/>
      <c r="F980" s="21"/>
      <c r="G980" s="21"/>
      <c r="H980" s="21"/>
      <c r="I980" s="8"/>
      <c r="J980" s="8"/>
      <c r="K980" s="8"/>
      <c r="L980" s="8"/>
      <c r="M980" s="8"/>
      <c r="N980" s="8"/>
      <c r="O980" s="8"/>
      <c r="P980" s="8"/>
      <c r="Q980" s="8"/>
      <c r="R980" s="8"/>
      <c r="S980" s="8"/>
      <c r="T980" s="8"/>
      <c r="U980" s="8"/>
      <c r="V980" s="8"/>
      <c r="W980" s="8"/>
      <c r="X980" s="8"/>
      <c r="Y980" s="8"/>
      <c r="Z980" s="8"/>
    </row>
    <row r="981" spans="1:26" ht="14.25" customHeight="1">
      <c r="A981" s="8"/>
      <c r="B981" s="21"/>
      <c r="C981" s="21"/>
      <c r="D981" s="21"/>
      <c r="E981" s="21"/>
      <c r="F981" s="21"/>
      <c r="G981" s="21"/>
      <c r="H981" s="21"/>
      <c r="I981" s="8"/>
      <c r="J981" s="8"/>
      <c r="K981" s="8"/>
      <c r="L981" s="8"/>
      <c r="M981" s="8"/>
      <c r="N981" s="8"/>
      <c r="O981" s="8"/>
      <c r="P981" s="8"/>
      <c r="Q981" s="8"/>
      <c r="R981" s="8"/>
      <c r="S981" s="8"/>
      <c r="T981" s="8"/>
      <c r="U981" s="8"/>
      <c r="V981" s="8"/>
      <c r="W981" s="8"/>
      <c r="X981" s="8"/>
      <c r="Y981" s="8"/>
      <c r="Z981" s="8"/>
    </row>
    <row r="982" spans="1:26" ht="14.25" customHeight="1">
      <c r="A982" s="8"/>
      <c r="B982" s="21"/>
      <c r="C982" s="21"/>
      <c r="D982" s="21"/>
      <c r="E982" s="21"/>
      <c r="F982" s="21"/>
      <c r="G982" s="21"/>
      <c r="H982" s="21"/>
      <c r="I982" s="8"/>
      <c r="J982" s="8"/>
      <c r="K982" s="8"/>
      <c r="L982" s="8"/>
      <c r="M982" s="8"/>
      <c r="N982" s="8"/>
      <c r="O982" s="8"/>
      <c r="P982" s="8"/>
      <c r="Q982" s="8"/>
      <c r="R982" s="8"/>
      <c r="S982" s="8"/>
      <c r="T982" s="8"/>
      <c r="U982" s="8"/>
      <c r="V982" s="8"/>
      <c r="W982" s="8"/>
      <c r="X982" s="8"/>
      <c r="Y982" s="8"/>
      <c r="Z982" s="8"/>
    </row>
    <row r="983" spans="1:26" ht="14.25" customHeight="1">
      <c r="A983" s="8"/>
      <c r="B983" s="21"/>
      <c r="C983" s="21"/>
      <c r="D983" s="21"/>
      <c r="E983" s="21"/>
      <c r="F983" s="21"/>
      <c r="G983" s="21"/>
      <c r="H983" s="21"/>
      <c r="I983" s="8"/>
      <c r="J983" s="8"/>
      <c r="K983" s="8"/>
      <c r="L983" s="8"/>
      <c r="M983" s="8"/>
      <c r="N983" s="8"/>
      <c r="O983" s="8"/>
      <c r="P983" s="8"/>
      <c r="Q983" s="8"/>
      <c r="R983" s="8"/>
      <c r="S983" s="8"/>
      <c r="T983" s="8"/>
      <c r="U983" s="8"/>
      <c r="V983" s="8"/>
      <c r="W983" s="8"/>
      <c r="X983" s="8"/>
      <c r="Y983" s="8"/>
      <c r="Z983" s="8"/>
    </row>
    <row r="984" spans="1:26" ht="14.25" customHeight="1">
      <c r="A984" s="8"/>
      <c r="B984" s="21"/>
      <c r="C984" s="21"/>
      <c r="D984" s="21"/>
      <c r="E984" s="21"/>
      <c r="F984" s="21"/>
      <c r="G984" s="21"/>
      <c r="H984" s="21"/>
      <c r="I984" s="8"/>
      <c r="J984" s="8"/>
      <c r="K984" s="8"/>
      <c r="L984" s="8"/>
      <c r="M984" s="8"/>
      <c r="N984" s="8"/>
      <c r="O984" s="8"/>
      <c r="P984" s="8"/>
      <c r="Q984" s="8"/>
      <c r="R984" s="8"/>
      <c r="S984" s="8"/>
      <c r="T984" s="8"/>
      <c r="U984" s="8"/>
      <c r="V984" s="8"/>
      <c r="W984" s="8"/>
      <c r="X984" s="8"/>
      <c r="Y984" s="8"/>
      <c r="Z984" s="8"/>
    </row>
    <row r="985" spans="1:26" ht="14.25" customHeight="1">
      <c r="A985" s="8"/>
      <c r="B985" s="21"/>
      <c r="C985" s="21"/>
      <c r="D985" s="21"/>
      <c r="E985" s="21"/>
      <c r="F985" s="21"/>
      <c r="G985" s="21"/>
      <c r="H985" s="21"/>
      <c r="I985" s="8"/>
      <c r="J985" s="8"/>
      <c r="K985" s="8"/>
      <c r="L985" s="8"/>
      <c r="M985" s="8"/>
      <c r="N985" s="8"/>
      <c r="O985" s="8"/>
      <c r="P985" s="8"/>
      <c r="Q985" s="8"/>
      <c r="R985" s="8"/>
      <c r="S985" s="8"/>
      <c r="T985" s="8"/>
      <c r="U985" s="8"/>
      <c r="V985" s="8"/>
      <c r="W985" s="8"/>
      <c r="X985" s="8"/>
      <c r="Y985" s="8"/>
      <c r="Z985" s="8"/>
    </row>
    <row r="986" spans="1:26" ht="14.25" customHeight="1">
      <c r="A986" s="8"/>
      <c r="B986" s="21"/>
      <c r="C986" s="21"/>
      <c r="D986" s="21"/>
      <c r="E986" s="21"/>
      <c r="F986" s="21"/>
      <c r="G986" s="21"/>
      <c r="H986" s="21"/>
      <c r="I986" s="8"/>
      <c r="J986" s="8"/>
      <c r="K986" s="8"/>
      <c r="L986" s="8"/>
      <c r="M986" s="8"/>
      <c r="N986" s="8"/>
      <c r="O986" s="8"/>
      <c r="P986" s="8"/>
      <c r="Q986" s="8"/>
      <c r="R986" s="8"/>
      <c r="S986" s="8"/>
      <c r="T986" s="8"/>
      <c r="U986" s="8"/>
      <c r="V986" s="8"/>
      <c r="W986" s="8"/>
      <c r="X986" s="8"/>
      <c r="Y986" s="8"/>
      <c r="Z986" s="8"/>
    </row>
    <row r="987" spans="1:26" ht="14.25" customHeight="1">
      <c r="A987" s="8"/>
      <c r="B987" s="21"/>
      <c r="C987" s="21"/>
      <c r="D987" s="21"/>
      <c r="E987" s="21"/>
      <c r="F987" s="21"/>
      <c r="G987" s="21"/>
      <c r="H987" s="21"/>
      <c r="I987" s="8"/>
      <c r="J987" s="8"/>
      <c r="K987" s="8"/>
      <c r="L987" s="8"/>
      <c r="M987" s="8"/>
      <c r="N987" s="8"/>
      <c r="O987" s="8"/>
      <c r="P987" s="8"/>
      <c r="Q987" s="8"/>
      <c r="R987" s="8"/>
      <c r="S987" s="8"/>
      <c r="T987" s="8"/>
      <c r="U987" s="8"/>
      <c r="V987" s="8"/>
      <c r="W987" s="8"/>
      <c r="X987" s="8"/>
      <c r="Y987" s="8"/>
      <c r="Z987" s="8"/>
    </row>
    <row r="988" spans="1:26" ht="14.25" customHeight="1">
      <c r="A988" s="8"/>
      <c r="B988" s="21"/>
      <c r="C988" s="21"/>
      <c r="D988" s="21"/>
      <c r="E988" s="21"/>
      <c r="F988" s="21"/>
      <c r="G988" s="21"/>
      <c r="H988" s="21"/>
      <c r="I988" s="8"/>
      <c r="J988" s="8"/>
      <c r="K988" s="8"/>
      <c r="L988" s="8"/>
      <c r="M988" s="8"/>
      <c r="N988" s="8"/>
      <c r="O988" s="8"/>
      <c r="P988" s="8"/>
      <c r="Q988" s="8"/>
      <c r="R988" s="8"/>
      <c r="S988" s="8"/>
      <c r="T988" s="8"/>
      <c r="U988" s="8"/>
      <c r="V988" s="8"/>
      <c r="W988" s="8"/>
      <c r="X988" s="8"/>
      <c r="Y988" s="8"/>
      <c r="Z988" s="8"/>
    </row>
    <row r="989" spans="1:26" ht="14.25" customHeight="1">
      <c r="A989" s="8"/>
      <c r="B989" s="21"/>
      <c r="C989" s="21"/>
      <c r="D989" s="21"/>
      <c r="E989" s="21"/>
      <c r="F989" s="21"/>
      <c r="G989" s="21"/>
      <c r="H989" s="21"/>
      <c r="I989" s="8"/>
      <c r="J989" s="8"/>
      <c r="K989" s="8"/>
      <c r="L989" s="8"/>
      <c r="M989" s="8"/>
      <c r="N989" s="8"/>
      <c r="O989" s="8"/>
      <c r="P989" s="8"/>
      <c r="Q989" s="8"/>
      <c r="R989" s="8"/>
      <c r="S989" s="8"/>
      <c r="T989" s="8"/>
      <c r="U989" s="8"/>
      <c r="V989" s="8"/>
      <c r="W989" s="8"/>
      <c r="X989" s="8"/>
      <c r="Y989" s="8"/>
      <c r="Z989" s="8"/>
    </row>
    <row r="990" spans="1:26" ht="14.25" customHeight="1">
      <c r="A990" s="8"/>
      <c r="B990" s="21"/>
      <c r="C990" s="21"/>
      <c r="D990" s="21"/>
      <c r="E990" s="21"/>
      <c r="F990" s="21"/>
      <c r="G990" s="21"/>
      <c r="H990" s="21"/>
      <c r="I990" s="8"/>
      <c r="J990" s="8"/>
      <c r="K990" s="8"/>
      <c r="L990" s="8"/>
      <c r="M990" s="8"/>
      <c r="N990" s="8"/>
      <c r="O990" s="8"/>
      <c r="P990" s="8"/>
      <c r="Q990" s="8"/>
      <c r="R990" s="8"/>
      <c r="S990" s="8"/>
      <c r="T990" s="8"/>
      <c r="U990" s="8"/>
      <c r="V990" s="8"/>
      <c r="W990" s="8"/>
      <c r="X990" s="8"/>
      <c r="Y990" s="8"/>
      <c r="Z990" s="8"/>
    </row>
    <row r="991" spans="1:26" ht="14.25" customHeight="1">
      <c r="A991" s="8"/>
      <c r="B991" s="21"/>
      <c r="C991" s="21"/>
      <c r="D991" s="21"/>
      <c r="E991" s="21"/>
      <c r="F991" s="21"/>
      <c r="G991" s="21"/>
      <c r="H991" s="21"/>
      <c r="I991" s="8"/>
      <c r="J991" s="8"/>
      <c r="K991" s="8"/>
      <c r="L991" s="8"/>
      <c r="M991" s="8"/>
      <c r="N991" s="8"/>
      <c r="O991" s="8"/>
      <c r="P991" s="8"/>
      <c r="Q991" s="8"/>
      <c r="R991" s="8"/>
      <c r="S991" s="8"/>
      <c r="T991" s="8"/>
      <c r="U991" s="8"/>
      <c r="V991" s="8"/>
      <c r="W991" s="8"/>
      <c r="X991" s="8"/>
      <c r="Y991" s="8"/>
      <c r="Z991" s="8"/>
    </row>
    <row r="992" spans="1:26" ht="14.25" customHeight="1">
      <c r="A992" s="8"/>
      <c r="B992" s="21"/>
      <c r="C992" s="21"/>
      <c r="D992" s="21"/>
      <c r="E992" s="21"/>
      <c r="F992" s="21"/>
      <c r="G992" s="21"/>
      <c r="H992" s="21"/>
      <c r="I992" s="8"/>
      <c r="J992" s="8"/>
      <c r="K992" s="8"/>
      <c r="L992" s="8"/>
      <c r="M992" s="8"/>
      <c r="N992" s="8"/>
      <c r="O992" s="8"/>
      <c r="P992" s="8"/>
      <c r="Q992" s="8"/>
      <c r="R992" s="8"/>
      <c r="S992" s="8"/>
      <c r="T992" s="8"/>
      <c r="U992" s="8"/>
      <c r="V992" s="8"/>
      <c r="W992" s="8"/>
      <c r="X992" s="8"/>
      <c r="Y992" s="8"/>
      <c r="Z992" s="8"/>
    </row>
    <row r="993" spans="1:26" ht="14.25" customHeight="1">
      <c r="A993" s="8"/>
      <c r="B993" s="21"/>
      <c r="C993" s="21"/>
      <c r="D993" s="21"/>
      <c r="E993" s="21"/>
      <c r="F993" s="21"/>
      <c r="G993" s="21"/>
      <c r="H993" s="21"/>
      <c r="I993" s="8"/>
      <c r="J993" s="8"/>
      <c r="K993" s="8"/>
      <c r="L993" s="8"/>
      <c r="M993" s="8"/>
      <c r="N993" s="8"/>
      <c r="O993" s="8"/>
      <c r="P993" s="8"/>
      <c r="Q993" s="8"/>
      <c r="R993" s="8"/>
      <c r="S993" s="8"/>
      <c r="T993" s="8"/>
      <c r="U993" s="8"/>
      <c r="V993" s="8"/>
      <c r="W993" s="8"/>
      <c r="X993" s="8"/>
      <c r="Y993" s="8"/>
      <c r="Z993" s="8"/>
    </row>
    <row r="994" spans="1:26" ht="14.25" customHeight="1">
      <c r="A994" s="8"/>
      <c r="B994" s="21"/>
      <c r="C994" s="21"/>
      <c r="D994" s="21"/>
      <c r="E994" s="21"/>
      <c r="F994" s="21"/>
      <c r="G994" s="21"/>
      <c r="H994" s="21"/>
      <c r="I994" s="8"/>
      <c r="J994" s="8"/>
      <c r="K994" s="8"/>
      <c r="L994" s="8"/>
      <c r="M994" s="8"/>
      <c r="N994" s="8"/>
      <c r="O994" s="8"/>
      <c r="P994" s="8"/>
      <c r="Q994" s="8"/>
      <c r="R994" s="8"/>
      <c r="S994" s="8"/>
      <c r="T994" s="8"/>
      <c r="U994" s="8"/>
      <c r="V994" s="8"/>
      <c r="W994" s="8"/>
      <c r="X994" s="8"/>
      <c r="Y994" s="8"/>
      <c r="Z994" s="8"/>
    </row>
    <row r="995" spans="1:26" ht="14.25" customHeight="1">
      <c r="A995" s="8"/>
      <c r="B995" s="21"/>
      <c r="C995" s="21"/>
      <c r="D995" s="21"/>
      <c r="E995" s="21"/>
      <c r="F995" s="21"/>
      <c r="G995" s="21"/>
      <c r="H995" s="21"/>
      <c r="I995" s="8"/>
      <c r="J995" s="8"/>
      <c r="K995" s="8"/>
      <c r="L995" s="8"/>
      <c r="M995" s="8"/>
      <c r="N995" s="8"/>
      <c r="O995" s="8"/>
      <c r="P995" s="8"/>
      <c r="Q995" s="8"/>
      <c r="R995" s="8"/>
      <c r="S995" s="8"/>
      <c r="T995" s="8"/>
      <c r="U995" s="8"/>
      <c r="V995" s="8"/>
      <c r="W995" s="8"/>
      <c r="X995" s="8"/>
      <c r="Y995" s="8"/>
      <c r="Z995" s="8"/>
    </row>
    <row r="996" spans="1:26" ht="14.25" customHeight="1">
      <c r="A996" s="8"/>
      <c r="B996" s="21"/>
      <c r="C996" s="21"/>
      <c r="D996" s="21"/>
      <c r="E996" s="21"/>
      <c r="F996" s="21"/>
      <c r="G996" s="21"/>
      <c r="H996" s="21"/>
      <c r="I996" s="8"/>
      <c r="J996" s="8"/>
      <c r="K996" s="8"/>
      <c r="L996" s="8"/>
      <c r="M996" s="8"/>
      <c r="N996" s="8"/>
      <c r="O996" s="8"/>
      <c r="P996" s="8"/>
      <c r="Q996" s="8"/>
      <c r="R996" s="8"/>
      <c r="S996" s="8"/>
      <c r="T996" s="8"/>
      <c r="U996" s="8"/>
      <c r="V996" s="8"/>
      <c r="W996" s="8"/>
      <c r="X996" s="8"/>
      <c r="Y996" s="8"/>
      <c r="Z996" s="8"/>
    </row>
    <row r="997" spans="1:26" ht="14.25" customHeight="1">
      <c r="A997" s="8"/>
      <c r="B997" s="21"/>
      <c r="C997" s="21"/>
      <c r="D997" s="21"/>
      <c r="E997" s="21"/>
      <c r="F997" s="21"/>
      <c r="G997" s="21"/>
      <c r="H997" s="21"/>
      <c r="I997" s="8"/>
      <c r="J997" s="8"/>
      <c r="K997" s="8"/>
      <c r="L997" s="8"/>
      <c r="M997" s="8"/>
      <c r="N997" s="8"/>
      <c r="O997" s="8"/>
      <c r="P997" s="8"/>
      <c r="Q997" s="8"/>
      <c r="R997" s="8"/>
      <c r="S997" s="8"/>
      <c r="T997" s="8"/>
      <c r="U997" s="8"/>
      <c r="V997" s="8"/>
      <c r="W997" s="8"/>
      <c r="X997" s="8"/>
      <c r="Y997" s="8"/>
      <c r="Z997" s="8"/>
    </row>
    <row r="998" spans="1:26" ht="14.25" customHeight="1">
      <c r="A998" s="8"/>
      <c r="B998" s="21"/>
      <c r="C998" s="21"/>
      <c r="D998" s="21"/>
      <c r="E998" s="21"/>
      <c r="F998" s="21"/>
      <c r="G998" s="21"/>
      <c r="H998" s="21"/>
      <c r="I998" s="8"/>
      <c r="J998" s="8"/>
      <c r="K998" s="8"/>
      <c r="L998" s="8"/>
      <c r="M998" s="8"/>
      <c r="N998" s="8"/>
      <c r="O998" s="8"/>
      <c r="P998" s="8"/>
      <c r="Q998" s="8"/>
      <c r="R998" s="8"/>
      <c r="S998" s="8"/>
      <c r="T998" s="8"/>
      <c r="U998" s="8"/>
      <c r="V998" s="8"/>
      <c r="W998" s="8"/>
      <c r="X998" s="8"/>
      <c r="Y998" s="8"/>
      <c r="Z998" s="8"/>
    </row>
    <row r="999" spans="1:26" ht="14.25" customHeight="1">
      <c r="A999" s="8"/>
      <c r="B999" s="21"/>
      <c r="C999" s="21"/>
      <c r="D999" s="21"/>
      <c r="E999" s="21"/>
      <c r="F999" s="21"/>
      <c r="G999" s="21"/>
      <c r="H999" s="21"/>
      <c r="I999" s="8"/>
      <c r="J999" s="8"/>
      <c r="K999" s="8"/>
      <c r="L999" s="8"/>
      <c r="M999" s="8"/>
      <c r="N999" s="8"/>
      <c r="O999" s="8"/>
      <c r="P999" s="8"/>
      <c r="Q999" s="8"/>
      <c r="R999" s="8"/>
      <c r="S999" s="8"/>
      <c r="T999" s="8"/>
      <c r="U999" s="8"/>
      <c r="V999" s="8"/>
      <c r="W999" s="8"/>
      <c r="X999" s="8"/>
      <c r="Y999" s="8"/>
      <c r="Z999" s="8"/>
    </row>
    <row r="1000" spans="1:26" ht="14.25" customHeight="1">
      <c r="A1000" s="8"/>
      <c r="B1000" s="21"/>
      <c r="C1000" s="21"/>
      <c r="D1000" s="21"/>
      <c r="E1000" s="21"/>
      <c r="F1000" s="21"/>
      <c r="G1000" s="21"/>
      <c r="H1000" s="21"/>
      <c r="I1000" s="8"/>
      <c r="J1000" s="8"/>
      <c r="K1000" s="8"/>
      <c r="L1000" s="8"/>
      <c r="M1000" s="8"/>
      <c r="N1000" s="8"/>
      <c r="O1000" s="8"/>
      <c r="P1000" s="8"/>
      <c r="Q1000" s="8"/>
      <c r="R1000" s="8"/>
      <c r="S1000" s="8"/>
      <c r="T1000" s="8"/>
      <c r="U1000" s="8"/>
      <c r="V1000" s="8"/>
      <c r="W1000" s="8"/>
      <c r="X1000" s="8"/>
      <c r="Y1000" s="8"/>
      <c r="Z1000" s="8"/>
    </row>
  </sheetData>
  <phoneticPr fontId="40"/>
  <pageMargins left="0.7" right="0.7" top="0.75" bottom="0.75"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sheetPr>
  <dimension ref="A1:AF427"/>
  <sheetViews>
    <sheetView workbookViewId="0">
      <pane xSplit="1" ySplit="1" topLeftCell="B370" activePane="bottomRight" state="frozen"/>
      <selection pane="topRight" activeCell="B1" sqref="B1"/>
      <selection pane="bottomLeft" activeCell="A2" sqref="A2"/>
      <selection pane="bottomRight" activeCell="Y420" sqref="Y420"/>
    </sheetView>
  </sheetViews>
  <sheetFormatPr defaultColWidth="14.453125" defaultRowHeight="15" customHeight="1"/>
  <cols>
    <col min="1" max="17" width="8.81640625" customWidth="1"/>
  </cols>
  <sheetData>
    <row r="1" spans="1:32" ht="14.25" customHeight="1">
      <c r="A1" s="8" t="s">
        <v>3004</v>
      </c>
      <c r="B1" s="8" t="s">
        <v>3005</v>
      </c>
      <c r="C1" s="8" t="s">
        <v>3006</v>
      </c>
      <c r="D1" s="8" t="s">
        <v>1</v>
      </c>
      <c r="E1" s="8" t="s">
        <v>0</v>
      </c>
      <c r="F1" s="8" t="s">
        <v>2</v>
      </c>
      <c r="G1" s="8" t="s">
        <v>3496</v>
      </c>
      <c r="H1" s="8" t="s">
        <v>3497</v>
      </c>
      <c r="I1" s="74" t="s">
        <v>3872</v>
      </c>
      <c r="J1" s="8" t="s">
        <v>5</v>
      </c>
      <c r="K1" s="8" t="s">
        <v>6</v>
      </c>
      <c r="L1" s="8" t="s">
        <v>7</v>
      </c>
      <c r="M1" s="8" t="s">
        <v>8</v>
      </c>
      <c r="N1" s="8" t="s">
        <v>9</v>
      </c>
      <c r="O1" s="8" t="s">
        <v>10</v>
      </c>
      <c r="P1" s="8" t="s">
        <v>11</v>
      </c>
      <c r="Q1" s="8" t="s">
        <v>12</v>
      </c>
      <c r="R1" t="s">
        <v>13</v>
      </c>
      <c r="S1" t="s">
        <v>14</v>
      </c>
      <c r="T1" t="s">
        <v>15</v>
      </c>
      <c r="U1" t="s">
        <v>16</v>
      </c>
      <c r="V1" t="s">
        <v>17</v>
      </c>
      <c r="W1" t="s">
        <v>18</v>
      </c>
      <c r="X1" t="s">
        <v>19</v>
      </c>
      <c r="Y1" t="s">
        <v>20</v>
      </c>
      <c r="Z1" t="s">
        <v>21</v>
      </c>
      <c r="AA1" t="s">
        <v>22</v>
      </c>
      <c r="AB1" t="s">
        <v>23</v>
      </c>
      <c r="AC1" t="s">
        <v>24</v>
      </c>
      <c r="AD1" t="s">
        <v>25</v>
      </c>
      <c r="AE1" t="s">
        <v>26</v>
      </c>
      <c r="AF1" t="s">
        <v>27</v>
      </c>
    </row>
    <row r="2" spans="1:32" ht="14.25" customHeight="1">
      <c r="A2" s="8">
        <v>1</v>
      </c>
      <c r="B2" s="8"/>
      <c r="C2" s="8"/>
      <c r="D2" s="8" t="s">
        <v>142</v>
      </c>
      <c r="E2" s="8" t="s">
        <v>101</v>
      </c>
      <c r="F2" s="8" t="s">
        <v>137</v>
      </c>
      <c r="G2" s="8" t="s">
        <v>3501</v>
      </c>
      <c r="H2" s="8" t="s">
        <v>3502</v>
      </c>
      <c r="I2" s="8" t="s">
        <v>3874</v>
      </c>
      <c r="J2" s="8" t="s">
        <v>3009</v>
      </c>
      <c r="K2" s="8" t="s">
        <v>3010</v>
      </c>
      <c r="L2" s="8" t="s">
        <v>3011</v>
      </c>
      <c r="M2" s="8" t="s">
        <v>3011</v>
      </c>
      <c r="N2" s="8" t="s">
        <v>138</v>
      </c>
      <c r="O2" s="8" t="s">
        <v>3013</v>
      </c>
      <c r="P2" s="8" t="s">
        <v>3014</v>
      </c>
      <c r="Q2" s="8" t="s">
        <v>3015</v>
      </c>
      <c r="R2" t="s">
        <v>3016</v>
      </c>
      <c r="S2">
        <v>1978</v>
      </c>
      <c r="T2">
        <v>1999</v>
      </c>
      <c r="U2">
        <v>21</v>
      </c>
      <c r="V2">
        <v>2</v>
      </c>
      <c r="W2">
        <v>-8.05555555555555</v>
      </c>
      <c r="X2" t="s">
        <v>3017</v>
      </c>
      <c r="Y2" t="s">
        <v>2019</v>
      </c>
      <c r="Z2" t="s">
        <v>154</v>
      </c>
      <c r="AA2" t="s">
        <v>2019</v>
      </c>
      <c r="AB2" t="s">
        <v>154</v>
      </c>
      <c r="AC2" t="s">
        <v>154</v>
      </c>
      <c r="AD2" t="s">
        <v>3018</v>
      </c>
      <c r="AE2" t="s">
        <v>3019</v>
      </c>
      <c r="AF2" t="s">
        <v>3020</v>
      </c>
    </row>
    <row r="3" spans="1:32" ht="14.25" customHeight="1">
      <c r="A3" s="8">
        <v>1</v>
      </c>
      <c r="B3" s="8"/>
      <c r="C3" s="8" t="s">
        <v>3021</v>
      </c>
      <c r="D3" s="8" t="s">
        <v>142</v>
      </c>
      <c r="E3" s="8" t="s">
        <v>101</v>
      </c>
      <c r="F3" s="8" t="s">
        <v>137</v>
      </c>
      <c r="G3" s="8" t="s">
        <v>3501</v>
      </c>
      <c r="H3" s="8" t="s">
        <v>3502</v>
      </c>
      <c r="I3" s="8" t="s">
        <v>3874</v>
      </c>
      <c r="J3" s="8" t="s">
        <v>3009</v>
      </c>
      <c r="K3" s="8" t="s">
        <v>3010</v>
      </c>
      <c r="L3" s="8" t="s">
        <v>3022</v>
      </c>
      <c r="M3" s="8" t="s">
        <v>3022</v>
      </c>
      <c r="N3" s="8" t="s">
        <v>138</v>
      </c>
      <c r="O3" s="8" t="s">
        <v>3013</v>
      </c>
      <c r="P3" s="8" t="s">
        <v>3014</v>
      </c>
      <c r="Q3" s="8" t="s">
        <v>3015</v>
      </c>
      <c r="R3" t="s">
        <v>3016</v>
      </c>
      <c r="S3">
        <v>1978</v>
      </c>
      <c r="T3">
        <v>1999</v>
      </c>
      <c r="U3">
        <v>21</v>
      </c>
      <c r="V3">
        <v>2</v>
      </c>
      <c r="W3">
        <v>7.9880647911338398</v>
      </c>
      <c r="X3" t="s">
        <v>3017</v>
      </c>
      <c r="Y3" t="s">
        <v>2019</v>
      </c>
      <c r="Z3" t="s">
        <v>154</v>
      </c>
      <c r="AA3" t="s">
        <v>2019</v>
      </c>
      <c r="AB3" t="s">
        <v>154</v>
      </c>
      <c r="AC3" t="s">
        <v>154</v>
      </c>
      <c r="AD3" t="s">
        <v>3018</v>
      </c>
      <c r="AE3" t="s">
        <v>3019</v>
      </c>
      <c r="AF3" t="s">
        <v>3020</v>
      </c>
    </row>
    <row r="4" spans="1:32" ht="14.25" customHeight="1">
      <c r="A4" s="8">
        <v>1</v>
      </c>
      <c r="B4" s="8"/>
      <c r="C4" s="8" t="s">
        <v>3021</v>
      </c>
      <c r="D4" s="8" t="s">
        <v>142</v>
      </c>
      <c r="E4" s="8" t="s">
        <v>101</v>
      </c>
      <c r="F4" s="8" t="s">
        <v>137</v>
      </c>
      <c r="G4" s="8" t="s">
        <v>3501</v>
      </c>
      <c r="H4" s="8" t="s">
        <v>3502</v>
      </c>
      <c r="I4" s="8" t="s">
        <v>3874</v>
      </c>
      <c r="J4" s="8" t="s">
        <v>3009</v>
      </c>
      <c r="K4" s="8" t="s">
        <v>3010</v>
      </c>
      <c r="L4" s="8" t="s">
        <v>3023</v>
      </c>
      <c r="M4" s="8" t="s">
        <v>3023</v>
      </c>
      <c r="N4" s="8" t="s">
        <v>138</v>
      </c>
      <c r="O4" s="8" t="s">
        <v>3013</v>
      </c>
      <c r="P4" s="8" t="s">
        <v>3014</v>
      </c>
      <c r="Q4" s="8" t="s">
        <v>3015</v>
      </c>
      <c r="R4" t="s">
        <v>3016</v>
      </c>
      <c r="S4">
        <v>1978</v>
      </c>
      <c r="T4">
        <v>1999</v>
      </c>
      <c r="U4">
        <v>21</v>
      </c>
      <c r="V4">
        <v>2</v>
      </c>
      <c r="W4">
        <v>12.765842722138601</v>
      </c>
      <c r="X4" t="s">
        <v>3017</v>
      </c>
      <c r="Y4" t="s">
        <v>2019</v>
      </c>
      <c r="Z4" t="s">
        <v>154</v>
      </c>
      <c r="AA4" t="s">
        <v>2019</v>
      </c>
      <c r="AB4" t="s">
        <v>154</v>
      </c>
      <c r="AC4" t="s">
        <v>154</v>
      </c>
      <c r="AD4" t="s">
        <v>3018</v>
      </c>
      <c r="AE4" t="s">
        <v>3019</v>
      </c>
      <c r="AF4" t="s">
        <v>3020</v>
      </c>
    </row>
    <row r="5" spans="1:32" ht="14.25" customHeight="1">
      <c r="A5" s="8">
        <v>1</v>
      </c>
      <c r="B5" s="8"/>
      <c r="C5" s="8" t="s">
        <v>3021</v>
      </c>
      <c r="D5" s="8" t="s">
        <v>142</v>
      </c>
      <c r="E5" s="8" t="s">
        <v>101</v>
      </c>
      <c r="F5" s="8" t="s">
        <v>137</v>
      </c>
      <c r="G5" s="8" t="s">
        <v>3501</v>
      </c>
      <c r="H5" s="8" t="s">
        <v>3502</v>
      </c>
      <c r="I5" s="8" t="s">
        <v>3874</v>
      </c>
      <c r="J5" s="8" t="s">
        <v>3009</v>
      </c>
      <c r="K5" s="8" t="s">
        <v>3010</v>
      </c>
      <c r="L5" s="8" t="s">
        <v>3025</v>
      </c>
      <c r="M5" s="8" t="s">
        <v>3025</v>
      </c>
      <c r="N5" s="8" t="s">
        <v>138</v>
      </c>
      <c r="O5" s="8" t="s">
        <v>3013</v>
      </c>
      <c r="P5" s="8" t="s">
        <v>3014</v>
      </c>
      <c r="Q5" s="8" t="s">
        <v>3015</v>
      </c>
      <c r="R5" t="s">
        <v>3016</v>
      </c>
      <c r="S5">
        <v>1978</v>
      </c>
      <c r="T5">
        <v>1999</v>
      </c>
      <c r="U5">
        <v>21</v>
      </c>
      <c r="V5">
        <v>2</v>
      </c>
      <c r="W5">
        <v>0.238095238095237</v>
      </c>
      <c r="X5" t="s">
        <v>3017</v>
      </c>
      <c r="Y5" t="s">
        <v>2019</v>
      </c>
      <c r="Z5" t="s">
        <v>154</v>
      </c>
      <c r="AA5" t="s">
        <v>2019</v>
      </c>
      <c r="AB5" t="s">
        <v>154</v>
      </c>
      <c r="AC5" t="s">
        <v>154</v>
      </c>
      <c r="AD5" t="s">
        <v>3018</v>
      </c>
      <c r="AE5" t="s">
        <v>3019</v>
      </c>
      <c r="AF5" t="s">
        <v>3020</v>
      </c>
    </row>
    <row r="6" spans="1:32" ht="14.25" customHeight="1">
      <c r="A6" s="8">
        <v>1</v>
      </c>
      <c r="B6" s="8"/>
      <c r="C6" s="8" t="s">
        <v>3021</v>
      </c>
      <c r="D6" s="8" t="s">
        <v>142</v>
      </c>
      <c r="E6" s="8" t="s">
        <v>101</v>
      </c>
      <c r="F6" s="8" t="s">
        <v>137</v>
      </c>
      <c r="G6" s="8" t="s">
        <v>3501</v>
      </c>
      <c r="H6" s="8" t="s">
        <v>3502</v>
      </c>
      <c r="I6" s="8" t="s">
        <v>3874</v>
      </c>
      <c r="J6" s="8" t="s">
        <v>3009</v>
      </c>
      <c r="K6" s="8" t="s">
        <v>3010</v>
      </c>
      <c r="L6" s="8" t="s">
        <v>3026</v>
      </c>
      <c r="M6" s="8" t="s">
        <v>3026</v>
      </c>
      <c r="N6" s="8" t="s">
        <v>138</v>
      </c>
      <c r="O6" s="8" t="s">
        <v>3013</v>
      </c>
      <c r="P6" s="8" t="s">
        <v>3014</v>
      </c>
      <c r="Q6" s="8" t="s">
        <v>3015</v>
      </c>
      <c r="R6" t="s">
        <v>3016</v>
      </c>
      <c r="S6">
        <v>1978</v>
      </c>
      <c r="T6">
        <v>1999</v>
      </c>
      <c r="U6">
        <v>21</v>
      </c>
      <c r="V6">
        <v>2</v>
      </c>
      <c r="W6">
        <v>12.307692307692299</v>
      </c>
      <c r="X6" t="s">
        <v>3017</v>
      </c>
      <c r="Y6" t="s">
        <v>2019</v>
      </c>
      <c r="Z6" t="s">
        <v>154</v>
      </c>
      <c r="AA6" t="s">
        <v>2019</v>
      </c>
      <c r="AB6" t="s">
        <v>154</v>
      </c>
      <c r="AC6" t="s">
        <v>154</v>
      </c>
      <c r="AD6" t="s">
        <v>3018</v>
      </c>
      <c r="AE6" t="s">
        <v>3019</v>
      </c>
      <c r="AF6" t="s">
        <v>3020</v>
      </c>
    </row>
    <row r="7" spans="1:32" ht="14.25" customHeight="1">
      <c r="A7" s="8">
        <v>1</v>
      </c>
      <c r="B7" s="8"/>
      <c r="C7" s="8"/>
      <c r="D7" s="8" t="s">
        <v>142</v>
      </c>
      <c r="E7" s="8" t="s">
        <v>101</v>
      </c>
      <c r="F7" s="8" t="s">
        <v>188</v>
      </c>
      <c r="G7" s="8" t="s">
        <v>3501</v>
      </c>
      <c r="H7" s="8" t="s">
        <v>3027</v>
      </c>
      <c r="I7" s="8" t="s">
        <v>3028</v>
      </c>
      <c r="J7" s="8" t="s">
        <v>3009</v>
      </c>
      <c r="K7" s="8" t="s">
        <v>3010</v>
      </c>
      <c r="L7" s="8" t="s">
        <v>3029</v>
      </c>
      <c r="M7" s="8" t="s">
        <v>3029</v>
      </c>
      <c r="N7" s="8" t="s">
        <v>138</v>
      </c>
      <c r="O7" s="8" t="s">
        <v>3030</v>
      </c>
      <c r="P7" s="8" t="s">
        <v>3014</v>
      </c>
      <c r="Q7" s="8" t="s">
        <v>3015</v>
      </c>
      <c r="R7" t="s">
        <v>3016</v>
      </c>
      <c r="S7">
        <v>1977</v>
      </c>
      <c r="T7">
        <v>2012</v>
      </c>
      <c r="U7">
        <v>35</v>
      </c>
      <c r="V7">
        <v>1</v>
      </c>
      <c r="W7">
        <v>-3</v>
      </c>
      <c r="X7" t="s">
        <v>3017</v>
      </c>
      <c r="Y7" t="s">
        <v>2019</v>
      </c>
      <c r="Z7" t="s">
        <v>154</v>
      </c>
      <c r="AA7" t="s">
        <v>2019</v>
      </c>
      <c r="AB7" t="s">
        <v>154</v>
      </c>
      <c r="AC7" t="s">
        <v>154</v>
      </c>
      <c r="AD7" t="s">
        <v>154</v>
      </c>
      <c r="AE7" t="s">
        <v>3019</v>
      </c>
      <c r="AF7" t="s">
        <v>3031</v>
      </c>
    </row>
    <row r="8" spans="1:32" ht="14.25" customHeight="1">
      <c r="A8" s="8">
        <v>1</v>
      </c>
      <c r="B8" s="8"/>
      <c r="C8" s="8" t="s">
        <v>3032</v>
      </c>
      <c r="D8" s="8" t="s">
        <v>613</v>
      </c>
      <c r="E8" s="8" t="s">
        <v>101</v>
      </c>
      <c r="F8" s="8" t="s">
        <v>780</v>
      </c>
      <c r="G8" s="8" t="s">
        <v>3505</v>
      </c>
      <c r="H8" s="8" t="s">
        <v>3027</v>
      </c>
      <c r="I8" s="8" t="s">
        <v>3027</v>
      </c>
      <c r="J8" s="8" t="s">
        <v>3034</v>
      </c>
      <c r="K8" s="8" t="s">
        <v>3010</v>
      </c>
      <c r="L8" s="8" t="s">
        <v>3035</v>
      </c>
      <c r="M8" s="8" t="s">
        <v>3035</v>
      </c>
      <c r="N8" s="8" t="s">
        <v>143</v>
      </c>
      <c r="O8" s="8" t="s">
        <v>3036</v>
      </c>
      <c r="P8" s="8" t="s">
        <v>3014</v>
      </c>
      <c r="Q8" s="8" t="s">
        <v>3037</v>
      </c>
      <c r="R8" t="s">
        <v>3038</v>
      </c>
      <c r="S8" t="s">
        <v>3039</v>
      </c>
      <c r="T8" t="s">
        <v>3040</v>
      </c>
      <c r="U8">
        <v>37</v>
      </c>
      <c r="V8">
        <v>2</v>
      </c>
      <c r="W8">
        <v>170</v>
      </c>
      <c r="X8" t="s">
        <v>3041</v>
      </c>
      <c r="Y8" t="s">
        <v>2019</v>
      </c>
      <c r="Z8" t="s">
        <v>141</v>
      </c>
      <c r="AA8" t="s">
        <v>554</v>
      </c>
      <c r="AB8" t="s">
        <v>154</v>
      </c>
      <c r="AC8" t="s">
        <v>144</v>
      </c>
      <c r="AD8" t="s">
        <v>3042</v>
      </c>
      <c r="AE8" t="s">
        <v>144</v>
      </c>
      <c r="AF8" t="s">
        <v>3043</v>
      </c>
    </row>
    <row r="9" spans="1:32" ht="14.25" customHeight="1">
      <c r="A9" s="8">
        <v>0</v>
      </c>
      <c r="B9" s="8" t="s">
        <v>3044</v>
      </c>
      <c r="C9" s="8"/>
      <c r="D9" s="8" t="s">
        <v>1236</v>
      </c>
      <c r="E9" s="8" t="s">
        <v>101</v>
      </c>
      <c r="F9" s="8" t="s">
        <v>1371</v>
      </c>
      <c r="G9" s="8" t="s">
        <v>3501</v>
      </c>
      <c r="H9" s="8" t="s">
        <v>3027</v>
      </c>
      <c r="I9" s="8" t="s">
        <v>3028</v>
      </c>
      <c r="J9" s="8" t="s">
        <v>3009</v>
      </c>
      <c r="K9" s="8" t="s">
        <v>3046</v>
      </c>
      <c r="L9" s="8" t="s">
        <v>3047</v>
      </c>
      <c r="M9" s="8" t="s">
        <v>3047</v>
      </c>
      <c r="N9" s="8" t="s">
        <v>143</v>
      </c>
      <c r="O9" s="8" t="s">
        <v>3048</v>
      </c>
      <c r="P9" s="8" t="s">
        <v>3049</v>
      </c>
      <c r="Q9" s="8" t="s">
        <v>3050</v>
      </c>
      <c r="R9" t="s">
        <v>3051</v>
      </c>
      <c r="S9">
        <v>1977</v>
      </c>
      <c r="T9">
        <v>2009</v>
      </c>
      <c r="U9" t="s">
        <v>2019</v>
      </c>
      <c r="V9" t="s">
        <v>2019</v>
      </c>
      <c r="W9">
        <v>14</v>
      </c>
      <c r="X9" t="s">
        <v>3052</v>
      </c>
      <c r="Y9" t="s">
        <v>2019</v>
      </c>
      <c r="Z9" t="s">
        <v>154</v>
      </c>
      <c r="AA9" t="s">
        <v>2019</v>
      </c>
      <c r="AB9" t="s">
        <v>144</v>
      </c>
      <c r="AC9" t="s">
        <v>154</v>
      </c>
      <c r="AD9" t="s">
        <v>2019</v>
      </c>
      <c r="AE9" t="s">
        <v>3053</v>
      </c>
    </row>
    <row r="10" spans="1:32" ht="14.25" customHeight="1">
      <c r="A10" s="8">
        <v>0</v>
      </c>
      <c r="B10" s="8" t="s">
        <v>3054</v>
      </c>
      <c r="C10" s="8"/>
      <c r="D10" s="8" t="s">
        <v>2727</v>
      </c>
      <c r="E10" s="8" t="s">
        <v>86</v>
      </c>
      <c r="F10" s="8" t="s">
        <v>2724</v>
      </c>
      <c r="G10" s="8" t="s">
        <v>3505</v>
      </c>
      <c r="H10" s="8" t="s">
        <v>3055</v>
      </c>
      <c r="I10" s="8" t="s">
        <v>3055</v>
      </c>
      <c r="J10" s="8" t="s">
        <v>3009</v>
      </c>
      <c r="K10" s="8" t="s">
        <v>3010</v>
      </c>
      <c r="L10" s="8" t="s">
        <v>3047</v>
      </c>
      <c r="M10" s="8" t="s">
        <v>3047</v>
      </c>
      <c r="N10" s="8" t="s">
        <v>143</v>
      </c>
      <c r="O10" s="8" t="s">
        <v>3056</v>
      </c>
      <c r="P10" s="8" t="s">
        <v>3056</v>
      </c>
      <c r="Q10" s="8" t="s">
        <v>3056</v>
      </c>
      <c r="R10" t="s">
        <v>3038</v>
      </c>
      <c r="S10" t="s">
        <v>3056</v>
      </c>
      <c r="T10" t="s">
        <v>3056</v>
      </c>
      <c r="U10" t="s">
        <v>3056</v>
      </c>
      <c r="V10" t="s">
        <v>3056</v>
      </c>
      <c r="W10" t="s">
        <v>3056</v>
      </c>
      <c r="X10" t="s">
        <v>3056</v>
      </c>
      <c r="Y10" t="s">
        <v>3056</v>
      </c>
      <c r="Z10" t="s">
        <v>154</v>
      </c>
      <c r="AA10" t="s">
        <v>3057</v>
      </c>
      <c r="AB10" t="s">
        <v>154</v>
      </c>
      <c r="AC10" t="s">
        <v>154</v>
      </c>
      <c r="AD10" t="s">
        <v>2019</v>
      </c>
      <c r="AF10" t="s">
        <v>3058</v>
      </c>
    </row>
    <row r="11" spans="1:32" ht="14.25" customHeight="1">
      <c r="A11" s="8">
        <v>0</v>
      </c>
      <c r="B11" s="8" t="s">
        <v>3054</v>
      </c>
      <c r="C11" s="8"/>
      <c r="D11" s="8" t="s">
        <v>2727</v>
      </c>
      <c r="E11" s="8" t="s">
        <v>86</v>
      </c>
      <c r="F11" s="8" t="s">
        <v>2724</v>
      </c>
      <c r="G11" s="8" t="s">
        <v>3505</v>
      </c>
      <c r="H11" s="8" t="s">
        <v>3055</v>
      </c>
      <c r="I11" s="8" t="s">
        <v>3055</v>
      </c>
      <c r="J11" s="8" t="s">
        <v>3009</v>
      </c>
      <c r="K11" s="8" t="s">
        <v>3010</v>
      </c>
      <c r="L11" s="8" t="s">
        <v>3059</v>
      </c>
      <c r="M11" s="8" t="s">
        <v>3059</v>
      </c>
      <c r="N11" s="8" t="s">
        <v>143</v>
      </c>
      <c r="O11" s="8" t="s">
        <v>3056</v>
      </c>
      <c r="P11" s="8" t="s">
        <v>3056</v>
      </c>
      <c r="Q11" s="8" t="s">
        <v>3056</v>
      </c>
      <c r="R11" t="s">
        <v>3038</v>
      </c>
      <c r="S11" t="s">
        <v>3056</v>
      </c>
      <c r="T11" t="s">
        <v>3056</v>
      </c>
      <c r="U11" t="s">
        <v>3056</v>
      </c>
      <c r="V11" t="s">
        <v>3056</v>
      </c>
      <c r="W11" t="s">
        <v>3056</v>
      </c>
      <c r="X11" t="s">
        <v>3056</v>
      </c>
      <c r="Y11" t="s">
        <v>3056</v>
      </c>
      <c r="Z11" t="s">
        <v>154</v>
      </c>
      <c r="AA11" t="s">
        <v>3057</v>
      </c>
      <c r="AB11" t="s">
        <v>154</v>
      </c>
      <c r="AC11" t="s">
        <v>154</v>
      </c>
      <c r="AD11" t="s">
        <v>2019</v>
      </c>
      <c r="AF11" t="s">
        <v>3058</v>
      </c>
    </row>
    <row r="12" spans="1:32" ht="14.25" customHeight="1">
      <c r="A12" s="8">
        <v>0</v>
      </c>
      <c r="B12" s="8" t="s">
        <v>3054</v>
      </c>
      <c r="C12" s="8"/>
      <c r="D12" s="8" t="s">
        <v>2727</v>
      </c>
      <c r="E12" s="8" t="s">
        <v>86</v>
      </c>
      <c r="F12" s="8" t="s">
        <v>2724</v>
      </c>
      <c r="G12" s="8" t="s">
        <v>3505</v>
      </c>
      <c r="H12" s="8" t="s">
        <v>3055</v>
      </c>
      <c r="I12" s="8" t="s">
        <v>3055</v>
      </c>
      <c r="J12" s="8" t="s">
        <v>3009</v>
      </c>
      <c r="K12" s="8" t="s">
        <v>3010</v>
      </c>
      <c r="L12" s="8" t="s">
        <v>3060</v>
      </c>
      <c r="M12" s="8" t="s">
        <v>3060</v>
      </c>
      <c r="N12" s="8" t="s">
        <v>143</v>
      </c>
      <c r="O12" s="8" t="s">
        <v>3056</v>
      </c>
      <c r="P12" s="8" t="s">
        <v>3056</v>
      </c>
      <c r="Q12" s="8" t="s">
        <v>3056</v>
      </c>
      <c r="R12" t="s">
        <v>3038</v>
      </c>
      <c r="S12" t="s">
        <v>3056</v>
      </c>
      <c r="T12" t="s">
        <v>3056</v>
      </c>
      <c r="U12" t="s">
        <v>3056</v>
      </c>
      <c r="V12" t="s">
        <v>3056</v>
      </c>
      <c r="W12" t="s">
        <v>3056</v>
      </c>
      <c r="X12" t="s">
        <v>3056</v>
      </c>
      <c r="Y12" t="s">
        <v>3056</v>
      </c>
      <c r="Z12" t="s">
        <v>154</v>
      </c>
      <c r="AA12" t="s">
        <v>3057</v>
      </c>
      <c r="AB12" t="s">
        <v>154</v>
      </c>
      <c r="AC12" t="s">
        <v>154</v>
      </c>
      <c r="AD12" t="s">
        <v>2019</v>
      </c>
      <c r="AF12" t="s">
        <v>3058</v>
      </c>
    </row>
    <row r="13" spans="1:32" ht="14.25" customHeight="1">
      <c r="A13" s="8">
        <v>0</v>
      </c>
      <c r="B13" s="8" t="s">
        <v>3054</v>
      </c>
      <c r="C13" s="8"/>
      <c r="D13" s="8" t="s">
        <v>2727</v>
      </c>
      <c r="E13" s="8" t="s">
        <v>86</v>
      </c>
      <c r="F13" s="8" t="s">
        <v>2724</v>
      </c>
      <c r="G13" s="8" t="s">
        <v>3505</v>
      </c>
      <c r="H13" s="8" t="s">
        <v>3055</v>
      </c>
      <c r="I13" s="8" t="s">
        <v>3055</v>
      </c>
      <c r="J13" s="8" t="s">
        <v>3009</v>
      </c>
      <c r="K13" s="8" t="s">
        <v>3010</v>
      </c>
      <c r="L13" s="8" t="s">
        <v>3061</v>
      </c>
      <c r="M13" s="8" t="s">
        <v>3061</v>
      </c>
      <c r="N13" s="8" t="s">
        <v>143</v>
      </c>
      <c r="O13" s="8" t="s">
        <v>3056</v>
      </c>
      <c r="P13" s="8" t="s">
        <v>3056</v>
      </c>
      <c r="Q13" s="8" t="s">
        <v>3056</v>
      </c>
      <c r="R13" t="s">
        <v>3038</v>
      </c>
      <c r="S13" t="s">
        <v>3056</v>
      </c>
      <c r="T13" t="s">
        <v>3056</v>
      </c>
      <c r="U13" t="s">
        <v>3056</v>
      </c>
      <c r="V13" t="s">
        <v>3056</v>
      </c>
      <c r="W13" t="s">
        <v>3056</v>
      </c>
      <c r="X13" t="s">
        <v>3056</v>
      </c>
      <c r="Y13" t="s">
        <v>3056</v>
      </c>
      <c r="Z13" t="s">
        <v>154</v>
      </c>
      <c r="AA13" t="s">
        <v>3057</v>
      </c>
      <c r="AB13" t="s">
        <v>154</v>
      </c>
      <c r="AC13" t="s">
        <v>154</v>
      </c>
      <c r="AD13" t="s">
        <v>2019</v>
      </c>
      <c r="AF13" t="s">
        <v>3058</v>
      </c>
    </row>
    <row r="14" spans="1:32" ht="14.25" customHeight="1">
      <c r="A14" s="8">
        <v>0</v>
      </c>
      <c r="B14" s="8" t="s">
        <v>3054</v>
      </c>
      <c r="C14" s="8"/>
      <c r="D14" s="8" t="s">
        <v>2727</v>
      </c>
      <c r="E14" s="8" t="s">
        <v>86</v>
      </c>
      <c r="F14" s="8" t="s">
        <v>2724</v>
      </c>
      <c r="G14" s="8" t="s">
        <v>3505</v>
      </c>
      <c r="H14" s="8" t="s">
        <v>3055</v>
      </c>
      <c r="I14" s="8" t="s">
        <v>3055</v>
      </c>
      <c r="J14" s="8" t="s">
        <v>3009</v>
      </c>
      <c r="K14" s="8" t="s">
        <v>3010</v>
      </c>
      <c r="L14" s="8" t="s">
        <v>3062</v>
      </c>
      <c r="M14" s="8" t="s">
        <v>3899</v>
      </c>
      <c r="N14" s="8" t="s">
        <v>143</v>
      </c>
      <c r="O14" s="8" t="s">
        <v>3056</v>
      </c>
      <c r="P14" s="8" t="s">
        <v>3056</v>
      </c>
      <c r="Q14" s="8" t="s">
        <v>3056</v>
      </c>
      <c r="R14" t="s">
        <v>3038</v>
      </c>
      <c r="S14" t="s">
        <v>3056</v>
      </c>
      <c r="T14" t="s">
        <v>3056</v>
      </c>
      <c r="U14" t="s">
        <v>3056</v>
      </c>
      <c r="V14" t="s">
        <v>3056</v>
      </c>
      <c r="W14" t="s">
        <v>3056</v>
      </c>
      <c r="X14" t="s">
        <v>3056</v>
      </c>
      <c r="Y14" t="s">
        <v>3056</v>
      </c>
      <c r="Z14" t="s">
        <v>154</v>
      </c>
      <c r="AA14" t="s">
        <v>3057</v>
      </c>
      <c r="AB14" t="s">
        <v>154</v>
      </c>
      <c r="AC14" t="s">
        <v>154</v>
      </c>
      <c r="AD14" t="s">
        <v>2019</v>
      </c>
      <c r="AF14" t="s">
        <v>3058</v>
      </c>
    </row>
    <row r="15" spans="1:32" ht="14.25" customHeight="1">
      <c r="A15" s="8">
        <v>0</v>
      </c>
      <c r="B15" s="8" t="s">
        <v>3054</v>
      </c>
      <c r="C15" s="8"/>
      <c r="D15" s="8" t="s">
        <v>2727</v>
      </c>
      <c r="E15" s="8" t="s">
        <v>86</v>
      </c>
      <c r="F15" s="8" t="s">
        <v>2724</v>
      </c>
      <c r="G15" s="8" t="s">
        <v>3505</v>
      </c>
      <c r="H15" s="8" t="s">
        <v>3055</v>
      </c>
      <c r="I15" s="8" t="s">
        <v>3055</v>
      </c>
      <c r="J15" s="8" t="s">
        <v>3009</v>
      </c>
      <c r="K15" s="8" t="s">
        <v>3010</v>
      </c>
      <c r="L15" s="8" t="s">
        <v>3063</v>
      </c>
      <c r="M15" s="8" t="s">
        <v>3063</v>
      </c>
      <c r="N15" s="8" t="s">
        <v>143</v>
      </c>
      <c r="O15" s="8" t="s">
        <v>3056</v>
      </c>
      <c r="P15" s="8" t="s">
        <v>3056</v>
      </c>
      <c r="Q15" s="8" t="s">
        <v>3056</v>
      </c>
      <c r="R15" t="s">
        <v>3038</v>
      </c>
      <c r="S15" t="s">
        <v>3056</v>
      </c>
      <c r="T15" t="s">
        <v>3056</v>
      </c>
      <c r="U15" t="s">
        <v>3056</v>
      </c>
      <c r="V15" t="s">
        <v>3056</v>
      </c>
      <c r="W15" t="s">
        <v>3056</v>
      </c>
      <c r="X15" t="s">
        <v>3056</v>
      </c>
      <c r="Y15" t="s">
        <v>3056</v>
      </c>
      <c r="Z15" t="s">
        <v>154</v>
      </c>
      <c r="AA15" t="s">
        <v>3057</v>
      </c>
      <c r="AB15" t="s">
        <v>154</v>
      </c>
      <c r="AC15" t="s">
        <v>154</v>
      </c>
      <c r="AD15" t="s">
        <v>2019</v>
      </c>
      <c r="AF15" t="s">
        <v>3058</v>
      </c>
    </row>
    <row r="16" spans="1:32" ht="14.25" customHeight="1">
      <c r="A16" s="8">
        <v>0</v>
      </c>
      <c r="B16" s="8" t="s">
        <v>3054</v>
      </c>
      <c r="C16" s="8"/>
      <c r="D16" s="8" t="s">
        <v>2727</v>
      </c>
      <c r="E16" s="8" t="s">
        <v>86</v>
      </c>
      <c r="F16" s="8" t="s">
        <v>2734</v>
      </c>
      <c r="G16" s="8" t="s">
        <v>3501</v>
      </c>
      <c r="H16" s="8" t="s">
        <v>3064</v>
      </c>
      <c r="I16" s="8" t="s">
        <v>3509</v>
      </c>
      <c r="J16" s="8" t="s">
        <v>3034</v>
      </c>
      <c r="K16" s="8" t="s">
        <v>3010</v>
      </c>
      <c r="L16" s="8" t="s">
        <v>3066</v>
      </c>
      <c r="M16" s="8" t="s">
        <v>3066</v>
      </c>
      <c r="N16" s="8" t="s">
        <v>143</v>
      </c>
      <c r="O16" s="8" t="s">
        <v>3056</v>
      </c>
      <c r="P16" s="8" t="s">
        <v>3056</v>
      </c>
      <c r="Q16" s="8" t="s">
        <v>3056</v>
      </c>
      <c r="R16" t="s">
        <v>3016</v>
      </c>
      <c r="S16" t="s">
        <v>3056</v>
      </c>
      <c r="T16" t="s">
        <v>3056</v>
      </c>
      <c r="U16" t="s">
        <v>3056</v>
      </c>
      <c r="V16" t="s">
        <v>3056</v>
      </c>
      <c r="W16" t="s">
        <v>3056</v>
      </c>
      <c r="X16" t="s">
        <v>3056</v>
      </c>
      <c r="Y16" t="s">
        <v>3056</v>
      </c>
      <c r="Z16" t="s">
        <v>154</v>
      </c>
      <c r="AA16" t="s">
        <v>3057</v>
      </c>
      <c r="AB16" t="s">
        <v>154</v>
      </c>
      <c r="AC16" t="s">
        <v>154</v>
      </c>
      <c r="AD16" t="s">
        <v>2019</v>
      </c>
      <c r="AF16" t="s">
        <v>3058</v>
      </c>
    </row>
    <row r="17" spans="1:32" ht="14.25" customHeight="1">
      <c r="A17" s="8">
        <v>0</v>
      </c>
      <c r="B17" s="8" t="s">
        <v>3054</v>
      </c>
      <c r="C17" s="8"/>
      <c r="D17" s="8" t="s">
        <v>2727</v>
      </c>
      <c r="E17" s="8" t="s">
        <v>86</v>
      </c>
      <c r="F17" s="8" t="s">
        <v>2742</v>
      </c>
      <c r="G17" s="8" t="s">
        <v>3505</v>
      </c>
      <c r="H17" s="8" t="s">
        <v>3027</v>
      </c>
      <c r="I17" s="8" t="s">
        <v>3027</v>
      </c>
      <c r="J17" s="8" t="s">
        <v>3009</v>
      </c>
      <c r="K17" s="8" t="s">
        <v>3067</v>
      </c>
      <c r="L17" s="8" t="s">
        <v>3068</v>
      </c>
      <c r="M17" s="8" t="s">
        <v>2019</v>
      </c>
      <c r="N17" s="8" t="s">
        <v>143</v>
      </c>
      <c r="O17" s="8" t="s">
        <v>3056</v>
      </c>
      <c r="P17" s="8" t="s">
        <v>3056</v>
      </c>
      <c r="Q17" s="8" t="s">
        <v>3056</v>
      </c>
      <c r="R17" t="s">
        <v>3038</v>
      </c>
      <c r="S17" t="s">
        <v>3056</v>
      </c>
      <c r="T17" t="s">
        <v>3056</v>
      </c>
      <c r="U17" t="s">
        <v>3056</v>
      </c>
      <c r="V17" t="s">
        <v>3056</v>
      </c>
      <c r="W17" t="s">
        <v>3056</v>
      </c>
      <c r="X17" t="s">
        <v>3056</v>
      </c>
      <c r="Y17" t="s">
        <v>3056</v>
      </c>
      <c r="Z17" t="s">
        <v>154</v>
      </c>
      <c r="AA17" t="s">
        <v>3057</v>
      </c>
      <c r="AB17" t="s">
        <v>154</v>
      </c>
      <c r="AC17" t="s">
        <v>154</v>
      </c>
      <c r="AD17" t="s">
        <v>2019</v>
      </c>
      <c r="AF17" t="s">
        <v>3058</v>
      </c>
    </row>
    <row r="18" spans="1:32" ht="14.25" customHeight="1">
      <c r="A18" s="8">
        <v>0</v>
      </c>
      <c r="B18" s="8" t="s">
        <v>3069</v>
      </c>
      <c r="C18" s="8"/>
      <c r="D18" s="8" t="s">
        <v>613</v>
      </c>
      <c r="E18" s="8" t="s">
        <v>101</v>
      </c>
      <c r="F18" s="8" t="s">
        <v>618</v>
      </c>
      <c r="G18" s="8" t="s">
        <v>3504</v>
      </c>
      <c r="H18" s="8" t="s">
        <v>3033</v>
      </c>
      <c r="I18" s="8" t="s">
        <v>3033</v>
      </c>
      <c r="J18" s="8" t="s">
        <v>3009</v>
      </c>
      <c r="K18" s="8" t="s">
        <v>3010</v>
      </c>
      <c r="L18" s="8" t="s">
        <v>3071</v>
      </c>
      <c r="M18" s="8" t="s">
        <v>3071</v>
      </c>
      <c r="N18" s="8" t="s">
        <v>379</v>
      </c>
      <c r="O18" s="8" t="s">
        <v>2019</v>
      </c>
      <c r="P18" s="8" t="s">
        <v>3072</v>
      </c>
      <c r="Q18" s="8" t="s">
        <v>3015</v>
      </c>
      <c r="R18" t="s">
        <v>3073</v>
      </c>
      <c r="S18" t="s">
        <v>3074</v>
      </c>
      <c r="T18">
        <v>1960</v>
      </c>
      <c r="U18">
        <v>21010</v>
      </c>
      <c r="V18">
        <v>1</v>
      </c>
      <c r="W18" t="s">
        <v>2019</v>
      </c>
      <c r="X18" t="s">
        <v>2019</v>
      </c>
      <c r="Y18" t="s">
        <v>2019</v>
      </c>
      <c r="Z18" t="s">
        <v>154</v>
      </c>
      <c r="AA18" t="s">
        <v>2019</v>
      </c>
      <c r="AB18" t="s">
        <v>154</v>
      </c>
      <c r="AC18" t="s">
        <v>144</v>
      </c>
      <c r="AD18" t="s">
        <v>3075</v>
      </c>
      <c r="AE18" t="s">
        <v>154</v>
      </c>
      <c r="AF18" t="s">
        <v>3076</v>
      </c>
    </row>
    <row r="19" spans="1:32" ht="14.25" customHeight="1">
      <c r="A19" s="8">
        <v>0</v>
      </c>
      <c r="B19" s="8" t="s">
        <v>3069</v>
      </c>
      <c r="C19" s="8"/>
      <c r="D19" s="8" t="s">
        <v>613</v>
      </c>
      <c r="E19" s="8" t="s">
        <v>101</v>
      </c>
      <c r="F19" s="8" t="s">
        <v>624</v>
      </c>
      <c r="G19" s="8" t="s">
        <v>3505</v>
      </c>
      <c r="H19" s="8" t="s">
        <v>3511</v>
      </c>
      <c r="I19" s="8" t="s">
        <v>3511</v>
      </c>
      <c r="J19" s="8" t="s">
        <v>3034</v>
      </c>
      <c r="K19" s="8" t="s">
        <v>3010</v>
      </c>
      <c r="L19" s="8" t="s">
        <v>3078</v>
      </c>
      <c r="M19" s="8" t="s">
        <v>3569</v>
      </c>
      <c r="N19" s="8" t="s">
        <v>379</v>
      </c>
      <c r="O19" s="8" t="s">
        <v>2019</v>
      </c>
      <c r="P19" s="8" t="s">
        <v>3014</v>
      </c>
      <c r="Q19" s="8" t="s">
        <v>3079</v>
      </c>
      <c r="R19" t="s">
        <v>3073</v>
      </c>
      <c r="S19" t="s">
        <v>3080</v>
      </c>
      <c r="T19" t="s">
        <v>3081</v>
      </c>
      <c r="U19">
        <v>18035</v>
      </c>
      <c r="V19">
        <v>1</v>
      </c>
      <c r="W19" t="s">
        <v>2019</v>
      </c>
      <c r="X19" t="s">
        <v>2019</v>
      </c>
      <c r="Y19" t="s">
        <v>2019</v>
      </c>
      <c r="Z19" t="s">
        <v>154</v>
      </c>
      <c r="AA19" t="s">
        <v>2019</v>
      </c>
      <c r="AB19" t="s">
        <v>154</v>
      </c>
      <c r="AC19" t="s">
        <v>144</v>
      </c>
      <c r="AD19" t="s">
        <v>3082</v>
      </c>
      <c r="AE19" t="s">
        <v>154</v>
      </c>
      <c r="AF19" t="s">
        <v>3083</v>
      </c>
    </row>
    <row r="20" spans="1:32" ht="14.25" customHeight="1">
      <c r="A20" s="8">
        <v>0</v>
      </c>
      <c r="B20" s="8" t="s">
        <v>3069</v>
      </c>
      <c r="C20" s="8"/>
      <c r="D20" s="8" t="s">
        <v>613</v>
      </c>
      <c r="E20" s="8" t="s">
        <v>101</v>
      </c>
      <c r="F20" s="8" t="s">
        <v>660</v>
      </c>
      <c r="G20" s="8" t="s">
        <v>3504</v>
      </c>
      <c r="H20" s="8" t="s">
        <v>3033</v>
      </c>
      <c r="I20" s="8" t="s">
        <v>3033</v>
      </c>
      <c r="J20" s="8" t="s">
        <v>3009</v>
      </c>
      <c r="K20" s="8" t="s">
        <v>3010</v>
      </c>
      <c r="L20" s="8" t="s">
        <v>3084</v>
      </c>
      <c r="M20" s="8" t="s">
        <v>3084</v>
      </c>
      <c r="N20" s="8" t="s">
        <v>379</v>
      </c>
      <c r="O20" s="8" t="s">
        <v>2019</v>
      </c>
      <c r="P20" s="8" t="s">
        <v>3072</v>
      </c>
      <c r="Q20" s="8" t="s">
        <v>3015</v>
      </c>
      <c r="R20" t="s">
        <v>3073</v>
      </c>
      <c r="S20" t="s">
        <v>3074</v>
      </c>
      <c r="T20" t="s">
        <v>3085</v>
      </c>
      <c r="U20">
        <v>21025</v>
      </c>
      <c r="V20">
        <v>1</v>
      </c>
      <c r="W20" t="s">
        <v>2019</v>
      </c>
      <c r="X20" t="s">
        <v>2019</v>
      </c>
      <c r="Y20" t="s">
        <v>2019</v>
      </c>
      <c r="Z20" t="s">
        <v>154</v>
      </c>
      <c r="AA20" t="s">
        <v>2019</v>
      </c>
      <c r="AB20" t="s">
        <v>144</v>
      </c>
      <c r="AC20" t="s">
        <v>144</v>
      </c>
      <c r="AD20" t="s">
        <v>3082</v>
      </c>
      <c r="AE20" t="s">
        <v>154</v>
      </c>
      <c r="AF20" t="s">
        <v>3076</v>
      </c>
    </row>
    <row r="21" spans="1:32" ht="14.25" customHeight="1">
      <c r="A21" s="8">
        <v>0</v>
      </c>
      <c r="B21" s="8" t="s">
        <v>3069</v>
      </c>
      <c r="C21" s="8"/>
      <c r="D21" s="8" t="s">
        <v>613</v>
      </c>
      <c r="E21" s="8" t="s">
        <v>101</v>
      </c>
      <c r="F21" s="8" t="s">
        <v>728</v>
      </c>
      <c r="G21" s="8" t="s">
        <v>3504</v>
      </c>
      <c r="H21" s="8" t="s">
        <v>3033</v>
      </c>
      <c r="I21" s="8" t="s">
        <v>3033</v>
      </c>
      <c r="J21" s="8" t="s">
        <v>3009</v>
      </c>
      <c r="K21" s="8" t="s">
        <v>3010</v>
      </c>
      <c r="L21" s="8" t="s">
        <v>3086</v>
      </c>
      <c r="M21" s="8" t="s">
        <v>3086</v>
      </c>
      <c r="N21" s="8" t="s">
        <v>379</v>
      </c>
      <c r="O21" s="8" t="s">
        <v>2019</v>
      </c>
      <c r="P21" s="8" t="s">
        <v>3072</v>
      </c>
      <c r="Q21" s="8" t="s">
        <v>3015</v>
      </c>
      <c r="R21" t="s">
        <v>3073</v>
      </c>
      <c r="S21" t="s">
        <v>3074</v>
      </c>
      <c r="T21" t="s">
        <v>3087</v>
      </c>
      <c r="U21">
        <v>21035</v>
      </c>
      <c r="V21">
        <v>1</v>
      </c>
      <c r="W21" t="s">
        <v>2019</v>
      </c>
      <c r="X21" t="s">
        <v>2019</v>
      </c>
      <c r="Y21" t="s">
        <v>2019</v>
      </c>
      <c r="Z21" t="s">
        <v>154</v>
      </c>
      <c r="AA21" t="s">
        <v>2019</v>
      </c>
      <c r="AB21" t="s">
        <v>144</v>
      </c>
      <c r="AC21" t="s">
        <v>144</v>
      </c>
      <c r="AD21" t="s">
        <v>3075</v>
      </c>
      <c r="AE21" t="s">
        <v>154</v>
      </c>
      <c r="AF21" t="s">
        <v>3076</v>
      </c>
    </row>
    <row r="22" spans="1:32" ht="14.25" customHeight="1">
      <c r="A22" s="8">
        <v>0</v>
      </c>
      <c r="B22" s="8" t="s">
        <v>3069</v>
      </c>
      <c r="C22" s="8"/>
      <c r="D22" s="8" t="s">
        <v>613</v>
      </c>
      <c r="E22" s="8" t="s">
        <v>101</v>
      </c>
      <c r="F22" s="8" t="s">
        <v>766</v>
      </c>
      <c r="G22" s="8" t="s">
        <v>3504</v>
      </c>
      <c r="H22" s="8" t="s">
        <v>3033</v>
      </c>
      <c r="I22" s="8" t="s">
        <v>3033</v>
      </c>
      <c r="J22" s="8" t="s">
        <v>3009</v>
      </c>
      <c r="K22" s="8" t="s">
        <v>3010</v>
      </c>
      <c r="L22" s="8" t="s">
        <v>3088</v>
      </c>
      <c r="M22" s="8" t="s">
        <v>3088</v>
      </c>
      <c r="N22" s="8" t="s">
        <v>379</v>
      </c>
      <c r="O22" s="8" t="s">
        <v>2019</v>
      </c>
      <c r="P22" s="8" t="s">
        <v>3072</v>
      </c>
      <c r="Q22" s="8" t="s">
        <v>3015</v>
      </c>
      <c r="R22" t="s">
        <v>3073</v>
      </c>
      <c r="S22" t="s">
        <v>3074</v>
      </c>
      <c r="T22" t="s">
        <v>3089</v>
      </c>
      <c r="U22">
        <v>21025</v>
      </c>
      <c r="V22">
        <v>1</v>
      </c>
      <c r="W22" t="s">
        <v>2019</v>
      </c>
      <c r="X22" t="s">
        <v>2019</v>
      </c>
      <c r="Y22" t="s">
        <v>2019</v>
      </c>
      <c r="Z22" t="s">
        <v>154</v>
      </c>
      <c r="AA22" t="s">
        <v>2019</v>
      </c>
      <c r="AB22" t="s">
        <v>154</v>
      </c>
      <c r="AC22" t="s">
        <v>144</v>
      </c>
      <c r="AD22" t="s">
        <v>3090</v>
      </c>
      <c r="AE22" t="s">
        <v>154</v>
      </c>
      <c r="AF22" t="s">
        <v>3076</v>
      </c>
    </row>
    <row r="23" spans="1:32" ht="14.25" customHeight="1">
      <c r="A23" s="8">
        <v>0</v>
      </c>
      <c r="B23" s="8" t="s">
        <v>3069</v>
      </c>
      <c r="C23" s="8"/>
      <c r="D23" s="8" t="s">
        <v>613</v>
      </c>
      <c r="E23" s="8" t="s">
        <v>101</v>
      </c>
      <c r="F23" s="8" t="s">
        <v>766</v>
      </c>
      <c r="G23" s="8" t="s">
        <v>3504</v>
      </c>
      <c r="H23" s="8" t="s">
        <v>3033</v>
      </c>
      <c r="I23" s="8" t="s">
        <v>3033</v>
      </c>
      <c r="J23" s="8" t="s">
        <v>3009</v>
      </c>
      <c r="K23" s="8" t="s">
        <v>3010</v>
      </c>
      <c r="L23" s="8" t="s">
        <v>3091</v>
      </c>
      <c r="M23" s="8" t="s">
        <v>3091</v>
      </c>
      <c r="N23" s="8" t="s">
        <v>379</v>
      </c>
      <c r="O23" s="8" t="s">
        <v>2019</v>
      </c>
      <c r="P23" s="8" t="s">
        <v>3072</v>
      </c>
      <c r="Q23" s="8" t="s">
        <v>3015</v>
      </c>
      <c r="R23" t="s">
        <v>3073</v>
      </c>
      <c r="S23" t="s">
        <v>3074</v>
      </c>
      <c r="T23" t="s">
        <v>3089</v>
      </c>
      <c r="U23">
        <v>21025</v>
      </c>
      <c r="V23">
        <v>1</v>
      </c>
      <c r="W23" t="s">
        <v>2019</v>
      </c>
      <c r="X23" t="s">
        <v>2019</v>
      </c>
      <c r="Y23" t="s">
        <v>2019</v>
      </c>
      <c r="Z23" t="s">
        <v>154</v>
      </c>
      <c r="AA23" t="s">
        <v>2019</v>
      </c>
      <c r="AB23" t="s">
        <v>154</v>
      </c>
      <c r="AC23" t="s">
        <v>144</v>
      </c>
      <c r="AD23" t="s">
        <v>3090</v>
      </c>
      <c r="AE23" t="s">
        <v>154</v>
      </c>
      <c r="AF23" t="s">
        <v>3076</v>
      </c>
    </row>
    <row r="24" spans="1:32" ht="14.25" customHeight="1">
      <c r="A24" s="8">
        <v>1</v>
      </c>
      <c r="B24" s="8"/>
      <c r="C24" s="8"/>
      <c r="D24" s="8" t="s">
        <v>277</v>
      </c>
      <c r="E24" s="8" t="s">
        <v>86</v>
      </c>
      <c r="F24" s="8" t="s">
        <v>2307</v>
      </c>
      <c r="G24" s="8" t="s">
        <v>3501</v>
      </c>
      <c r="H24" s="8" t="s">
        <v>3512</v>
      </c>
      <c r="I24" s="8" t="s">
        <v>3513</v>
      </c>
      <c r="J24" s="8" t="s">
        <v>3034</v>
      </c>
      <c r="K24" s="8" t="s">
        <v>3010</v>
      </c>
      <c r="L24" s="8" t="s">
        <v>3094</v>
      </c>
      <c r="M24" s="8" t="s">
        <v>3095</v>
      </c>
      <c r="N24" s="8" t="s">
        <v>375</v>
      </c>
      <c r="O24" s="8" t="s">
        <v>3096</v>
      </c>
      <c r="P24" s="8" t="s">
        <v>3097</v>
      </c>
      <c r="Q24" s="8" t="s">
        <v>3015</v>
      </c>
      <c r="R24" t="s">
        <v>3038</v>
      </c>
      <c r="S24">
        <v>1978</v>
      </c>
      <c r="T24">
        <v>2003</v>
      </c>
      <c r="U24">
        <v>25</v>
      </c>
      <c r="V24">
        <v>2</v>
      </c>
      <c r="W24">
        <v>18.399999999999999</v>
      </c>
      <c r="X24" t="s">
        <v>3098</v>
      </c>
      <c r="Y24" t="s">
        <v>2019</v>
      </c>
      <c r="Z24" t="s">
        <v>154</v>
      </c>
      <c r="AA24" t="s">
        <v>154</v>
      </c>
      <c r="AB24" t="s">
        <v>154</v>
      </c>
      <c r="AC24" t="s">
        <v>154</v>
      </c>
      <c r="AD24" t="s">
        <v>3099</v>
      </c>
      <c r="AE24" t="s">
        <v>3019</v>
      </c>
      <c r="AF24" t="s">
        <v>3100</v>
      </c>
    </row>
    <row r="25" spans="1:32" ht="14.25" customHeight="1">
      <c r="A25" s="8">
        <v>1</v>
      </c>
      <c r="B25" s="8"/>
      <c r="C25" s="8" t="s">
        <v>3914</v>
      </c>
      <c r="D25" s="8" t="s">
        <v>2469</v>
      </c>
      <c r="E25" s="8" t="s">
        <v>101</v>
      </c>
      <c r="F25" s="8" t="s">
        <v>422</v>
      </c>
      <c r="G25" s="8" t="s">
        <v>3501</v>
      </c>
      <c r="H25" s="8" t="s">
        <v>3514</v>
      </c>
      <c r="I25" s="8" t="s">
        <v>3515</v>
      </c>
      <c r="J25" s="8" t="s">
        <v>3009</v>
      </c>
      <c r="K25" s="8" t="s">
        <v>3010</v>
      </c>
      <c r="L25" s="8" t="s">
        <v>3059</v>
      </c>
      <c r="M25" s="8" t="s">
        <v>3059</v>
      </c>
      <c r="N25" s="8" t="s">
        <v>3103</v>
      </c>
      <c r="O25" s="8" t="s">
        <v>3104</v>
      </c>
      <c r="P25" s="8" t="s">
        <v>3014</v>
      </c>
      <c r="Q25" s="8" t="s">
        <v>3138</v>
      </c>
      <c r="R25" t="s">
        <v>3016</v>
      </c>
      <c r="S25">
        <v>1967</v>
      </c>
      <c r="T25">
        <v>2003</v>
      </c>
      <c r="U25">
        <v>36</v>
      </c>
      <c r="V25">
        <v>1</v>
      </c>
      <c r="W25">
        <v>20</v>
      </c>
      <c r="X25" t="s">
        <v>3041</v>
      </c>
      <c r="Y25" t="s">
        <v>2019</v>
      </c>
      <c r="Z25" t="s">
        <v>154</v>
      </c>
      <c r="AA25" t="s">
        <v>2019</v>
      </c>
      <c r="AB25" t="s">
        <v>154</v>
      </c>
      <c r="AC25" t="s">
        <v>154</v>
      </c>
      <c r="AD25" t="s">
        <v>3105</v>
      </c>
      <c r="AE25" t="s">
        <v>3106</v>
      </c>
    </row>
    <row r="26" spans="1:32" ht="14.25" customHeight="1">
      <c r="A26" s="8">
        <v>1</v>
      </c>
      <c r="B26" s="8"/>
      <c r="C26" s="8"/>
      <c r="D26" s="8" t="s">
        <v>613</v>
      </c>
      <c r="E26" s="8" t="s">
        <v>101</v>
      </c>
      <c r="F26" s="8" t="s">
        <v>675</v>
      </c>
      <c r="G26" s="8" t="s">
        <v>3505</v>
      </c>
      <c r="H26" s="8" t="s">
        <v>3516</v>
      </c>
      <c r="I26" s="8" t="s">
        <v>3516</v>
      </c>
      <c r="J26" s="8" t="s">
        <v>3034</v>
      </c>
      <c r="K26" s="8" t="s">
        <v>3010</v>
      </c>
      <c r="L26" s="8" t="s">
        <v>3108</v>
      </c>
      <c r="M26" s="8" t="s">
        <v>3108</v>
      </c>
      <c r="N26" s="8" t="s">
        <v>3109</v>
      </c>
      <c r="O26" s="8" t="s">
        <v>3036</v>
      </c>
      <c r="P26" s="8" t="s">
        <v>3072</v>
      </c>
      <c r="Q26" s="8" t="s">
        <v>3015</v>
      </c>
      <c r="R26" t="s">
        <v>3038</v>
      </c>
      <c r="S26" t="s">
        <v>3110</v>
      </c>
      <c r="T26" t="s">
        <v>3111</v>
      </c>
      <c r="U26">
        <v>42</v>
      </c>
      <c r="V26">
        <v>2</v>
      </c>
      <c r="W26">
        <v>85</v>
      </c>
      <c r="X26" t="s">
        <v>3112</v>
      </c>
      <c r="Y26" t="s">
        <v>2019</v>
      </c>
      <c r="Z26" t="s">
        <v>154</v>
      </c>
      <c r="AA26" t="s">
        <v>3113</v>
      </c>
      <c r="AB26" t="s">
        <v>154</v>
      </c>
      <c r="AC26" t="s">
        <v>154</v>
      </c>
      <c r="AD26" t="s">
        <v>3114</v>
      </c>
      <c r="AE26" t="s">
        <v>3106</v>
      </c>
    </row>
    <row r="27" spans="1:32" ht="14.25" customHeight="1">
      <c r="A27" s="8">
        <v>0</v>
      </c>
      <c r="B27" s="8" t="s">
        <v>3069</v>
      </c>
      <c r="C27" s="8"/>
      <c r="D27" s="8" t="s">
        <v>613</v>
      </c>
      <c r="E27" s="8" t="s">
        <v>101</v>
      </c>
      <c r="F27" s="8" t="s">
        <v>735</v>
      </c>
      <c r="G27" s="8" t="s">
        <v>3505</v>
      </c>
      <c r="H27" s="8" t="s">
        <v>3517</v>
      </c>
      <c r="I27" s="8" t="s">
        <v>3517</v>
      </c>
      <c r="J27" s="8" t="s">
        <v>3034</v>
      </c>
      <c r="K27" s="8" t="s">
        <v>3010</v>
      </c>
      <c r="L27" s="8" t="s">
        <v>3108</v>
      </c>
      <c r="M27" s="8" t="s">
        <v>3108</v>
      </c>
      <c r="N27" s="8" t="s">
        <v>3109</v>
      </c>
      <c r="O27" s="8" t="s">
        <v>2019</v>
      </c>
      <c r="P27" s="8" t="s">
        <v>3116</v>
      </c>
      <c r="Q27" s="8" t="s">
        <v>3015</v>
      </c>
      <c r="R27" t="s">
        <v>3073</v>
      </c>
      <c r="S27" t="s">
        <v>3117</v>
      </c>
      <c r="T27" t="s">
        <v>3118</v>
      </c>
      <c r="U27">
        <v>38</v>
      </c>
      <c r="V27">
        <v>1</v>
      </c>
      <c r="W27" t="s">
        <v>2019</v>
      </c>
      <c r="X27" t="s">
        <v>2019</v>
      </c>
      <c r="Y27" t="s">
        <v>2019</v>
      </c>
      <c r="Z27" t="s">
        <v>154</v>
      </c>
      <c r="AA27" t="s">
        <v>2019</v>
      </c>
      <c r="AB27" t="s">
        <v>154</v>
      </c>
      <c r="AC27" t="s">
        <v>144</v>
      </c>
      <c r="AD27" t="s">
        <v>2019</v>
      </c>
      <c r="AE27" t="s">
        <v>154</v>
      </c>
      <c r="AF27" t="s">
        <v>3119</v>
      </c>
    </row>
    <row r="28" spans="1:32" ht="14.25" customHeight="1">
      <c r="A28" s="8">
        <v>0</v>
      </c>
      <c r="B28" s="8" t="s">
        <v>3054</v>
      </c>
      <c r="C28" s="8"/>
      <c r="D28" s="8" t="s">
        <v>2727</v>
      </c>
      <c r="E28" s="8" t="s">
        <v>86</v>
      </c>
      <c r="F28" s="8" t="s">
        <v>2775</v>
      </c>
      <c r="G28" s="8" t="s">
        <v>3501</v>
      </c>
      <c r="H28" s="8" t="s">
        <v>3518</v>
      </c>
      <c r="I28" s="8" t="s">
        <v>3008</v>
      </c>
      <c r="J28" s="8" t="s">
        <v>3034</v>
      </c>
      <c r="K28" s="8" t="s">
        <v>3010</v>
      </c>
      <c r="L28" s="8" t="s">
        <v>3122</v>
      </c>
      <c r="M28" s="8" t="s">
        <v>3122</v>
      </c>
      <c r="N28" s="8" t="s">
        <v>3123</v>
      </c>
      <c r="O28" s="8" t="s">
        <v>3056</v>
      </c>
      <c r="P28" s="8" t="s">
        <v>3056</v>
      </c>
      <c r="Q28" s="8" t="s">
        <v>3056</v>
      </c>
      <c r="R28" t="s">
        <v>3038</v>
      </c>
      <c r="S28" t="s">
        <v>3056</v>
      </c>
      <c r="T28" t="s">
        <v>3056</v>
      </c>
      <c r="U28" t="s">
        <v>3056</v>
      </c>
      <c r="V28" t="s">
        <v>3056</v>
      </c>
      <c r="W28" t="s">
        <v>3056</v>
      </c>
      <c r="X28" t="s">
        <v>3056</v>
      </c>
      <c r="Y28" t="s">
        <v>3056</v>
      </c>
      <c r="Z28" t="s">
        <v>154</v>
      </c>
      <c r="AA28" t="s">
        <v>3057</v>
      </c>
      <c r="AB28" t="s">
        <v>154</v>
      </c>
      <c r="AC28" t="s">
        <v>154</v>
      </c>
      <c r="AD28" t="s">
        <v>2019</v>
      </c>
      <c r="AF28" t="s">
        <v>3058</v>
      </c>
    </row>
    <row r="29" spans="1:32" ht="14.25" customHeight="1">
      <c r="A29" s="8">
        <v>0</v>
      </c>
      <c r="B29" s="8" t="s">
        <v>3124</v>
      </c>
      <c r="C29" s="8"/>
      <c r="D29" s="8" t="s">
        <v>2097</v>
      </c>
      <c r="E29" s="8" t="s">
        <v>101</v>
      </c>
      <c r="F29" s="8" t="s">
        <v>2093</v>
      </c>
      <c r="G29" s="8" t="s">
        <v>3506</v>
      </c>
      <c r="H29" s="8" t="s">
        <v>3519</v>
      </c>
      <c r="I29" s="8" t="s">
        <v>3519</v>
      </c>
      <c r="J29" s="8" t="s">
        <v>3126</v>
      </c>
      <c r="K29" s="8" t="s">
        <v>3010</v>
      </c>
      <c r="L29" s="8" t="s">
        <v>3127</v>
      </c>
      <c r="M29" s="8" t="s">
        <v>3127</v>
      </c>
      <c r="N29" s="8" t="s">
        <v>3128</v>
      </c>
      <c r="O29" s="8" t="s">
        <v>3129</v>
      </c>
      <c r="P29" s="8" t="s">
        <v>3130</v>
      </c>
      <c r="Q29" s="8" t="s">
        <v>3050</v>
      </c>
      <c r="R29" t="s">
        <v>3038</v>
      </c>
      <c r="S29">
        <v>1981</v>
      </c>
      <c r="T29">
        <v>2020</v>
      </c>
      <c r="U29">
        <v>39</v>
      </c>
      <c r="V29">
        <v>7</v>
      </c>
      <c r="W29" t="s">
        <v>2019</v>
      </c>
      <c r="X29" t="s">
        <v>2019</v>
      </c>
      <c r="Y29" t="s">
        <v>2019</v>
      </c>
      <c r="Z29" t="s">
        <v>2019</v>
      </c>
      <c r="AA29" t="s">
        <v>2019</v>
      </c>
      <c r="AB29" t="s">
        <v>2019</v>
      </c>
      <c r="AC29" t="s">
        <v>2019</v>
      </c>
      <c r="AD29" t="s">
        <v>2019</v>
      </c>
      <c r="AE29" t="s">
        <v>2019</v>
      </c>
      <c r="AF29" t="s">
        <v>3131</v>
      </c>
    </row>
    <row r="30" spans="1:32" ht="14.25" customHeight="1">
      <c r="A30" s="8">
        <v>1</v>
      </c>
      <c r="B30" s="8"/>
      <c r="C30" s="8"/>
      <c r="D30" s="8" t="s">
        <v>1568</v>
      </c>
      <c r="E30" s="8" t="s">
        <v>101</v>
      </c>
      <c r="F30" s="8" t="s">
        <v>1565</v>
      </c>
      <c r="G30" s="8" t="s">
        <v>3504</v>
      </c>
      <c r="H30" s="8" t="s">
        <v>3033</v>
      </c>
      <c r="I30" s="8" t="s">
        <v>3132</v>
      </c>
      <c r="J30" s="8" t="s">
        <v>3133</v>
      </c>
      <c r="K30" s="8" t="s">
        <v>3134</v>
      </c>
      <c r="L30" s="8" t="s">
        <v>3135</v>
      </c>
      <c r="M30" s="8" t="s">
        <v>3135</v>
      </c>
      <c r="N30" s="8" t="s">
        <v>172</v>
      </c>
      <c r="O30" s="8" t="s">
        <v>3136</v>
      </c>
      <c r="P30" s="8" t="s">
        <v>3137</v>
      </c>
      <c r="Q30" s="8" t="s">
        <v>3138</v>
      </c>
      <c r="R30" t="s">
        <v>3139</v>
      </c>
      <c r="S30">
        <v>1940</v>
      </c>
      <c r="T30">
        <v>2007</v>
      </c>
      <c r="U30">
        <v>69</v>
      </c>
      <c r="V30" t="s">
        <v>2019</v>
      </c>
      <c r="W30">
        <v>0.61</v>
      </c>
      <c r="X30" t="s">
        <v>3755</v>
      </c>
      <c r="Y30" t="s">
        <v>2019</v>
      </c>
      <c r="Z30" t="s">
        <v>154</v>
      </c>
      <c r="AA30" t="s">
        <v>2019</v>
      </c>
      <c r="AB30" t="s">
        <v>144</v>
      </c>
      <c r="AC30" t="s">
        <v>144</v>
      </c>
      <c r="AD30" t="s">
        <v>2019</v>
      </c>
      <c r="AE30" t="s">
        <v>3140</v>
      </c>
      <c r="AF30" t="s">
        <v>3141</v>
      </c>
    </row>
    <row r="31" spans="1:32" ht="14.25" customHeight="1">
      <c r="A31" s="8">
        <v>1</v>
      </c>
      <c r="B31" s="8"/>
      <c r="C31" s="8"/>
      <c r="D31" s="8" t="s">
        <v>1568</v>
      </c>
      <c r="E31" s="8" t="s">
        <v>101</v>
      </c>
      <c r="F31" s="8" t="s">
        <v>1565</v>
      </c>
      <c r="G31" s="8" t="s">
        <v>3504</v>
      </c>
      <c r="H31" s="8" t="s">
        <v>3033</v>
      </c>
      <c r="I31" s="8" t="s">
        <v>3142</v>
      </c>
      <c r="J31" s="8" t="s">
        <v>3133</v>
      </c>
      <c r="K31" s="8" t="s">
        <v>3134</v>
      </c>
      <c r="L31" s="8" t="s">
        <v>3143</v>
      </c>
      <c r="M31" s="8" t="s">
        <v>3143</v>
      </c>
      <c r="N31" s="8" t="s">
        <v>172</v>
      </c>
      <c r="O31" s="8" t="s">
        <v>3136</v>
      </c>
      <c r="P31" s="8" t="s">
        <v>3137</v>
      </c>
      <c r="Q31" s="8" t="s">
        <v>3138</v>
      </c>
      <c r="R31" t="s">
        <v>3139</v>
      </c>
      <c r="S31">
        <v>1946</v>
      </c>
      <c r="T31">
        <v>2014</v>
      </c>
      <c r="U31">
        <v>70</v>
      </c>
      <c r="V31" t="s">
        <v>2019</v>
      </c>
      <c r="W31">
        <v>2.02</v>
      </c>
      <c r="X31" t="s">
        <v>3755</v>
      </c>
      <c r="Y31" t="s">
        <v>2019</v>
      </c>
      <c r="Z31" t="s">
        <v>154</v>
      </c>
      <c r="AA31" t="s">
        <v>2019</v>
      </c>
      <c r="AB31" t="s">
        <v>144</v>
      </c>
      <c r="AC31" t="s">
        <v>144</v>
      </c>
      <c r="AD31" t="s">
        <v>2019</v>
      </c>
      <c r="AE31" t="s">
        <v>3140</v>
      </c>
      <c r="AF31" t="s">
        <v>3141</v>
      </c>
    </row>
    <row r="32" spans="1:32" ht="14.25" customHeight="1">
      <c r="A32" s="8">
        <v>1</v>
      </c>
      <c r="B32" s="8"/>
      <c r="C32" s="8"/>
      <c r="D32" s="8" t="s">
        <v>1568</v>
      </c>
      <c r="E32" s="8" t="s">
        <v>101</v>
      </c>
      <c r="F32" s="8" t="s">
        <v>1565</v>
      </c>
      <c r="G32" s="8" t="s">
        <v>3504</v>
      </c>
      <c r="H32" s="8" t="s">
        <v>3033</v>
      </c>
      <c r="I32" s="8" t="s">
        <v>3132</v>
      </c>
      <c r="J32" s="8" t="s">
        <v>3133</v>
      </c>
      <c r="K32" s="8" t="s">
        <v>3134</v>
      </c>
      <c r="L32" s="8" t="s">
        <v>3143</v>
      </c>
      <c r="M32" s="8" t="s">
        <v>3143</v>
      </c>
      <c r="N32" s="8" t="s">
        <v>172</v>
      </c>
      <c r="O32" s="8" t="s">
        <v>3136</v>
      </c>
      <c r="P32" s="8" t="s">
        <v>3137</v>
      </c>
      <c r="Q32" s="8" t="s">
        <v>3138</v>
      </c>
      <c r="R32" t="s">
        <v>3139</v>
      </c>
      <c r="S32">
        <v>1946</v>
      </c>
      <c r="T32">
        <v>2014</v>
      </c>
      <c r="U32">
        <v>70</v>
      </c>
      <c r="V32" t="s">
        <v>2019</v>
      </c>
      <c r="W32">
        <v>1.07</v>
      </c>
      <c r="X32" t="s">
        <v>3755</v>
      </c>
      <c r="Y32" t="s">
        <v>2019</v>
      </c>
      <c r="Z32" t="s">
        <v>154</v>
      </c>
      <c r="AA32" t="s">
        <v>2019</v>
      </c>
      <c r="AB32" t="s">
        <v>144</v>
      </c>
      <c r="AC32" t="s">
        <v>144</v>
      </c>
      <c r="AD32" t="s">
        <v>2019</v>
      </c>
      <c r="AE32" t="s">
        <v>3140</v>
      </c>
      <c r="AF32" t="s">
        <v>3141</v>
      </c>
    </row>
    <row r="33" spans="1:32" ht="14.25" customHeight="1">
      <c r="A33" s="8">
        <v>1</v>
      </c>
      <c r="B33" s="8"/>
      <c r="C33" s="8"/>
      <c r="D33" s="8" t="s">
        <v>1568</v>
      </c>
      <c r="E33" s="8" t="s">
        <v>101</v>
      </c>
      <c r="F33" s="8" t="s">
        <v>1565</v>
      </c>
      <c r="G33" s="8" t="s">
        <v>3504</v>
      </c>
      <c r="H33" s="8" t="s">
        <v>3033</v>
      </c>
      <c r="I33" s="8" t="s">
        <v>3142</v>
      </c>
      <c r="J33" s="8" t="s">
        <v>3133</v>
      </c>
      <c r="K33" s="8" t="s">
        <v>3134</v>
      </c>
      <c r="L33" s="8" t="s">
        <v>3144</v>
      </c>
      <c r="M33" s="8" t="s">
        <v>3143</v>
      </c>
      <c r="N33" s="8" t="s">
        <v>172</v>
      </c>
      <c r="O33" s="8" t="s">
        <v>3136</v>
      </c>
      <c r="P33" s="8" t="s">
        <v>3137</v>
      </c>
      <c r="Q33" s="8" t="s">
        <v>3138</v>
      </c>
      <c r="R33" t="s">
        <v>3139</v>
      </c>
      <c r="S33">
        <v>1940</v>
      </c>
      <c r="T33">
        <v>2007</v>
      </c>
      <c r="U33">
        <v>69</v>
      </c>
      <c r="V33" t="s">
        <v>2019</v>
      </c>
      <c r="W33">
        <v>1.47</v>
      </c>
      <c r="X33" t="s">
        <v>3755</v>
      </c>
      <c r="Y33" t="s">
        <v>2019</v>
      </c>
      <c r="Z33" t="s">
        <v>154</v>
      </c>
      <c r="AA33" t="s">
        <v>2019</v>
      </c>
      <c r="AB33" t="s">
        <v>144</v>
      </c>
      <c r="AC33" t="s">
        <v>144</v>
      </c>
      <c r="AD33" t="s">
        <v>2019</v>
      </c>
      <c r="AE33" t="s">
        <v>3140</v>
      </c>
      <c r="AF33" t="s">
        <v>3141</v>
      </c>
    </row>
    <row r="34" spans="1:32" ht="14.25" customHeight="1">
      <c r="A34" s="8">
        <v>1</v>
      </c>
      <c r="B34" s="8"/>
      <c r="C34" s="8"/>
      <c r="D34" s="8" t="s">
        <v>1568</v>
      </c>
      <c r="E34" s="8" t="s">
        <v>101</v>
      </c>
      <c r="F34" s="8" t="s">
        <v>1565</v>
      </c>
      <c r="G34" s="8" t="s">
        <v>3504</v>
      </c>
      <c r="H34" s="8" t="s">
        <v>3033</v>
      </c>
      <c r="I34" s="8" t="s">
        <v>3132</v>
      </c>
      <c r="J34" s="8" t="s">
        <v>3133</v>
      </c>
      <c r="K34" s="8" t="s">
        <v>3134</v>
      </c>
      <c r="L34" s="8" t="s">
        <v>3144</v>
      </c>
      <c r="M34" s="8" t="s">
        <v>3143</v>
      </c>
      <c r="N34" s="8" t="s">
        <v>172</v>
      </c>
      <c r="O34" s="8" t="s">
        <v>3136</v>
      </c>
      <c r="P34" s="8" t="s">
        <v>3137</v>
      </c>
      <c r="Q34" s="8" t="s">
        <v>3138</v>
      </c>
      <c r="R34" t="s">
        <v>3139</v>
      </c>
      <c r="S34">
        <v>1940</v>
      </c>
      <c r="T34">
        <v>2007</v>
      </c>
      <c r="U34">
        <v>69</v>
      </c>
      <c r="V34" t="s">
        <v>2019</v>
      </c>
      <c r="W34">
        <v>1.95</v>
      </c>
      <c r="X34" t="s">
        <v>3755</v>
      </c>
      <c r="Y34" t="s">
        <v>2019</v>
      </c>
      <c r="Z34" t="s">
        <v>154</v>
      </c>
      <c r="AA34" t="s">
        <v>2019</v>
      </c>
      <c r="AB34" t="s">
        <v>144</v>
      </c>
      <c r="AC34" t="s">
        <v>144</v>
      </c>
      <c r="AD34" t="s">
        <v>2019</v>
      </c>
      <c r="AE34" t="s">
        <v>3140</v>
      </c>
      <c r="AF34" t="s">
        <v>3141</v>
      </c>
    </row>
    <row r="35" spans="1:32" ht="14.25" customHeight="1">
      <c r="A35" s="8">
        <v>1</v>
      </c>
      <c r="B35" s="8"/>
      <c r="C35" s="8"/>
      <c r="D35" s="8" t="s">
        <v>1568</v>
      </c>
      <c r="E35" s="8" t="s">
        <v>101</v>
      </c>
      <c r="F35" s="8" t="s">
        <v>1565</v>
      </c>
      <c r="G35" s="8" t="s">
        <v>3504</v>
      </c>
      <c r="H35" s="8" t="s">
        <v>3033</v>
      </c>
      <c r="I35" s="8" t="s">
        <v>3142</v>
      </c>
      <c r="J35" s="8" t="s">
        <v>3133</v>
      </c>
      <c r="K35" s="8" t="s">
        <v>3134</v>
      </c>
      <c r="L35" s="8" t="s">
        <v>3145</v>
      </c>
      <c r="M35" s="8" t="s">
        <v>3146</v>
      </c>
      <c r="N35" s="8" t="s">
        <v>172</v>
      </c>
      <c r="O35" s="8" t="s">
        <v>3136</v>
      </c>
      <c r="P35" s="8" t="s">
        <v>3137</v>
      </c>
      <c r="Q35" s="8" t="s">
        <v>3138</v>
      </c>
      <c r="R35" t="s">
        <v>3139</v>
      </c>
      <c r="S35">
        <v>1933</v>
      </c>
      <c r="T35">
        <v>2014</v>
      </c>
      <c r="U35">
        <v>83</v>
      </c>
      <c r="V35" t="s">
        <v>2019</v>
      </c>
      <c r="W35">
        <v>0.94</v>
      </c>
      <c r="X35" t="s">
        <v>3755</v>
      </c>
      <c r="Y35" t="s">
        <v>2019</v>
      </c>
      <c r="Z35" t="s">
        <v>154</v>
      </c>
      <c r="AA35" t="s">
        <v>2019</v>
      </c>
      <c r="AB35" t="s">
        <v>144</v>
      </c>
      <c r="AC35" t="s">
        <v>144</v>
      </c>
      <c r="AD35" t="s">
        <v>2019</v>
      </c>
      <c r="AE35" t="s">
        <v>3140</v>
      </c>
      <c r="AF35" t="s">
        <v>3141</v>
      </c>
    </row>
    <row r="36" spans="1:32" ht="14.25" customHeight="1">
      <c r="A36" s="8">
        <v>1</v>
      </c>
      <c r="B36" s="8"/>
      <c r="C36" s="8"/>
      <c r="D36" s="8" t="s">
        <v>1568</v>
      </c>
      <c r="E36" s="8" t="s">
        <v>101</v>
      </c>
      <c r="F36" s="8" t="s">
        <v>1565</v>
      </c>
      <c r="G36" s="8" t="s">
        <v>3504</v>
      </c>
      <c r="H36" s="8" t="s">
        <v>3033</v>
      </c>
      <c r="I36" s="8" t="s">
        <v>3132</v>
      </c>
      <c r="J36" s="8" t="s">
        <v>3133</v>
      </c>
      <c r="K36" s="8" t="s">
        <v>3134</v>
      </c>
      <c r="L36" s="8" t="s">
        <v>3145</v>
      </c>
      <c r="M36" s="8" t="s">
        <v>3146</v>
      </c>
      <c r="N36" s="8" t="s">
        <v>172</v>
      </c>
      <c r="O36" s="8" t="s">
        <v>3136</v>
      </c>
      <c r="P36" s="8" t="s">
        <v>3137</v>
      </c>
      <c r="Q36" s="8" t="s">
        <v>3138</v>
      </c>
      <c r="R36" t="s">
        <v>3139</v>
      </c>
      <c r="S36">
        <v>1933</v>
      </c>
      <c r="T36">
        <v>2014</v>
      </c>
      <c r="U36">
        <v>83</v>
      </c>
      <c r="V36" t="s">
        <v>2019</v>
      </c>
      <c r="W36">
        <v>1.1399999999999999</v>
      </c>
      <c r="X36" t="s">
        <v>3755</v>
      </c>
      <c r="Y36" t="s">
        <v>2019</v>
      </c>
      <c r="Z36" t="s">
        <v>154</v>
      </c>
      <c r="AA36" t="s">
        <v>2019</v>
      </c>
      <c r="AB36" t="s">
        <v>144</v>
      </c>
      <c r="AC36" t="s">
        <v>144</v>
      </c>
      <c r="AD36" t="s">
        <v>2019</v>
      </c>
      <c r="AE36" t="s">
        <v>3140</v>
      </c>
      <c r="AF36" t="s">
        <v>3141</v>
      </c>
    </row>
    <row r="37" spans="1:32" ht="14.25" customHeight="1">
      <c r="A37" s="8">
        <v>1</v>
      </c>
      <c r="B37" s="8"/>
      <c r="C37" s="8"/>
      <c r="D37" s="8" t="s">
        <v>1568</v>
      </c>
      <c r="E37" s="8" t="s">
        <v>101</v>
      </c>
      <c r="F37" s="8" t="s">
        <v>1565</v>
      </c>
      <c r="G37" s="8" t="s">
        <v>3504</v>
      </c>
      <c r="H37" s="8" t="s">
        <v>3033</v>
      </c>
      <c r="I37" s="8" t="s">
        <v>3142</v>
      </c>
      <c r="J37" s="8" t="s">
        <v>3133</v>
      </c>
      <c r="K37" s="8" t="s">
        <v>3134</v>
      </c>
      <c r="L37" s="8" t="s">
        <v>3147</v>
      </c>
      <c r="M37" s="8" t="s">
        <v>3148</v>
      </c>
      <c r="N37" s="8" t="s">
        <v>172</v>
      </c>
      <c r="O37" s="8" t="s">
        <v>3136</v>
      </c>
      <c r="P37" s="8" t="s">
        <v>3137</v>
      </c>
      <c r="Q37" s="8" t="s">
        <v>3138</v>
      </c>
      <c r="R37" t="s">
        <v>3139</v>
      </c>
      <c r="S37">
        <v>1933</v>
      </c>
      <c r="T37">
        <v>2013</v>
      </c>
      <c r="U37">
        <v>82</v>
      </c>
      <c r="V37" t="s">
        <v>2019</v>
      </c>
      <c r="W37">
        <v>2.4</v>
      </c>
      <c r="X37" t="s">
        <v>3755</v>
      </c>
      <c r="Y37" t="s">
        <v>2019</v>
      </c>
      <c r="Z37" t="s">
        <v>154</v>
      </c>
      <c r="AA37" t="s">
        <v>2019</v>
      </c>
      <c r="AB37" t="s">
        <v>144</v>
      </c>
      <c r="AC37" t="s">
        <v>144</v>
      </c>
      <c r="AD37" t="s">
        <v>2019</v>
      </c>
      <c r="AE37" t="s">
        <v>3140</v>
      </c>
      <c r="AF37" t="s">
        <v>3141</v>
      </c>
    </row>
    <row r="38" spans="1:32" ht="14.25" customHeight="1">
      <c r="A38" s="8">
        <v>1</v>
      </c>
      <c r="B38" s="8"/>
      <c r="C38" s="8"/>
      <c r="D38" s="8" t="s">
        <v>1568</v>
      </c>
      <c r="E38" s="8" t="s">
        <v>101</v>
      </c>
      <c r="F38" s="8" t="s">
        <v>1565</v>
      </c>
      <c r="G38" s="8" t="s">
        <v>3504</v>
      </c>
      <c r="H38" s="8" t="s">
        <v>3033</v>
      </c>
      <c r="I38" s="8" t="s">
        <v>3132</v>
      </c>
      <c r="J38" s="8" t="s">
        <v>3133</v>
      </c>
      <c r="K38" s="8" t="s">
        <v>3134</v>
      </c>
      <c r="L38" s="8" t="s">
        <v>3147</v>
      </c>
      <c r="M38" s="8" t="s">
        <v>3148</v>
      </c>
      <c r="N38" s="8" t="s">
        <v>172</v>
      </c>
      <c r="O38" s="8" t="s">
        <v>3136</v>
      </c>
      <c r="P38" s="8" t="s">
        <v>3137</v>
      </c>
      <c r="Q38" s="8" t="s">
        <v>3138</v>
      </c>
      <c r="R38" t="s">
        <v>3139</v>
      </c>
      <c r="S38">
        <v>1933</v>
      </c>
      <c r="T38">
        <v>2013</v>
      </c>
      <c r="U38">
        <v>82</v>
      </c>
      <c r="V38" t="s">
        <v>2019</v>
      </c>
      <c r="W38">
        <v>1.68</v>
      </c>
      <c r="X38" t="s">
        <v>3755</v>
      </c>
      <c r="Y38" t="s">
        <v>2019</v>
      </c>
      <c r="Z38" t="s">
        <v>154</v>
      </c>
      <c r="AA38" t="s">
        <v>2019</v>
      </c>
      <c r="AB38" t="s">
        <v>144</v>
      </c>
      <c r="AC38" t="s">
        <v>144</v>
      </c>
      <c r="AD38" t="s">
        <v>2019</v>
      </c>
      <c r="AE38" t="s">
        <v>3140</v>
      </c>
      <c r="AF38" t="s">
        <v>3141</v>
      </c>
    </row>
    <row r="39" spans="1:32" ht="14.25" customHeight="1">
      <c r="A39" s="8">
        <v>1</v>
      </c>
      <c r="B39" s="8"/>
      <c r="C39" s="8"/>
      <c r="D39" s="8" t="s">
        <v>1568</v>
      </c>
      <c r="E39" s="8" t="s">
        <v>101</v>
      </c>
      <c r="F39" s="8" t="s">
        <v>1565</v>
      </c>
      <c r="G39" s="8" t="s">
        <v>3504</v>
      </c>
      <c r="H39" s="8" t="s">
        <v>3033</v>
      </c>
      <c r="I39" s="8" t="s">
        <v>3132</v>
      </c>
      <c r="J39" s="8" t="s">
        <v>3133</v>
      </c>
      <c r="K39" s="8" t="s">
        <v>3134</v>
      </c>
      <c r="L39" s="8" t="s">
        <v>3149</v>
      </c>
      <c r="M39" s="8" t="s">
        <v>3150</v>
      </c>
      <c r="N39" s="8" t="s">
        <v>172</v>
      </c>
      <c r="O39" s="8" t="s">
        <v>3136</v>
      </c>
      <c r="P39" s="8" t="s">
        <v>3137</v>
      </c>
      <c r="Q39" s="8" t="s">
        <v>3138</v>
      </c>
      <c r="R39" t="s">
        <v>3139</v>
      </c>
      <c r="S39">
        <v>1952</v>
      </c>
      <c r="T39">
        <v>2009</v>
      </c>
      <c r="U39">
        <v>59</v>
      </c>
      <c r="V39" t="s">
        <v>2019</v>
      </c>
      <c r="W39">
        <v>1.19</v>
      </c>
      <c r="X39" t="s">
        <v>3755</v>
      </c>
      <c r="Y39" t="s">
        <v>2019</v>
      </c>
      <c r="Z39" t="s">
        <v>154</v>
      </c>
      <c r="AA39" t="s">
        <v>2019</v>
      </c>
      <c r="AB39" t="s">
        <v>144</v>
      </c>
      <c r="AC39" t="s">
        <v>144</v>
      </c>
      <c r="AD39" t="s">
        <v>2019</v>
      </c>
      <c r="AE39" t="s">
        <v>3140</v>
      </c>
      <c r="AF39" t="s">
        <v>3141</v>
      </c>
    </row>
    <row r="40" spans="1:32" ht="14.25" customHeight="1">
      <c r="A40" s="8">
        <v>1</v>
      </c>
      <c r="B40" s="8"/>
      <c r="C40" s="8"/>
      <c r="D40" s="8" t="s">
        <v>1568</v>
      </c>
      <c r="E40" s="8" t="s">
        <v>101</v>
      </c>
      <c r="F40" s="8" t="s">
        <v>1565</v>
      </c>
      <c r="G40" s="8" t="s">
        <v>3504</v>
      </c>
      <c r="H40" s="8" t="s">
        <v>3033</v>
      </c>
      <c r="I40" s="8" t="s">
        <v>3132</v>
      </c>
      <c r="J40" s="8" t="s">
        <v>3133</v>
      </c>
      <c r="K40" s="8" t="s">
        <v>3134</v>
      </c>
      <c r="L40" s="8" t="s">
        <v>3151</v>
      </c>
      <c r="M40" s="8" t="s">
        <v>3143</v>
      </c>
      <c r="N40" s="8" t="s">
        <v>172</v>
      </c>
      <c r="O40" s="8" t="s">
        <v>3136</v>
      </c>
      <c r="P40" s="8" t="s">
        <v>3137</v>
      </c>
      <c r="Q40" s="8" t="s">
        <v>3138</v>
      </c>
      <c r="R40" t="s">
        <v>3139</v>
      </c>
      <c r="S40">
        <v>1968</v>
      </c>
      <c r="T40">
        <v>2009</v>
      </c>
      <c r="U40">
        <v>43</v>
      </c>
      <c r="V40" t="s">
        <v>2019</v>
      </c>
      <c r="W40">
        <v>2.2400000000000002</v>
      </c>
      <c r="X40" t="s">
        <v>3755</v>
      </c>
      <c r="Y40" t="s">
        <v>2019</v>
      </c>
      <c r="Z40" t="s">
        <v>154</v>
      </c>
      <c r="AA40" t="s">
        <v>2019</v>
      </c>
      <c r="AB40" t="s">
        <v>144</v>
      </c>
      <c r="AC40" t="s">
        <v>144</v>
      </c>
      <c r="AD40" t="s">
        <v>2019</v>
      </c>
      <c r="AE40" t="s">
        <v>3140</v>
      </c>
      <c r="AF40" t="s">
        <v>3141</v>
      </c>
    </row>
    <row r="41" spans="1:32" ht="14.25" customHeight="1">
      <c r="A41" s="8">
        <v>1</v>
      </c>
      <c r="B41" s="8"/>
      <c r="C41" s="8"/>
      <c r="D41" s="8" t="s">
        <v>1568</v>
      </c>
      <c r="E41" s="8" t="s">
        <v>101</v>
      </c>
      <c r="F41" s="8" t="s">
        <v>1565</v>
      </c>
      <c r="G41" s="8" t="s">
        <v>3504</v>
      </c>
      <c r="H41" s="8" t="s">
        <v>3033</v>
      </c>
      <c r="I41" s="8" t="s">
        <v>3142</v>
      </c>
      <c r="J41" s="8" t="s">
        <v>3133</v>
      </c>
      <c r="K41" s="8" t="s">
        <v>3134</v>
      </c>
      <c r="L41" s="8" t="s">
        <v>3152</v>
      </c>
      <c r="M41" s="8" t="s">
        <v>3152</v>
      </c>
      <c r="N41" s="8" t="s">
        <v>172</v>
      </c>
      <c r="O41" s="8" t="s">
        <v>3136</v>
      </c>
      <c r="P41" s="8" t="s">
        <v>3137</v>
      </c>
      <c r="Q41" s="8" t="s">
        <v>3138</v>
      </c>
      <c r="R41" t="s">
        <v>3139</v>
      </c>
      <c r="S41">
        <v>1929</v>
      </c>
      <c r="T41">
        <v>2012</v>
      </c>
      <c r="U41">
        <v>85</v>
      </c>
      <c r="V41" t="s">
        <v>2019</v>
      </c>
      <c r="W41">
        <v>0.86</v>
      </c>
      <c r="X41" t="s">
        <v>3755</v>
      </c>
      <c r="Y41" t="s">
        <v>2019</v>
      </c>
      <c r="Z41" t="s">
        <v>154</v>
      </c>
      <c r="AA41" t="s">
        <v>2019</v>
      </c>
      <c r="AB41" t="s">
        <v>144</v>
      </c>
      <c r="AC41" t="s">
        <v>144</v>
      </c>
      <c r="AD41" t="s">
        <v>2019</v>
      </c>
      <c r="AE41" t="s">
        <v>3140</v>
      </c>
      <c r="AF41" t="s">
        <v>3141</v>
      </c>
    </row>
    <row r="42" spans="1:32" ht="14.25" customHeight="1">
      <c r="A42" s="8">
        <v>1</v>
      </c>
      <c r="B42" s="8"/>
      <c r="C42" s="8"/>
      <c r="D42" s="8" t="s">
        <v>1568</v>
      </c>
      <c r="E42" s="8" t="s">
        <v>101</v>
      </c>
      <c r="F42" s="8" t="s">
        <v>1565</v>
      </c>
      <c r="G42" s="8" t="s">
        <v>3504</v>
      </c>
      <c r="H42" s="8" t="s">
        <v>3033</v>
      </c>
      <c r="I42" s="8" t="s">
        <v>3132</v>
      </c>
      <c r="J42" s="8" t="s">
        <v>3133</v>
      </c>
      <c r="K42" s="8" t="s">
        <v>3134</v>
      </c>
      <c r="L42" s="8" t="s">
        <v>3152</v>
      </c>
      <c r="M42" s="8" t="s">
        <v>3152</v>
      </c>
      <c r="N42" s="8" t="s">
        <v>172</v>
      </c>
      <c r="O42" s="8" t="s">
        <v>3136</v>
      </c>
      <c r="P42" s="8" t="s">
        <v>3137</v>
      </c>
      <c r="Q42" s="8" t="s">
        <v>3138</v>
      </c>
      <c r="R42" t="s">
        <v>3139</v>
      </c>
      <c r="S42">
        <v>1929</v>
      </c>
      <c r="T42">
        <v>2012</v>
      </c>
      <c r="U42">
        <v>85</v>
      </c>
      <c r="V42" t="s">
        <v>2019</v>
      </c>
      <c r="W42">
        <v>2.13</v>
      </c>
      <c r="X42" t="s">
        <v>3755</v>
      </c>
      <c r="Y42" t="s">
        <v>2019</v>
      </c>
      <c r="Z42" t="s">
        <v>154</v>
      </c>
      <c r="AA42" t="s">
        <v>2019</v>
      </c>
      <c r="AB42" t="s">
        <v>144</v>
      </c>
      <c r="AC42" t="s">
        <v>144</v>
      </c>
      <c r="AD42" t="s">
        <v>2019</v>
      </c>
      <c r="AE42" t="s">
        <v>3140</v>
      </c>
      <c r="AF42" t="s">
        <v>3141</v>
      </c>
    </row>
    <row r="43" spans="1:32" ht="14.25" customHeight="1">
      <c r="A43" s="8">
        <v>1</v>
      </c>
      <c r="B43" s="8"/>
      <c r="C43" s="8"/>
      <c r="D43" s="8" t="s">
        <v>1568</v>
      </c>
      <c r="E43" s="8" t="s">
        <v>101</v>
      </c>
      <c r="F43" s="8" t="s">
        <v>1565</v>
      </c>
      <c r="G43" s="8" t="s">
        <v>3504</v>
      </c>
      <c r="H43" s="8" t="s">
        <v>3033</v>
      </c>
      <c r="I43" s="8" t="s">
        <v>3142</v>
      </c>
      <c r="J43" s="8" t="s">
        <v>3133</v>
      </c>
      <c r="K43" s="8" t="s">
        <v>3046</v>
      </c>
      <c r="L43" s="8" t="s">
        <v>3153</v>
      </c>
      <c r="M43" s="8" t="s">
        <v>3153</v>
      </c>
      <c r="N43" s="8" t="s">
        <v>172</v>
      </c>
      <c r="O43" s="8" t="s">
        <v>3136</v>
      </c>
      <c r="P43" s="8" t="s">
        <v>3137</v>
      </c>
      <c r="Q43" s="8" t="s">
        <v>3138</v>
      </c>
      <c r="R43" t="s">
        <v>3139</v>
      </c>
      <c r="S43">
        <v>1919</v>
      </c>
      <c r="T43">
        <v>2014</v>
      </c>
      <c r="U43">
        <v>97</v>
      </c>
      <c r="V43" t="s">
        <v>2019</v>
      </c>
      <c r="W43">
        <v>4.43</v>
      </c>
      <c r="X43" t="s">
        <v>3755</v>
      </c>
      <c r="Y43" t="s">
        <v>2019</v>
      </c>
      <c r="Z43" t="s">
        <v>154</v>
      </c>
      <c r="AA43" t="s">
        <v>2019</v>
      </c>
      <c r="AB43" t="s">
        <v>144</v>
      </c>
      <c r="AC43" t="s">
        <v>144</v>
      </c>
      <c r="AD43" t="s">
        <v>2019</v>
      </c>
      <c r="AE43" t="s">
        <v>3140</v>
      </c>
      <c r="AF43" t="s">
        <v>3141</v>
      </c>
    </row>
    <row r="44" spans="1:32" ht="14.25" customHeight="1">
      <c r="A44" s="8">
        <v>1</v>
      </c>
      <c r="B44" s="8"/>
      <c r="C44" s="8"/>
      <c r="D44" s="8" t="s">
        <v>1568</v>
      </c>
      <c r="E44" s="8" t="s">
        <v>101</v>
      </c>
      <c r="F44" s="8" t="s">
        <v>1565</v>
      </c>
      <c r="G44" s="8" t="s">
        <v>3504</v>
      </c>
      <c r="H44" s="8" t="s">
        <v>3033</v>
      </c>
      <c r="I44" s="8" t="s">
        <v>3132</v>
      </c>
      <c r="J44" s="8" t="s">
        <v>3133</v>
      </c>
      <c r="K44" s="8" t="s">
        <v>3046</v>
      </c>
      <c r="L44" s="8" t="s">
        <v>3153</v>
      </c>
      <c r="M44" s="8" t="s">
        <v>3153</v>
      </c>
      <c r="N44" s="8" t="s">
        <v>172</v>
      </c>
      <c r="O44" s="8" t="s">
        <v>3136</v>
      </c>
      <c r="P44" s="8" t="s">
        <v>3137</v>
      </c>
      <c r="Q44" s="8" t="s">
        <v>3138</v>
      </c>
      <c r="R44" t="s">
        <v>3139</v>
      </c>
      <c r="S44">
        <v>1919</v>
      </c>
      <c r="T44">
        <v>2014</v>
      </c>
      <c r="U44">
        <v>97</v>
      </c>
      <c r="V44" t="s">
        <v>2019</v>
      </c>
      <c r="W44">
        <v>2.83</v>
      </c>
      <c r="X44" t="s">
        <v>3755</v>
      </c>
      <c r="Y44" t="s">
        <v>2019</v>
      </c>
      <c r="Z44" t="s">
        <v>154</v>
      </c>
      <c r="AA44" t="s">
        <v>2019</v>
      </c>
      <c r="AB44" t="s">
        <v>144</v>
      </c>
      <c r="AC44" t="s">
        <v>144</v>
      </c>
      <c r="AD44" t="s">
        <v>2019</v>
      </c>
      <c r="AE44" t="s">
        <v>3140</v>
      </c>
      <c r="AF44" t="s">
        <v>3141</v>
      </c>
    </row>
    <row r="45" spans="1:32" ht="14.25" customHeight="1">
      <c r="A45" s="8">
        <v>1</v>
      </c>
      <c r="B45" s="8"/>
      <c r="C45" s="8"/>
      <c r="D45" s="8" t="s">
        <v>1568</v>
      </c>
      <c r="E45" s="8" t="s">
        <v>101</v>
      </c>
      <c r="F45" s="8" t="s">
        <v>1565</v>
      </c>
      <c r="G45" s="8" t="s">
        <v>3504</v>
      </c>
      <c r="H45" s="8" t="s">
        <v>3033</v>
      </c>
      <c r="I45" s="8" t="s">
        <v>3142</v>
      </c>
      <c r="J45" s="8" t="s">
        <v>3133</v>
      </c>
      <c r="K45" s="8" t="s">
        <v>3046</v>
      </c>
      <c r="L45" s="8" t="s">
        <v>3154</v>
      </c>
      <c r="M45" s="8" t="s">
        <v>3154</v>
      </c>
      <c r="N45" s="8" t="s">
        <v>172</v>
      </c>
      <c r="O45" s="8" t="s">
        <v>3136</v>
      </c>
      <c r="P45" s="8" t="s">
        <v>3137</v>
      </c>
      <c r="Q45" s="8" t="s">
        <v>3138</v>
      </c>
      <c r="R45" t="s">
        <v>3139</v>
      </c>
      <c r="S45">
        <v>1927</v>
      </c>
      <c r="T45">
        <v>2013</v>
      </c>
      <c r="U45">
        <v>88</v>
      </c>
      <c r="V45" t="s">
        <v>2019</v>
      </c>
      <c r="W45">
        <v>-1.1000000000000001</v>
      </c>
      <c r="X45" t="s">
        <v>3755</v>
      </c>
      <c r="Y45" t="s">
        <v>2019</v>
      </c>
      <c r="Z45" t="s">
        <v>154</v>
      </c>
      <c r="AA45" t="s">
        <v>2019</v>
      </c>
      <c r="AB45" t="s">
        <v>144</v>
      </c>
      <c r="AC45" t="s">
        <v>144</v>
      </c>
      <c r="AD45" t="s">
        <v>2019</v>
      </c>
      <c r="AE45" t="s">
        <v>3140</v>
      </c>
      <c r="AF45" t="s">
        <v>3141</v>
      </c>
    </row>
    <row r="46" spans="1:32" ht="14.25" customHeight="1">
      <c r="A46" s="8">
        <v>1</v>
      </c>
      <c r="B46" s="8"/>
      <c r="C46" s="8"/>
      <c r="D46" s="8" t="s">
        <v>1568</v>
      </c>
      <c r="E46" s="8" t="s">
        <v>101</v>
      </c>
      <c r="F46" s="8" t="s">
        <v>1565</v>
      </c>
      <c r="G46" s="8" t="s">
        <v>3504</v>
      </c>
      <c r="H46" s="8" t="s">
        <v>3033</v>
      </c>
      <c r="I46" s="8" t="s">
        <v>3132</v>
      </c>
      <c r="J46" s="8" t="s">
        <v>3133</v>
      </c>
      <c r="K46" s="8" t="s">
        <v>3046</v>
      </c>
      <c r="L46" s="8" t="s">
        <v>3154</v>
      </c>
      <c r="M46" s="8" t="s">
        <v>3154</v>
      </c>
      <c r="N46" s="8" t="s">
        <v>172</v>
      </c>
      <c r="O46" s="8" t="s">
        <v>3136</v>
      </c>
      <c r="P46" s="8" t="s">
        <v>3137</v>
      </c>
      <c r="Q46" s="8" t="s">
        <v>3138</v>
      </c>
      <c r="R46" t="s">
        <v>3139</v>
      </c>
      <c r="S46">
        <v>1927</v>
      </c>
      <c r="T46">
        <v>2013</v>
      </c>
      <c r="U46">
        <v>88</v>
      </c>
      <c r="V46" t="s">
        <v>2019</v>
      </c>
      <c r="W46">
        <v>-5.25</v>
      </c>
      <c r="X46" t="s">
        <v>3755</v>
      </c>
      <c r="Y46" t="s">
        <v>2019</v>
      </c>
      <c r="Z46" t="s">
        <v>154</v>
      </c>
      <c r="AA46" t="s">
        <v>2019</v>
      </c>
      <c r="AB46" t="s">
        <v>144</v>
      </c>
      <c r="AC46" t="s">
        <v>144</v>
      </c>
      <c r="AD46" t="s">
        <v>2019</v>
      </c>
      <c r="AE46" t="s">
        <v>3140</v>
      </c>
      <c r="AF46" t="s">
        <v>3141</v>
      </c>
    </row>
    <row r="47" spans="1:32" ht="14.25" customHeight="1">
      <c r="A47" s="8">
        <v>1</v>
      </c>
      <c r="B47" s="8"/>
      <c r="C47" s="8"/>
      <c r="D47" s="8" t="s">
        <v>1568</v>
      </c>
      <c r="E47" s="8" t="s">
        <v>101</v>
      </c>
      <c r="F47" s="8" t="s">
        <v>1565</v>
      </c>
      <c r="G47" s="8" t="s">
        <v>3504</v>
      </c>
      <c r="H47" s="8" t="s">
        <v>3033</v>
      </c>
      <c r="I47" s="8" t="s">
        <v>3142</v>
      </c>
      <c r="J47" s="8" t="s">
        <v>3133</v>
      </c>
      <c r="K47" s="8" t="s">
        <v>3046</v>
      </c>
      <c r="L47" s="8" t="s">
        <v>3155</v>
      </c>
      <c r="M47" s="8" t="s">
        <v>3155</v>
      </c>
      <c r="N47" s="8" t="s">
        <v>172</v>
      </c>
      <c r="O47" s="8" t="s">
        <v>3136</v>
      </c>
      <c r="P47" s="8" t="s">
        <v>3137</v>
      </c>
      <c r="Q47" s="8" t="s">
        <v>3138</v>
      </c>
      <c r="R47" t="s">
        <v>3139</v>
      </c>
      <c r="S47">
        <v>1929</v>
      </c>
      <c r="T47">
        <v>2014</v>
      </c>
      <c r="U47">
        <v>87</v>
      </c>
      <c r="V47" t="s">
        <v>2019</v>
      </c>
      <c r="W47">
        <v>2.29</v>
      </c>
      <c r="X47" t="s">
        <v>3755</v>
      </c>
      <c r="Y47" t="s">
        <v>2019</v>
      </c>
      <c r="Z47" t="s">
        <v>154</v>
      </c>
      <c r="AA47" t="s">
        <v>2019</v>
      </c>
      <c r="AB47" t="s">
        <v>144</v>
      </c>
      <c r="AC47" t="s">
        <v>144</v>
      </c>
      <c r="AD47" t="s">
        <v>2019</v>
      </c>
      <c r="AE47" t="s">
        <v>3140</v>
      </c>
      <c r="AF47" t="s">
        <v>3141</v>
      </c>
    </row>
    <row r="48" spans="1:32" ht="14.25" customHeight="1">
      <c r="A48" s="8">
        <v>1</v>
      </c>
      <c r="B48" s="8"/>
      <c r="C48" s="8"/>
      <c r="D48" s="8" t="s">
        <v>1568</v>
      </c>
      <c r="E48" s="8" t="s">
        <v>101</v>
      </c>
      <c r="F48" s="8" t="s">
        <v>1565</v>
      </c>
      <c r="G48" s="8" t="s">
        <v>3504</v>
      </c>
      <c r="H48" s="8" t="s">
        <v>3033</v>
      </c>
      <c r="I48" s="8" t="s">
        <v>3132</v>
      </c>
      <c r="J48" s="8" t="s">
        <v>3133</v>
      </c>
      <c r="K48" s="8" t="s">
        <v>3046</v>
      </c>
      <c r="L48" s="8" t="s">
        <v>3155</v>
      </c>
      <c r="M48" s="8" t="s">
        <v>3155</v>
      </c>
      <c r="N48" s="8" t="s">
        <v>172</v>
      </c>
      <c r="O48" s="8" t="s">
        <v>3136</v>
      </c>
      <c r="P48" s="8" t="s">
        <v>3137</v>
      </c>
      <c r="Q48" s="8" t="s">
        <v>3138</v>
      </c>
      <c r="R48" t="s">
        <v>3139</v>
      </c>
      <c r="S48">
        <v>1929</v>
      </c>
      <c r="T48">
        <v>2014</v>
      </c>
      <c r="U48">
        <v>87</v>
      </c>
      <c r="V48" t="s">
        <v>2019</v>
      </c>
      <c r="W48">
        <v>1.1399999999999999</v>
      </c>
      <c r="X48" t="s">
        <v>3755</v>
      </c>
      <c r="Y48" t="s">
        <v>2019</v>
      </c>
      <c r="Z48" t="s">
        <v>154</v>
      </c>
      <c r="AA48" t="s">
        <v>2019</v>
      </c>
      <c r="AB48" t="s">
        <v>144</v>
      </c>
      <c r="AC48" t="s">
        <v>144</v>
      </c>
      <c r="AD48" t="s">
        <v>2019</v>
      </c>
      <c r="AE48" t="s">
        <v>3140</v>
      </c>
      <c r="AF48" t="s">
        <v>3141</v>
      </c>
    </row>
    <row r="49" spans="1:32" ht="14.25" customHeight="1">
      <c r="A49" s="8">
        <v>1</v>
      </c>
      <c r="B49" s="8"/>
      <c r="C49" s="8"/>
      <c r="D49" s="8" t="s">
        <v>1568</v>
      </c>
      <c r="E49" s="8" t="s">
        <v>101</v>
      </c>
      <c r="F49" s="8" t="s">
        <v>1565</v>
      </c>
      <c r="G49" s="8" t="s">
        <v>3504</v>
      </c>
      <c r="H49" s="8" t="s">
        <v>3033</v>
      </c>
      <c r="I49" s="8" t="s">
        <v>3142</v>
      </c>
      <c r="J49" s="8" t="s">
        <v>3133</v>
      </c>
      <c r="K49" s="8" t="s">
        <v>3046</v>
      </c>
      <c r="L49" s="8" t="s">
        <v>3156</v>
      </c>
      <c r="M49" s="8" t="s">
        <v>3156</v>
      </c>
      <c r="N49" s="8" t="s">
        <v>172</v>
      </c>
      <c r="O49" s="8" t="s">
        <v>3136</v>
      </c>
      <c r="P49" s="8" t="s">
        <v>3137</v>
      </c>
      <c r="Q49" s="8" t="s">
        <v>3138</v>
      </c>
      <c r="R49" t="s">
        <v>3139</v>
      </c>
      <c r="S49">
        <v>1923</v>
      </c>
      <c r="T49">
        <v>2014</v>
      </c>
      <c r="U49">
        <v>93</v>
      </c>
      <c r="V49" t="s">
        <v>2019</v>
      </c>
      <c r="W49">
        <v>5.36</v>
      </c>
      <c r="X49" t="s">
        <v>3755</v>
      </c>
      <c r="Y49" t="s">
        <v>2019</v>
      </c>
      <c r="Z49" t="s">
        <v>154</v>
      </c>
      <c r="AA49" t="s">
        <v>2019</v>
      </c>
      <c r="AB49" t="s">
        <v>144</v>
      </c>
      <c r="AC49" t="s">
        <v>144</v>
      </c>
      <c r="AD49" t="s">
        <v>2019</v>
      </c>
      <c r="AE49" t="s">
        <v>3140</v>
      </c>
      <c r="AF49" t="s">
        <v>3141</v>
      </c>
    </row>
    <row r="50" spans="1:32" ht="14.25" customHeight="1">
      <c r="A50" s="8">
        <v>1</v>
      </c>
      <c r="B50" s="8"/>
      <c r="C50" s="8"/>
      <c r="D50" s="8" t="s">
        <v>1568</v>
      </c>
      <c r="E50" s="8" t="s">
        <v>101</v>
      </c>
      <c r="F50" s="8" t="s">
        <v>1565</v>
      </c>
      <c r="G50" s="8" t="s">
        <v>3504</v>
      </c>
      <c r="H50" s="8" t="s">
        <v>3033</v>
      </c>
      <c r="I50" s="8" t="s">
        <v>3132</v>
      </c>
      <c r="J50" s="8" t="s">
        <v>3133</v>
      </c>
      <c r="K50" s="8" t="s">
        <v>3046</v>
      </c>
      <c r="L50" s="8" t="s">
        <v>3156</v>
      </c>
      <c r="M50" s="8" t="s">
        <v>3156</v>
      </c>
      <c r="N50" s="8" t="s">
        <v>172</v>
      </c>
      <c r="O50" s="8" t="s">
        <v>3136</v>
      </c>
      <c r="P50" s="8" t="s">
        <v>3137</v>
      </c>
      <c r="Q50" s="8" t="s">
        <v>3138</v>
      </c>
      <c r="R50" t="s">
        <v>3139</v>
      </c>
      <c r="S50">
        <v>1923</v>
      </c>
      <c r="T50">
        <v>2014</v>
      </c>
      <c r="U50">
        <v>93</v>
      </c>
      <c r="V50" t="s">
        <v>2019</v>
      </c>
      <c r="W50">
        <v>1.8</v>
      </c>
      <c r="X50" t="s">
        <v>3755</v>
      </c>
      <c r="Y50" t="s">
        <v>2019</v>
      </c>
      <c r="Z50" t="s">
        <v>154</v>
      </c>
      <c r="AA50" t="s">
        <v>2019</v>
      </c>
      <c r="AB50" t="s">
        <v>144</v>
      </c>
      <c r="AC50" t="s">
        <v>144</v>
      </c>
      <c r="AD50" t="s">
        <v>2019</v>
      </c>
      <c r="AE50" t="s">
        <v>3140</v>
      </c>
      <c r="AF50" t="s">
        <v>3141</v>
      </c>
    </row>
    <row r="51" spans="1:32" ht="14.25" customHeight="1">
      <c r="A51" s="8">
        <v>1</v>
      </c>
      <c r="B51" s="8"/>
      <c r="C51" s="8"/>
      <c r="D51" s="8" t="s">
        <v>1568</v>
      </c>
      <c r="E51" s="8" t="s">
        <v>101</v>
      </c>
      <c r="F51" s="8" t="s">
        <v>1565</v>
      </c>
      <c r="G51" s="8" t="s">
        <v>3504</v>
      </c>
      <c r="H51" s="8" t="s">
        <v>3033</v>
      </c>
      <c r="I51" s="8" t="s">
        <v>3142</v>
      </c>
      <c r="J51" s="8" t="s">
        <v>3133</v>
      </c>
      <c r="K51" s="8" t="s">
        <v>3046</v>
      </c>
      <c r="L51" s="8" t="s">
        <v>3157</v>
      </c>
      <c r="M51" s="8" t="s">
        <v>3157</v>
      </c>
      <c r="N51" s="8" t="s">
        <v>172</v>
      </c>
      <c r="O51" s="8" t="s">
        <v>3136</v>
      </c>
      <c r="P51" s="8" t="s">
        <v>3137</v>
      </c>
      <c r="Q51" s="8" t="s">
        <v>3138</v>
      </c>
      <c r="R51" t="s">
        <v>3139</v>
      </c>
      <c r="S51">
        <v>1946</v>
      </c>
      <c r="T51">
        <v>2014</v>
      </c>
      <c r="U51">
        <v>70</v>
      </c>
      <c r="V51" t="s">
        <v>2019</v>
      </c>
      <c r="W51">
        <v>4.12</v>
      </c>
      <c r="X51" t="s">
        <v>3755</v>
      </c>
      <c r="Y51" t="s">
        <v>2019</v>
      </c>
      <c r="Z51" t="s">
        <v>154</v>
      </c>
      <c r="AA51" t="s">
        <v>2019</v>
      </c>
      <c r="AB51" t="s">
        <v>144</v>
      </c>
      <c r="AC51" t="s">
        <v>144</v>
      </c>
      <c r="AD51" t="s">
        <v>2019</v>
      </c>
      <c r="AE51" t="s">
        <v>3140</v>
      </c>
      <c r="AF51" t="s">
        <v>3141</v>
      </c>
    </row>
    <row r="52" spans="1:32" ht="14.25" customHeight="1">
      <c r="A52" s="8">
        <v>1</v>
      </c>
      <c r="B52" s="8"/>
      <c r="C52" s="8"/>
      <c r="D52" s="8" t="s">
        <v>1568</v>
      </c>
      <c r="E52" s="8" t="s">
        <v>101</v>
      </c>
      <c r="F52" s="8" t="s">
        <v>1565</v>
      </c>
      <c r="G52" s="8" t="s">
        <v>3504</v>
      </c>
      <c r="H52" s="8" t="s">
        <v>3033</v>
      </c>
      <c r="I52" s="8" t="s">
        <v>3132</v>
      </c>
      <c r="J52" s="8" t="s">
        <v>3133</v>
      </c>
      <c r="K52" s="8" t="s">
        <v>3046</v>
      </c>
      <c r="L52" s="8" t="s">
        <v>3157</v>
      </c>
      <c r="M52" s="8" t="s">
        <v>3157</v>
      </c>
      <c r="N52" s="8" t="s">
        <v>172</v>
      </c>
      <c r="O52" s="8" t="s">
        <v>3136</v>
      </c>
      <c r="P52" s="8" t="s">
        <v>3137</v>
      </c>
      <c r="Q52" s="8" t="s">
        <v>3138</v>
      </c>
      <c r="R52" t="s">
        <v>3139</v>
      </c>
      <c r="S52">
        <v>1946</v>
      </c>
      <c r="T52">
        <v>2014</v>
      </c>
      <c r="U52">
        <v>70</v>
      </c>
      <c r="V52" t="s">
        <v>2019</v>
      </c>
      <c r="W52">
        <v>-2.25</v>
      </c>
      <c r="X52" t="s">
        <v>3755</v>
      </c>
      <c r="Y52" t="s">
        <v>2019</v>
      </c>
      <c r="Z52" t="s">
        <v>154</v>
      </c>
      <c r="AA52" t="s">
        <v>2019</v>
      </c>
      <c r="AB52" t="s">
        <v>144</v>
      </c>
      <c r="AC52" t="s">
        <v>144</v>
      </c>
      <c r="AD52" t="s">
        <v>2019</v>
      </c>
      <c r="AE52" t="s">
        <v>3140</v>
      </c>
      <c r="AF52" t="s">
        <v>3141</v>
      </c>
    </row>
    <row r="53" spans="1:32" ht="14.25" customHeight="1">
      <c r="A53" s="8">
        <v>1</v>
      </c>
      <c r="B53" s="8"/>
      <c r="C53" s="8"/>
      <c r="D53" s="8" t="s">
        <v>1568</v>
      </c>
      <c r="E53" s="8" t="s">
        <v>101</v>
      </c>
      <c r="F53" s="8" t="s">
        <v>1565</v>
      </c>
      <c r="G53" s="8" t="s">
        <v>3504</v>
      </c>
      <c r="H53" s="8" t="s">
        <v>3033</v>
      </c>
      <c r="I53" s="8" t="s">
        <v>3142</v>
      </c>
      <c r="J53" s="8" t="s">
        <v>3133</v>
      </c>
      <c r="K53" s="8" t="s">
        <v>3046</v>
      </c>
      <c r="L53" s="8" t="s">
        <v>3158</v>
      </c>
      <c r="M53" s="8" t="s">
        <v>3158</v>
      </c>
      <c r="N53" s="8" t="s">
        <v>172</v>
      </c>
      <c r="O53" s="8" t="s">
        <v>3136</v>
      </c>
      <c r="P53" s="8" t="s">
        <v>3137</v>
      </c>
      <c r="Q53" s="8" t="s">
        <v>3138</v>
      </c>
      <c r="R53" t="s">
        <v>3139</v>
      </c>
      <c r="S53">
        <v>1932</v>
      </c>
      <c r="T53">
        <v>2014</v>
      </c>
      <c r="U53">
        <v>84</v>
      </c>
      <c r="V53" t="s">
        <v>2019</v>
      </c>
      <c r="W53">
        <v>3</v>
      </c>
      <c r="X53" t="s">
        <v>3755</v>
      </c>
      <c r="Y53" t="s">
        <v>2019</v>
      </c>
      <c r="Z53" t="s">
        <v>154</v>
      </c>
      <c r="AA53" t="s">
        <v>2019</v>
      </c>
      <c r="AB53" t="s">
        <v>144</v>
      </c>
      <c r="AC53" t="s">
        <v>144</v>
      </c>
      <c r="AD53" t="s">
        <v>2019</v>
      </c>
      <c r="AE53" t="s">
        <v>3140</v>
      </c>
      <c r="AF53" t="s">
        <v>3141</v>
      </c>
    </row>
    <row r="54" spans="1:32" ht="14.25" customHeight="1">
      <c r="A54" s="8">
        <v>1</v>
      </c>
      <c r="B54" s="8"/>
      <c r="C54" s="8"/>
      <c r="D54" s="8" t="s">
        <v>1568</v>
      </c>
      <c r="E54" s="8" t="s">
        <v>101</v>
      </c>
      <c r="F54" s="8" t="s">
        <v>1565</v>
      </c>
      <c r="G54" s="8" t="s">
        <v>3504</v>
      </c>
      <c r="H54" s="8" t="s">
        <v>3033</v>
      </c>
      <c r="I54" s="8" t="s">
        <v>3132</v>
      </c>
      <c r="J54" s="8" t="s">
        <v>3133</v>
      </c>
      <c r="K54" s="8" t="s">
        <v>3046</v>
      </c>
      <c r="L54" s="8" t="s">
        <v>3158</v>
      </c>
      <c r="M54" s="8" t="s">
        <v>3158</v>
      </c>
      <c r="N54" s="8" t="s">
        <v>172</v>
      </c>
      <c r="O54" s="8" t="s">
        <v>3136</v>
      </c>
      <c r="P54" s="8" t="s">
        <v>3137</v>
      </c>
      <c r="Q54" s="8" t="s">
        <v>3138</v>
      </c>
      <c r="R54" t="s">
        <v>3139</v>
      </c>
      <c r="S54">
        <v>1932</v>
      </c>
      <c r="T54">
        <v>2014</v>
      </c>
      <c r="U54">
        <v>84</v>
      </c>
      <c r="V54" t="s">
        <v>2019</v>
      </c>
      <c r="W54">
        <v>0.39</v>
      </c>
      <c r="X54" t="s">
        <v>3755</v>
      </c>
      <c r="Y54" t="s">
        <v>2019</v>
      </c>
      <c r="Z54" t="s">
        <v>154</v>
      </c>
      <c r="AA54" t="s">
        <v>2019</v>
      </c>
      <c r="AB54" t="s">
        <v>144</v>
      </c>
      <c r="AC54" t="s">
        <v>144</v>
      </c>
      <c r="AD54" t="s">
        <v>2019</v>
      </c>
      <c r="AE54" t="s">
        <v>3140</v>
      </c>
      <c r="AF54" t="s">
        <v>3141</v>
      </c>
    </row>
    <row r="55" spans="1:32" ht="14.25" customHeight="1">
      <c r="A55" s="8">
        <v>1</v>
      </c>
      <c r="B55" s="8"/>
      <c r="C55" s="8"/>
      <c r="D55" s="8" t="s">
        <v>1568</v>
      </c>
      <c r="E55" s="8" t="s">
        <v>101</v>
      </c>
      <c r="F55" s="8" t="s">
        <v>1565</v>
      </c>
      <c r="G55" s="8" t="s">
        <v>3504</v>
      </c>
      <c r="H55" s="8" t="s">
        <v>3033</v>
      </c>
      <c r="I55" s="8" t="s">
        <v>3142</v>
      </c>
      <c r="J55" s="8" t="s">
        <v>3133</v>
      </c>
      <c r="K55" s="8" t="s">
        <v>3046</v>
      </c>
      <c r="L55" s="8" t="s">
        <v>3159</v>
      </c>
      <c r="M55" s="8" t="s">
        <v>3159</v>
      </c>
      <c r="N55" s="8" t="s">
        <v>172</v>
      </c>
      <c r="O55" s="8" t="s">
        <v>3136</v>
      </c>
      <c r="P55" s="8" t="s">
        <v>3137</v>
      </c>
      <c r="Q55" s="8" t="s">
        <v>3138</v>
      </c>
      <c r="R55" t="s">
        <v>3139</v>
      </c>
      <c r="S55">
        <v>1919</v>
      </c>
      <c r="T55">
        <v>2014</v>
      </c>
      <c r="U55">
        <v>97</v>
      </c>
      <c r="V55" t="s">
        <v>2019</v>
      </c>
      <c r="W55">
        <v>2.27</v>
      </c>
      <c r="X55" t="s">
        <v>3755</v>
      </c>
      <c r="Y55" t="s">
        <v>2019</v>
      </c>
      <c r="Z55" t="s">
        <v>154</v>
      </c>
      <c r="AA55" t="s">
        <v>2019</v>
      </c>
      <c r="AB55" t="s">
        <v>144</v>
      </c>
      <c r="AC55" t="s">
        <v>144</v>
      </c>
      <c r="AD55" t="s">
        <v>2019</v>
      </c>
      <c r="AE55" t="s">
        <v>3140</v>
      </c>
      <c r="AF55" t="s">
        <v>3141</v>
      </c>
    </row>
    <row r="56" spans="1:32" ht="14.25" customHeight="1">
      <c r="A56" s="8">
        <v>1</v>
      </c>
      <c r="B56" s="8"/>
      <c r="C56" s="8"/>
      <c r="D56" s="8" t="s">
        <v>1568</v>
      </c>
      <c r="E56" s="8" t="s">
        <v>101</v>
      </c>
      <c r="F56" s="8" t="s">
        <v>1565</v>
      </c>
      <c r="G56" s="8" t="s">
        <v>3504</v>
      </c>
      <c r="H56" s="8" t="s">
        <v>3033</v>
      </c>
      <c r="I56" s="8" t="s">
        <v>3132</v>
      </c>
      <c r="J56" s="8" t="s">
        <v>3133</v>
      </c>
      <c r="K56" s="8" t="s">
        <v>3046</v>
      </c>
      <c r="L56" s="8" t="s">
        <v>3159</v>
      </c>
      <c r="M56" s="8" t="s">
        <v>3159</v>
      </c>
      <c r="N56" s="8" t="s">
        <v>172</v>
      </c>
      <c r="O56" s="8" t="s">
        <v>3136</v>
      </c>
      <c r="P56" s="8" t="s">
        <v>3137</v>
      </c>
      <c r="Q56" s="8" t="s">
        <v>3138</v>
      </c>
      <c r="R56" t="s">
        <v>3139</v>
      </c>
      <c r="S56">
        <v>1919</v>
      </c>
      <c r="T56">
        <v>2014</v>
      </c>
      <c r="U56">
        <v>97</v>
      </c>
      <c r="V56" t="s">
        <v>2019</v>
      </c>
      <c r="W56">
        <v>-0.14000000000000001</v>
      </c>
      <c r="X56" t="s">
        <v>3755</v>
      </c>
      <c r="Y56" t="s">
        <v>2019</v>
      </c>
      <c r="Z56" t="s">
        <v>154</v>
      </c>
      <c r="AA56" t="s">
        <v>2019</v>
      </c>
      <c r="AB56" t="s">
        <v>144</v>
      </c>
      <c r="AC56" t="s">
        <v>144</v>
      </c>
      <c r="AD56" t="s">
        <v>2019</v>
      </c>
      <c r="AE56" t="s">
        <v>3140</v>
      </c>
      <c r="AF56" t="s">
        <v>3141</v>
      </c>
    </row>
    <row r="57" spans="1:32" ht="14.25" customHeight="1">
      <c r="A57" s="8">
        <v>1</v>
      </c>
      <c r="B57" s="8"/>
      <c r="C57" s="8"/>
      <c r="D57" s="8" t="s">
        <v>1568</v>
      </c>
      <c r="E57" s="8" t="s">
        <v>101</v>
      </c>
      <c r="F57" s="8" t="s">
        <v>1565</v>
      </c>
      <c r="G57" s="8" t="s">
        <v>3504</v>
      </c>
      <c r="H57" s="8" t="s">
        <v>3033</v>
      </c>
      <c r="I57" s="8" t="s">
        <v>3142</v>
      </c>
      <c r="J57" s="8" t="s">
        <v>3133</v>
      </c>
      <c r="K57" s="8" t="s">
        <v>3046</v>
      </c>
      <c r="L57" s="8" t="s">
        <v>3160</v>
      </c>
      <c r="M57" s="8" t="s">
        <v>3160</v>
      </c>
      <c r="N57" s="8" t="s">
        <v>172</v>
      </c>
      <c r="O57" s="8" t="s">
        <v>3136</v>
      </c>
      <c r="P57" s="8" t="s">
        <v>3137</v>
      </c>
      <c r="Q57" s="8" t="s">
        <v>3138</v>
      </c>
      <c r="R57" t="s">
        <v>3139</v>
      </c>
      <c r="S57">
        <v>1924</v>
      </c>
      <c r="T57">
        <v>2013</v>
      </c>
      <c r="U57">
        <v>91</v>
      </c>
      <c r="V57" t="s">
        <v>2019</v>
      </c>
      <c r="W57">
        <v>4.9400000000000004</v>
      </c>
      <c r="X57" t="s">
        <v>3755</v>
      </c>
      <c r="Y57" t="s">
        <v>2019</v>
      </c>
      <c r="Z57" t="s">
        <v>154</v>
      </c>
      <c r="AA57" t="s">
        <v>2019</v>
      </c>
      <c r="AB57" t="s">
        <v>144</v>
      </c>
      <c r="AC57" t="s">
        <v>144</v>
      </c>
      <c r="AD57" t="s">
        <v>2019</v>
      </c>
      <c r="AE57" t="s">
        <v>3140</v>
      </c>
      <c r="AF57" t="s">
        <v>3141</v>
      </c>
    </row>
    <row r="58" spans="1:32" ht="14.25" customHeight="1">
      <c r="A58" s="8">
        <v>1</v>
      </c>
      <c r="B58" s="8"/>
      <c r="C58" s="8"/>
      <c r="D58" s="8" t="s">
        <v>1568</v>
      </c>
      <c r="E58" s="8" t="s">
        <v>101</v>
      </c>
      <c r="F58" s="8" t="s">
        <v>1565</v>
      </c>
      <c r="G58" s="8" t="s">
        <v>3504</v>
      </c>
      <c r="H58" s="8" t="s">
        <v>3033</v>
      </c>
      <c r="I58" s="8" t="s">
        <v>3132</v>
      </c>
      <c r="J58" s="8" t="s">
        <v>3133</v>
      </c>
      <c r="K58" s="8" t="s">
        <v>3046</v>
      </c>
      <c r="L58" s="8" t="s">
        <v>3160</v>
      </c>
      <c r="M58" s="8" t="s">
        <v>3160</v>
      </c>
      <c r="N58" s="8" t="s">
        <v>172</v>
      </c>
      <c r="O58" s="8" t="s">
        <v>3136</v>
      </c>
      <c r="P58" s="8" t="s">
        <v>3137</v>
      </c>
      <c r="Q58" s="8" t="s">
        <v>3138</v>
      </c>
      <c r="R58" t="s">
        <v>3139</v>
      </c>
      <c r="S58">
        <v>1924</v>
      </c>
      <c r="T58">
        <v>2013</v>
      </c>
      <c r="U58">
        <v>91</v>
      </c>
      <c r="V58" t="s">
        <v>2019</v>
      </c>
      <c r="W58">
        <v>-2.63</v>
      </c>
      <c r="X58" t="s">
        <v>3755</v>
      </c>
      <c r="Y58" t="s">
        <v>2019</v>
      </c>
      <c r="Z58" t="s">
        <v>154</v>
      </c>
      <c r="AA58" t="s">
        <v>2019</v>
      </c>
      <c r="AB58" t="s">
        <v>144</v>
      </c>
      <c r="AC58" t="s">
        <v>144</v>
      </c>
      <c r="AD58" t="s">
        <v>2019</v>
      </c>
      <c r="AE58" t="s">
        <v>3140</v>
      </c>
      <c r="AF58" t="s">
        <v>3141</v>
      </c>
    </row>
    <row r="59" spans="1:32" ht="14.25" customHeight="1">
      <c r="A59" s="8">
        <v>1</v>
      </c>
      <c r="B59" s="8"/>
      <c r="C59" s="8"/>
      <c r="D59" s="8" t="s">
        <v>1568</v>
      </c>
      <c r="E59" s="8" t="s">
        <v>101</v>
      </c>
      <c r="F59" s="8" t="s">
        <v>1565</v>
      </c>
      <c r="G59" s="8" t="s">
        <v>3504</v>
      </c>
      <c r="H59" s="8" t="s">
        <v>3033</v>
      </c>
      <c r="I59" s="8" t="s">
        <v>3132</v>
      </c>
      <c r="J59" s="8" t="s">
        <v>3133</v>
      </c>
      <c r="K59" s="8" t="s">
        <v>3046</v>
      </c>
      <c r="L59" s="8" t="s">
        <v>3161</v>
      </c>
      <c r="M59" s="8" t="s">
        <v>3161</v>
      </c>
      <c r="N59" s="8" t="s">
        <v>172</v>
      </c>
      <c r="O59" s="8" t="s">
        <v>3136</v>
      </c>
      <c r="P59" s="8" t="s">
        <v>3137</v>
      </c>
      <c r="Q59" s="8" t="s">
        <v>3138</v>
      </c>
      <c r="R59" t="s">
        <v>3139</v>
      </c>
      <c r="S59">
        <v>1935</v>
      </c>
      <c r="T59">
        <v>2009</v>
      </c>
      <c r="U59">
        <v>76</v>
      </c>
      <c r="V59" t="s">
        <v>2019</v>
      </c>
      <c r="W59">
        <v>0.95</v>
      </c>
      <c r="X59" t="s">
        <v>3755</v>
      </c>
      <c r="Y59" t="s">
        <v>2019</v>
      </c>
      <c r="Z59" t="s">
        <v>154</v>
      </c>
      <c r="AA59" t="s">
        <v>2019</v>
      </c>
      <c r="AB59" t="s">
        <v>144</v>
      </c>
      <c r="AC59" t="s">
        <v>144</v>
      </c>
      <c r="AD59" t="s">
        <v>2019</v>
      </c>
      <c r="AE59" t="s">
        <v>3140</v>
      </c>
      <c r="AF59" t="s">
        <v>3141</v>
      </c>
    </row>
    <row r="60" spans="1:32" ht="14.25" customHeight="1">
      <c r="A60" s="8">
        <v>1</v>
      </c>
      <c r="B60" s="8"/>
      <c r="C60" s="8"/>
      <c r="D60" s="8" t="s">
        <v>1568</v>
      </c>
      <c r="E60" s="8" t="s">
        <v>101</v>
      </c>
      <c r="F60" s="8" t="s">
        <v>1565</v>
      </c>
      <c r="G60" s="8" t="s">
        <v>3504</v>
      </c>
      <c r="H60" s="8" t="s">
        <v>3033</v>
      </c>
      <c r="I60" s="8" t="s">
        <v>3142</v>
      </c>
      <c r="J60" s="8" t="s">
        <v>3133</v>
      </c>
      <c r="K60" s="8" t="s">
        <v>3046</v>
      </c>
      <c r="L60" s="8" t="s">
        <v>3162</v>
      </c>
      <c r="M60" s="8" t="s">
        <v>3162</v>
      </c>
      <c r="N60" s="8" t="s">
        <v>172</v>
      </c>
      <c r="O60" s="8" t="s">
        <v>3136</v>
      </c>
      <c r="P60" s="8" t="s">
        <v>3137</v>
      </c>
      <c r="Q60" s="8" t="s">
        <v>3138</v>
      </c>
      <c r="R60" t="s">
        <v>3139</v>
      </c>
      <c r="S60">
        <v>1922</v>
      </c>
      <c r="T60">
        <v>2011</v>
      </c>
      <c r="U60">
        <v>91</v>
      </c>
      <c r="V60" t="s">
        <v>2019</v>
      </c>
      <c r="W60">
        <v>3.42</v>
      </c>
      <c r="X60" t="s">
        <v>3755</v>
      </c>
      <c r="Y60" t="s">
        <v>2019</v>
      </c>
      <c r="Z60" t="s">
        <v>154</v>
      </c>
      <c r="AA60" t="s">
        <v>2019</v>
      </c>
      <c r="AB60" t="s">
        <v>144</v>
      </c>
      <c r="AC60" t="s">
        <v>144</v>
      </c>
      <c r="AD60" t="s">
        <v>2019</v>
      </c>
      <c r="AE60" t="s">
        <v>3140</v>
      </c>
      <c r="AF60" t="s">
        <v>3141</v>
      </c>
    </row>
    <row r="61" spans="1:32" ht="14.25" customHeight="1">
      <c r="A61" s="8">
        <v>1</v>
      </c>
      <c r="B61" s="8"/>
      <c r="C61" s="8"/>
      <c r="D61" s="8" t="s">
        <v>1568</v>
      </c>
      <c r="E61" s="8" t="s">
        <v>101</v>
      </c>
      <c r="F61" s="8" t="s">
        <v>1565</v>
      </c>
      <c r="G61" s="8" t="s">
        <v>3504</v>
      </c>
      <c r="H61" s="8" t="s">
        <v>3033</v>
      </c>
      <c r="I61" s="8" t="s">
        <v>3132</v>
      </c>
      <c r="J61" s="8" t="s">
        <v>3133</v>
      </c>
      <c r="K61" s="8" t="s">
        <v>3046</v>
      </c>
      <c r="L61" s="8" t="s">
        <v>3162</v>
      </c>
      <c r="M61" s="8" t="s">
        <v>3162</v>
      </c>
      <c r="N61" s="8" t="s">
        <v>172</v>
      </c>
      <c r="O61" s="8" t="s">
        <v>3136</v>
      </c>
      <c r="P61" s="8" t="s">
        <v>3137</v>
      </c>
      <c r="Q61" s="8" t="s">
        <v>3138</v>
      </c>
      <c r="R61" t="s">
        <v>3139</v>
      </c>
      <c r="S61">
        <v>1922</v>
      </c>
      <c r="T61">
        <v>2011</v>
      </c>
      <c r="U61">
        <v>91</v>
      </c>
      <c r="V61" t="s">
        <v>2019</v>
      </c>
      <c r="W61">
        <v>-0.95</v>
      </c>
      <c r="X61" t="s">
        <v>3755</v>
      </c>
      <c r="Y61" t="s">
        <v>2019</v>
      </c>
      <c r="Z61" t="s">
        <v>154</v>
      </c>
      <c r="AA61" t="s">
        <v>2019</v>
      </c>
      <c r="AB61" t="s">
        <v>144</v>
      </c>
      <c r="AC61" t="s">
        <v>144</v>
      </c>
      <c r="AD61" t="s">
        <v>2019</v>
      </c>
      <c r="AE61" t="s">
        <v>3140</v>
      </c>
      <c r="AF61" t="s">
        <v>3141</v>
      </c>
    </row>
    <row r="62" spans="1:32" ht="14.25" customHeight="1">
      <c r="A62" s="8">
        <v>1</v>
      </c>
      <c r="B62" s="8"/>
      <c r="C62" s="8"/>
      <c r="D62" s="8" t="s">
        <v>1568</v>
      </c>
      <c r="E62" s="8" t="s">
        <v>101</v>
      </c>
      <c r="F62" s="8" t="s">
        <v>1565</v>
      </c>
      <c r="G62" s="8" t="s">
        <v>3504</v>
      </c>
      <c r="H62" s="8" t="s">
        <v>3033</v>
      </c>
      <c r="I62" s="8" t="s">
        <v>3142</v>
      </c>
      <c r="J62" s="8" t="s">
        <v>3133</v>
      </c>
      <c r="K62" s="8" t="s">
        <v>3046</v>
      </c>
      <c r="L62" s="8" t="s">
        <v>3163</v>
      </c>
      <c r="M62" s="8" t="s">
        <v>3163</v>
      </c>
      <c r="N62" s="8" t="s">
        <v>172</v>
      </c>
      <c r="O62" s="8" t="s">
        <v>3136</v>
      </c>
      <c r="P62" s="8" t="s">
        <v>3137</v>
      </c>
      <c r="Q62" s="8" t="s">
        <v>3138</v>
      </c>
      <c r="R62" t="s">
        <v>3139</v>
      </c>
      <c r="S62">
        <v>1913</v>
      </c>
      <c r="T62">
        <v>2012</v>
      </c>
      <c r="U62">
        <v>101</v>
      </c>
      <c r="V62" t="s">
        <v>2019</v>
      </c>
      <c r="W62">
        <v>4.4800000000000004</v>
      </c>
      <c r="X62" t="s">
        <v>3755</v>
      </c>
      <c r="Y62" t="s">
        <v>2019</v>
      </c>
      <c r="Z62" t="s">
        <v>154</v>
      </c>
      <c r="AA62" t="s">
        <v>2019</v>
      </c>
      <c r="AB62" t="s">
        <v>144</v>
      </c>
      <c r="AC62" t="s">
        <v>144</v>
      </c>
      <c r="AD62" t="s">
        <v>2019</v>
      </c>
      <c r="AE62" t="s">
        <v>3140</v>
      </c>
      <c r="AF62" t="s">
        <v>3141</v>
      </c>
    </row>
    <row r="63" spans="1:32" ht="14.25" customHeight="1">
      <c r="A63" s="8">
        <v>1</v>
      </c>
      <c r="B63" s="8"/>
      <c r="C63" s="8"/>
      <c r="D63" s="8" t="s">
        <v>1568</v>
      </c>
      <c r="E63" s="8" t="s">
        <v>101</v>
      </c>
      <c r="F63" s="8" t="s">
        <v>1565</v>
      </c>
      <c r="G63" s="8" t="s">
        <v>3504</v>
      </c>
      <c r="H63" s="8" t="s">
        <v>3033</v>
      </c>
      <c r="I63" s="8" t="s">
        <v>3132</v>
      </c>
      <c r="J63" s="8" t="s">
        <v>3133</v>
      </c>
      <c r="K63" s="8" t="s">
        <v>3046</v>
      </c>
      <c r="L63" s="8" t="s">
        <v>3163</v>
      </c>
      <c r="M63" s="8" t="s">
        <v>3163</v>
      </c>
      <c r="N63" s="8" t="s">
        <v>172</v>
      </c>
      <c r="O63" s="8" t="s">
        <v>3136</v>
      </c>
      <c r="P63" s="8" t="s">
        <v>3137</v>
      </c>
      <c r="Q63" s="8" t="s">
        <v>3138</v>
      </c>
      <c r="R63" t="s">
        <v>3139</v>
      </c>
      <c r="S63">
        <v>1913</v>
      </c>
      <c r="T63">
        <v>2012</v>
      </c>
      <c r="U63">
        <v>101</v>
      </c>
      <c r="V63" t="s">
        <v>2019</v>
      </c>
      <c r="W63">
        <v>0.95</v>
      </c>
      <c r="X63" t="s">
        <v>3755</v>
      </c>
      <c r="Y63" t="s">
        <v>2019</v>
      </c>
      <c r="Z63" t="s">
        <v>154</v>
      </c>
      <c r="AA63" t="s">
        <v>2019</v>
      </c>
      <c r="AB63" t="s">
        <v>144</v>
      </c>
      <c r="AC63" t="s">
        <v>144</v>
      </c>
      <c r="AD63" t="s">
        <v>2019</v>
      </c>
      <c r="AE63" t="s">
        <v>3140</v>
      </c>
      <c r="AF63" t="s">
        <v>3141</v>
      </c>
    </row>
    <row r="64" spans="1:32" ht="14.25" customHeight="1">
      <c r="A64" s="8">
        <v>1</v>
      </c>
      <c r="B64" s="8"/>
      <c r="C64" s="8"/>
      <c r="D64" s="8" t="s">
        <v>1568</v>
      </c>
      <c r="E64" s="8" t="s">
        <v>101</v>
      </c>
      <c r="F64" s="8" t="s">
        <v>1565</v>
      </c>
      <c r="G64" s="8" t="s">
        <v>3504</v>
      </c>
      <c r="H64" s="8" t="s">
        <v>3033</v>
      </c>
      <c r="I64" s="8" t="s">
        <v>3142</v>
      </c>
      <c r="J64" s="8" t="s">
        <v>3133</v>
      </c>
      <c r="K64" s="8" t="s">
        <v>3046</v>
      </c>
      <c r="L64" s="8" t="s">
        <v>3164</v>
      </c>
      <c r="M64" s="8" t="s">
        <v>3164</v>
      </c>
      <c r="N64" s="8" t="s">
        <v>172</v>
      </c>
      <c r="O64" s="8" t="s">
        <v>3136</v>
      </c>
      <c r="P64" s="8" t="s">
        <v>3137</v>
      </c>
      <c r="Q64" s="8" t="s">
        <v>3138</v>
      </c>
      <c r="R64" t="s">
        <v>3139</v>
      </c>
      <c r="S64">
        <v>1940</v>
      </c>
      <c r="T64">
        <v>2014</v>
      </c>
      <c r="U64">
        <v>76</v>
      </c>
      <c r="V64" t="s">
        <v>2019</v>
      </c>
      <c r="W64">
        <v>-1.1200000000000001</v>
      </c>
      <c r="X64" t="s">
        <v>3755</v>
      </c>
      <c r="Y64" t="s">
        <v>2019</v>
      </c>
      <c r="Z64" t="s">
        <v>154</v>
      </c>
      <c r="AA64" t="s">
        <v>2019</v>
      </c>
      <c r="AB64" t="s">
        <v>144</v>
      </c>
      <c r="AC64" t="s">
        <v>144</v>
      </c>
      <c r="AD64" t="s">
        <v>2019</v>
      </c>
      <c r="AE64" t="s">
        <v>3140</v>
      </c>
      <c r="AF64" t="s">
        <v>3141</v>
      </c>
    </row>
    <row r="65" spans="1:32" ht="14.25" customHeight="1">
      <c r="A65" s="8">
        <v>1</v>
      </c>
      <c r="B65" s="8"/>
      <c r="C65" s="8"/>
      <c r="D65" s="8" t="s">
        <v>1568</v>
      </c>
      <c r="E65" s="8" t="s">
        <v>101</v>
      </c>
      <c r="F65" s="8" t="s">
        <v>1565</v>
      </c>
      <c r="G65" s="8" t="s">
        <v>3504</v>
      </c>
      <c r="H65" s="8" t="s">
        <v>3033</v>
      </c>
      <c r="I65" s="8" t="s">
        <v>3132</v>
      </c>
      <c r="J65" s="8" t="s">
        <v>3133</v>
      </c>
      <c r="K65" s="8" t="s">
        <v>3046</v>
      </c>
      <c r="L65" s="8" t="s">
        <v>3164</v>
      </c>
      <c r="M65" s="8" t="s">
        <v>3164</v>
      </c>
      <c r="N65" s="8" t="s">
        <v>172</v>
      </c>
      <c r="O65" s="8" t="s">
        <v>3136</v>
      </c>
      <c r="P65" s="8" t="s">
        <v>3137</v>
      </c>
      <c r="Q65" s="8" t="s">
        <v>3138</v>
      </c>
      <c r="R65" t="s">
        <v>3139</v>
      </c>
      <c r="S65">
        <v>1940</v>
      </c>
      <c r="T65">
        <v>2014</v>
      </c>
      <c r="U65">
        <v>76</v>
      </c>
      <c r="V65" t="s">
        <v>2019</v>
      </c>
      <c r="W65">
        <v>-3.14</v>
      </c>
      <c r="X65" t="s">
        <v>3755</v>
      </c>
      <c r="Y65" t="s">
        <v>2019</v>
      </c>
      <c r="Z65" t="s">
        <v>154</v>
      </c>
      <c r="AA65" t="s">
        <v>2019</v>
      </c>
      <c r="AB65" t="s">
        <v>144</v>
      </c>
      <c r="AC65" t="s">
        <v>144</v>
      </c>
      <c r="AD65" t="s">
        <v>2019</v>
      </c>
      <c r="AE65" t="s">
        <v>3140</v>
      </c>
      <c r="AF65" t="s">
        <v>3141</v>
      </c>
    </row>
    <row r="66" spans="1:32" ht="14.25" customHeight="1">
      <c r="A66" s="8">
        <v>1</v>
      </c>
      <c r="B66" s="8"/>
      <c r="C66" s="8"/>
      <c r="D66" s="8" t="s">
        <v>1568</v>
      </c>
      <c r="E66" s="8" t="s">
        <v>101</v>
      </c>
      <c r="F66" s="8" t="s">
        <v>1565</v>
      </c>
      <c r="G66" s="8" t="s">
        <v>3504</v>
      </c>
      <c r="H66" s="8" t="s">
        <v>3033</v>
      </c>
      <c r="I66" s="8" t="s">
        <v>3142</v>
      </c>
      <c r="J66" s="8" t="s">
        <v>3133</v>
      </c>
      <c r="K66" s="8" t="s">
        <v>3046</v>
      </c>
      <c r="L66" s="8" t="s">
        <v>3165</v>
      </c>
      <c r="M66" s="8" t="s">
        <v>3165</v>
      </c>
      <c r="N66" s="8" t="s">
        <v>172</v>
      </c>
      <c r="O66" s="8" t="s">
        <v>3136</v>
      </c>
      <c r="P66" s="8" t="s">
        <v>3137</v>
      </c>
      <c r="Q66" s="8" t="s">
        <v>3138</v>
      </c>
      <c r="R66" t="s">
        <v>3139</v>
      </c>
      <c r="S66">
        <v>1946</v>
      </c>
      <c r="T66">
        <v>2013</v>
      </c>
      <c r="U66">
        <v>69</v>
      </c>
      <c r="V66" t="s">
        <v>2019</v>
      </c>
      <c r="W66">
        <v>3.71</v>
      </c>
      <c r="X66" t="s">
        <v>3755</v>
      </c>
      <c r="Y66" t="s">
        <v>2019</v>
      </c>
      <c r="Z66" t="s">
        <v>154</v>
      </c>
      <c r="AA66" t="s">
        <v>2019</v>
      </c>
      <c r="AB66" t="s">
        <v>144</v>
      </c>
      <c r="AC66" t="s">
        <v>144</v>
      </c>
      <c r="AD66" t="s">
        <v>2019</v>
      </c>
      <c r="AE66" t="s">
        <v>3140</v>
      </c>
      <c r="AF66" t="s">
        <v>3141</v>
      </c>
    </row>
    <row r="67" spans="1:32" ht="14.25" customHeight="1">
      <c r="A67" s="8">
        <v>1</v>
      </c>
      <c r="B67" s="8"/>
      <c r="C67" s="8"/>
      <c r="D67" s="8" t="s">
        <v>1568</v>
      </c>
      <c r="E67" s="8" t="s">
        <v>101</v>
      </c>
      <c r="F67" s="8" t="s">
        <v>1565</v>
      </c>
      <c r="G67" s="8" t="s">
        <v>3504</v>
      </c>
      <c r="H67" s="8" t="s">
        <v>3033</v>
      </c>
      <c r="I67" s="8" t="s">
        <v>3132</v>
      </c>
      <c r="J67" s="8" t="s">
        <v>3133</v>
      </c>
      <c r="K67" s="8" t="s">
        <v>3046</v>
      </c>
      <c r="L67" s="8" t="s">
        <v>3165</v>
      </c>
      <c r="M67" s="8" t="s">
        <v>3165</v>
      </c>
      <c r="N67" s="8" t="s">
        <v>172</v>
      </c>
      <c r="O67" s="8" t="s">
        <v>3136</v>
      </c>
      <c r="P67" s="8" t="s">
        <v>3137</v>
      </c>
      <c r="Q67" s="8" t="s">
        <v>3138</v>
      </c>
      <c r="R67" t="s">
        <v>3139</v>
      </c>
      <c r="S67">
        <v>1946</v>
      </c>
      <c r="T67">
        <v>2013</v>
      </c>
      <c r="U67">
        <v>69</v>
      </c>
      <c r="V67" t="s">
        <v>2019</v>
      </c>
      <c r="W67">
        <v>-3.55</v>
      </c>
      <c r="X67" t="s">
        <v>3755</v>
      </c>
      <c r="Y67" t="s">
        <v>2019</v>
      </c>
      <c r="Z67" t="s">
        <v>154</v>
      </c>
      <c r="AA67" t="s">
        <v>2019</v>
      </c>
      <c r="AB67" t="s">
        <v>144</v>
      </c>
      <c r="AC67" t="s">
        <v>144</v>
      </c>
      <c r="AD67" t="s">
        <v>2019</v>
      </c>
      <c r="AE67" t="s">
        <v>3140</v>
      </c>
      <c r="AF67" t="s">
        <v>3141</v>
      </c>
    </row>
    <row r="68" spans="1:32" ht="14.25" customHeight="1">
      <c r="A68" s="8">
        <v>1</v>
      </c>
      <c r="B68" s="8"/>
      <c r="C68" s="8"/>
      <c r="D68" s="8" t="s">
        <v>1568</v>
      </c>
      <c r="E68" s="8" t="s">
        <v>101</v>
      </c>
      <c r="F68" s="8" t="s">
        <v>1565</v>
      </c>
      <c r="G68" s="8" t="s">
        <v>3504</v>
      </c>
      <c r="H68" s="8" t="s">
        <v>3033</v>
      </c>
      <c r="I68" s="8" t="s">
        <v>3142</v>
      </c>
      <c r="J68" s="8" t="s">
        <v>3133</v>
      </c>
      <c r="K68" s="8" t="s">
        <v>3046</v>
      </c>
      <c r="L68" s="8" t="s">
        <v>3166</v>
      </c>
      <c r="M68" s="8" t="s">
        <v>3166</v>
      </c>
      <c r="N68" s="8" t="s">
        <v>172</v>
      </c>
      <c r="O68" s="8" t="s">
        <v>3136</v>
      </c>
      <c r="P68" s="8" t="s">
        <v>3137</v>
      </c>
      <c r="Q68" s="8" t="s">
        <v>3138</v>
      </c>
      <c r="R68" t="s">
        <v>3139</v>
      </c>
      <c r="S68">
        <v>1946</v>
      </c>
      <c r="T68">
        <v>2014</v>
      </c>
      <c r="U68">
        <v>70</v>
      </c>
      <c r="V68" t="s">
        <v>2019</v>
      </c>
      <c r="W68">
        <v>5.36</v>
      </c>
      <c r="X68" t="s">
        <v>3755</v>
      </c>
      <c r="Y68" t="s">
        <v>2019</v>
      </c>
      <c r="Z68" t="s">
        <v>154</v>
      </c>
      <c r="AA68" t="s">
        <v>2019</v>
      </c>
      <c r="AB68" t="s">
        <v>144</v>
      </c>
      <c r="AC68" t="s">
        <v>144</v>
      </c>
      <c r="AD68" t="s">
        <v>2019</v>
      </c>
      <c r="AE68" t="s">
        <v>3140</v>
      </c>
      <c r="AF68" t="s">
        <v>3141</v>
      </c>
    </row>
    <row r="69" spans="1:32" ht="14.25" customHeight="1">
      <c r="A69" s="8">
        <v>1</v>
      </c>
      <c r="B69" s="8"/>
      <c r="C69" s="8"/>
      <c r="D69" s="8" t="s">
        <v>1568</v>
      </c>
      <c r="E69" s="8" t="s">
        <v>101</v>
      </c>
      <c r="F69" s="8" t="s">
        <v>1565</v>
      </c>
      <c r="G69" s="8" t="s">
        <v>3504</v>
      </c>
      <c r="H69" s="8" t="s">
        <v>3033</v>
      </c>
      <c r="I69" s="8" t="s">
        <v>3132</v>
      </c>
      <c r="J69" s="8" t="s">
        <v>3133</v>
      </c>
      <c r="K69" s="8" t="s">
        <v>3046</v>
      </c>
      <c r="L69" s="8" t="s">
        <v>3166</v>
      </c>
      <c r="M69" s="8" t="s">
        <v>3166</v>
      </c>
      <c r="N69" s="8" t="s">
        <v>172</v>
      </c>
      <c r="O69" s="8" t="s">
        <v>3136</v>
      </c>
      <c r="P69" s="8" t="s">
        <v>3137</v>
      </c>
      <c r="Q69" s="8" t="s">
        <v>3138</v>
      </c>
      <c r="R69" t="s">
        <v>3139</v>
      </c>
      <c r="S69">
        <v>1946</v>
      </c>
      <c r="T69">
        <v>2014</v>
      </c>
      <c r="U69">
        <v>70</v>
      </c>
      <c r="V69" t="s">
        <v>2019</v>
      </c>
      <c r="W69">
        <v>-1.21</v>
      </c>
      <c r="X69" t="s">
        <v>3755</v>
      </c>
      <c r="Y69" t="s">
        <v>2019</v>
      </c>
      <c r="Z69" t="s">
        <v>154</v>
      </c>
      <c r="AA69" t="s">
        <v>2019</v>
      </c>
      <c r="AB69" t="s">
        <v>144</v>
      </c>
      <c r="AC69" t="s">
        <v>144</v>
      </c>
      <c r="AD69" t="s">
        <v>2019</v>
      </c>
      <c r="AE69" t="s">
        <v>3140</v>
      </c>
      <c r="AF69" t="s">
        <v>3141</v>
      </c>
    </row>
    <row r="70" spans="1:32" ht="14.25" customHeight="1">
      <c r="A70" s="8">
        <v>1</v>
      </c>
      <c r="B70" s="8"/>
      <c r="C70" s="8"/>
      <c r="D70" s="8" t="s">
        <v>1568</v>
      </c>
      <c r="E70" s="8" t="s">
        <v>101</v>
      </c>
      <c r="F70" s="8" t="s">
        <v>1565</v>
      </c>
      <c r="G70" s="8" t="s">
        <v>3504</v>
      </c>
      <c r="H70" s="8" t="s">
        <v>3033</v>
      </c>
      <c r="I70" s="8" t="s">
        <v>3142</v>
      </c>
      <c r="J70" s="8" t="s">
        <v>3133</v>
      </c>
      <c r="K70" s="8" t="s">
        <v>3046</v>
      </c>
      <c r="L70" s="8" t="s">
        <v>3167</v>
      </c>
      <c r="M70" s="8" t="s">
        <v>3167</v>
      </c>
      <c r="N70" s="8" t="s">
        <v>172</v>
      </c>
      <c r="O70" s="8" t="s">
        <v>3136</v>
      </c>
      <c r="P70" s="8" t="s">
        <v>3137</v>
      </c>
      <c r="Q70" s="8" t="s">
        <v>3138</v>
      </c>
      <c r="R70" t="s">
        <v>3139</v>
      </c>
      <c r="S70">
        <v>1919</v>
      </c>
      <c r="T70">
        <v>2013</v>
      </c>
      <c r="U70">
        <v>96</v>
      </c>
      <c r="V70" t="s">
        <v>2019</v>
      </c>
      <c r="W70">
        <v>2.72</v>
      </c>
      <c r="X70" t="s">
        <v>3755</v>
      </c>
      <c r="Y70" t="s">
        <v>2019</v>
      </c>
      <c r="Z70" t="s">
        <v>154</v>
      </c>
      <c r="AA70" t="s">
        <v>2019</v>
      </c>
      <c r="AB70" t="s">
        <v>144</v>
      </c>
      <c r="AC70" t="s">
        <v>144</v>
      </c>
      <c r="AD70" t="s">
        <v>2019</v>
      </c>
      <c r="AE70" t="s">
        <v>3140</v>
      </c>
      <c r="AF70" t="s">
        <v>3141</v>
      </c>
    </row>
    <row r="71" spans="1:32" ht="14.25" customHeight="1">
      <c r="A71" s="8">
        <v>1</v>
      </c>
      <c r="B71" s="8"/>
      <c r="C71" s="8"/>
      <c r="D71" s="8" t="s">
        <v>1568</v>
      </c>
      <c r="E71" s="8" t="s">
        <v>101</v>
      </c>
      <c r="F71" s="8" t="s">
        <v>1565</v>
      </c>
      <c r="G71" s="8" t="s">
        <v>3504</v>
      </c>
      <c r="H71" s="8" t="s">
        <v>3033</v>
      </c>
      <c r="I71" s="8" t="s">
        <v>3132</v>
      </c>
      <c r="J71" s="8" t="s">
        <v>3133</v>
      </c>
      <c r="K71" s="8" t="s">
        <v>3046</v>
      </c>
      <c r="L71" s="8" t="s">
        <v>3167</v>
      </c>
      <c r="M71" s="8" t="s">
        <v>3167</v>
      </c>
      <c r="N71" s="8" t="s">
        <v>172</v>
      </c>
      <c r="O71" s="8" t="s">
        <v>3136</v>
      </c>
      <c r="P71" s="8" t="s">
        <v>3137</v>
      </c>
      <c r="Q71" s="8" t="s">
        <v>3138</v>
      </c>
      <c r="R71" t="s">
        <v>3139</v>
      </c>
      <c r="S71">
        <v>1919</v>
      </c>
      <c r="T71">
        <v>2013</v>
      </c>
      <c r="U71">
        <v>96</v>
      </c>
      <c r="V71" t="s">
        <v>2019</v>
      </c>
      <c r="W71">
        <v>-2.5</v>
      </c>
      <c r="X71" t="s">
        <v>3755</v>
      </c>
      <c r="Y71" t="s">
        <v>2019</v>
      </c>
      <c r="Z71" t="s">
        <v>154</v>
      </c>
      <c r="AA71" t="s">
        <v>2019</v>
      </c>
      <c r="AB71" t="s">
        <v>144</v>
      </c>
      <c r="AC71" t="s">
        <v>144</v>
      </c>
      <c r="AD71" t="s">
        <v>2019</v>
      </c>
      <c r="AE71" t="s">
        <v>3140</v>
      </c>
      <c r="AF71" t="s">
        <v>3141</v>
      </c>
    </row>
    <row r="72" spans="1:32" ht="14.25" customHeight="1">
      <c r="A72" s="8">
        <v>1</v>
      </c>
      <c r="B72" s="8"/>
      <c r="C72" s="8"/>
      <c r="D72" s="8" t="s">
        <v>1568</v>
      </c>
      <c r="E72" s="8" t="s">
        <v>101</v>
      </c>
      <c r="F72" s="8" t="s">
        <v>1565</v>
      </c>
      <c r="G72" s="8" t="s">
        <v>3504</v>
      </c>
      <c r="H72" s="8" t="s">
        <v>3033</v>
      </c>
      <c r="I72" s="8" t="s">
        <v>3142</v>
      </c>
      <c r="J72" s="8" t="s">
        <v>3133</v>
      </c>
      <c r="K72" s="8" t="s">
        <v>3046</v>
      </c>
      <c r="L72" s="8" t="s">
        <v>3168</v>
      </c>
      <c r="M72" s="8" t="s">
        <v>3168</v>
      </c>
      <c r="N72" s="8" t="s">
        <v>172</v>
      </c>
      <c r="O72" s="8" t="s">
        <v>3136</v>
      </c>
      <c r="P72" s="8" t="s">
        <v>3137</v>
      </c>
      <c r="Q72" s="8" t="s">
        <v>3138</v>
      </c>
      <c r="R72" t="s">
        <v>3139</v>
      </c>
      <c r="S72">
        <v>1924</v>
      </c>
      <c r="T72">
        <v>2012</v>
      </c>
      <c r="U72">
        <v>90</v>
      </c>
      <c r="V72" t="s">
        <v>2019</v>
      </c>
      <c r="W72">
        <v>3.79</v>
      </c>
      <c r="X72" t="s">
        <v>3755</v>
      </c>
      <c r="Y72" t="s">
        <v>2019</v>
      </c>
      <c r="Z72" t="s">
        <v>154</v>
      </c>
      <c r="AA72" t="s">
        <v>2019</v>
      </c>
      <c r="AB72" t="s">
        <v>144</v>
      </c>
      <c r="AC72" t="s">
        <v>144</v>
      </c>
      <c r="AD72" t="s">
        <v>2019</v>
      </c>
      <c r="AE72" t="s">
        <v>3140</v>
      </c>
      <c r="AF72" t="s">
        <v>3141</v>
      </c>
    </row>
    <row r="73" spans="1:32" ht="14.25" customHeight="1">
      <c r="A73" s="8">
        <v>1</v>
      </c>
      <c r="B73" s="8"/>
      <c r="C73" s="8"/>
      <c r="D73" s="8" t="s">
        <v>1568</v>
      </c>
      <c r="E73" s="8" t="s">
        <v>101</v>
      </c>
      <c r="F73" s="8" t="s">
        <v>1565</v>
      </c>
      <c r="G73" s="8" t="s">
        <v>3504</v>
      </c>
      <c r="H73" s="8" t="s">
        <v>3033</v>
      </c>
      <c r="I73" s="8" t="s">
        <v>3132</v>
      </c>
      <c r="J73" s="8" t="s">
        <v>3133</v>
      </c>
      <c r="K73" s="8" t="s">
        <v>3046</v>
      </c>
      <c r="L73" s="8" t="s">
        <v>3168</v>
      </c>
      <c r="M73" s="8" t="s">
        <v>3168</v>
      </c>
      <c r="N73" s="8" t="s">
        <v>172</v>
      </c>
      <c r="O73" s="8" t="s">
        <v>3136</v>
      </c>
      <c r="P73" s="8" t="s">
        <v>3137</v>
      </c>
      <c r="Q73" s="8" t="s">
        <v>3138</v>
      </c>
      <c r="R73" t="s">
        <v>3139</v>
      </c>
      <c r="S73">
        <v>1924</v>
      </c>
      <c r="T73">
        <v>2012</v>
      </c>
      <c r="U73">
        <v>90</v>
      </c>
      <c r="V73" t="s">
        <v>2019</v>
      </c>
      <c r="W73">
        <v>-4.08</v>
      </c>
      <c r="X73" t="s">
        <v>3755</v>
      </c>
      <c r="Y73" t="s">
        <v>2019</v>
      </c>
      <c r="Z73" t="s">
        <v>154</v>
      </c>
      <c r="AA73" t="s">
        <v>2019</v>
      </c>
      <c r="AB73" t="s">
        <v>144</v>
      </c>
      <c r="AC73" t="s">
        <v>144</v>
      </c>
      <c r="AD73" t="s">
        <v>2019</v>
      </c>
      <c r="AE73" t="s">
        <v>3140</v>
      </c>
      <c r="AF73" t="s">
        <v>3141</v>
      </c>
    </row>
    <row r="74" spans="1:32" ht="14.25" customHeight="1">
      <c r="A74" s="8">
        <v>1</v>
      </c>
      <c r="B74" s="8"/>
      <c r="C74" s="8"/>
      <c r="D74" s="8" t="s">
        <v>1568</v>
      </c>
      <c r="E74" s="8" t="s">
        <v>101</v>
      </c>
      <c r="F74" s="8" t="s">
        <v>1565</v>
      </c>
      <c r="G74" s="8" t="s">
        <v>3504</v>
      </c>
      <c r="H74" s="8" t="s">
        <v>3033</v>
      </c>
      <c r="I74" s="8" t="s">
        <v>3132</v>
      </c>
      <c r="J74" s="8" t="s">
        <v>3133</v>
      </c>
      <c r="K74" s="8" t="s">
        <v>3046</v>
      </c>
      <c r="L74" s="8" t="s">
        <v>3169</v>
      </c>
      <c r="M74" s="8" t="s">
        <v>3169</v>
      </c>
      <c r="N74" s="8" t="s">
        <v>172</v>
      </c>
      <c r="O74" s="8" t="s">
        <v>3136</v>
      </c>
      <c r="P74" s="8" t="s">
        <v>3137</v>
      </c>
      <c r="Q74" s="8" t="s">
        <v>3138</v>
      </c>
      <c r="R74" t="s">
        <v>3139</v>
      </c>
      <c r="S74">
        <v>1924</v>
      </c>
      <c r="T74">
        <v>2012</v>
      </c>
      <c r="U74">
        <v>90</v>
      </c>
      <c r="V74" t="s">
        <v>2019</v>
      </c>
      <c r="W74">
        <v>-1.55</v>
      </c>
      <c r="X74" t="s">
        <v>3755</v>
      </c>
      <c r="Y74" t="s">
        <v>2019</v>
      </c>
      <c r="Z74" t="s">
        <v>154</v>
      </c>
      <c r="AA74" t="s">
        <v>2019</v>
      </c>
      <c r="AB74" t="s">
        <v>144</v>
      </c>
      <c r="AC74" t="s">
        <v>144</v>
      </c>
      <c r="AD74" t="s">
        <v>2019</v>
      </c>
      <c r="AE74" t="s">
        <v>3140</v>
      </c>
      <c r="AF74" t="s">
        <v>3141</v>
      </c>
    </row>
    <row r="75" spans="1:32" ht="14.25" customHeight="1">
      <c r="A75" s="8">
        <v>1</v>
      </c>
      <c r="B75" s="8"/>
      <c r="C75" s="8"/>
      <c r="D75" s="8" t="s">
        <v>1568</v>
      </c>
      <c r="E75" s="8" t="s">
        <v>101</v>
      </c>
      <c r="F75" s="8" t="s">
        <v>1565</v>
      </c>
      <c r="G75" s="8" t="s">
        <v>3504</v>
      </c>
      <c r="H75" s="8" t="s">
        <v>3033</v>
      </c>
      <c r="I75" s="8" t="s">
        <v>3132</v>
      </c>
      <c r="J75" s="8" t="s">
        <v>3133</v>
      </c>
      <c r="K75" s="8" t="s">
        <v>3046</v>
      </c>
      <c r="L75" s="8" t="s">
        <v>3170</v>
      </c>
      <c r="M75" s="8" t="s">
        <v>3170</v>
      </c>
      <c r="N75" s="8" t="s">
        <v>172</v>
      </c>
      <c r="O75" s="8" t="s">
        <v>3136</v>
      </c>
      <c r="P75" s="8" t="s">
        <v>3137</v>
      </c>
      <c r="Q75" s="8" t="s">
        <v>3138</v>
      </c>
      <c r="R75" t="s">
        <v>3139</v>
      </c>
      <c r="S75">
        <v>1894</v>
      </c>
      <c r="T75">
        <v>2012</v>
      </c>
      <c r="U75">
        <v>120</v>
      </c>
      <c r="V75" t="s">
        <v>2019</v>
      </c>
      <c r="W75">
        <v>-2.5099999999999998</v>
      </c>
      <c r="X75" t="s">
        <v>3755</v>
      </c>
      <c r="Y75" t="s">
        <v>2019</v>
      </c>
      <c r="Z75" t="s">
        <v>154</v>
      </c>
      <c r="AA75" t="s">
        <v>2019</v>
      </c>
      <c r="AB75" t="s">
        <v>144</v>
      </c>
      <c r="AC75" t="s">
        <v>144</v>
      </c>
      <c r="AD75" t="s">
        <v>2019</v>
      </c>
      <c r="AE75" t="s">
        <v>3140</v>
      </c>
      <c r="AF75" t="s">
        <v>3141</v>
      </c>
    </row>
    <row r="76" spans="1:32" ht="14.25" customHeight="1">
      <c r="A76" s="8">
        <v>1</v>
      </c>
      <c r="B76" s="8"/>
      <c r="C76" s="8"/>
      <c r="D76" s="8" t="s">
        <v>1568</v>
      </c>
      <c r="E76" s="8" t="s">
        <v>101</v>
      </c>
      <c r="F76" s="8" t="s">
        <v>1565</v>
      </c>
      <c r="G76" s="8" t="s">
        <v>3504</v>
      </c>
      <c r="H76" s="8" t="s">
        <v>3033</v>
      </c>
      <c r="I76" s="8" t="s">
        <v>3142</v>
      </c>
      <c r="J76" s="8" t="s">
        <v>3133</v>
      </c>
      <c r="K76" s="8" t="s">
        <v>3046</v>
      </c>
      <c r="L76" s="8" t="s">
        <v>3171</v>
      </c>
      <c r="M76" s="8" t="s">
        <v>3171</v>
      </c>
      <c r="N76" s="8" t="s">
        <v>172</v>
      </c>
      <c r="O76" s="8" t="s">
        <v>3136</v>
      </c>
      <c r="P76" s="8" t="s">
        <v>3137</v>
      </c>
      <c r="Q76" s="8" t="s">
        <v>3138</v>
      </c>
      <c r="R76" t="s">
        <v>3139</v>
      </c>
      <c r="S76">
        <v>1925</v>
      </c>
      <c r="T76">
        <v>2012</v>
      </c>
      <c r="U76">
        <v>89</v>
      </c>
      <c r="V76" t="s">
        <v>2019</v>
      </c>
      <c r="W76">
        <v>-2.6</v>
      </c>
      <c r="X76" t="s">
        <v>3755</v>
      </c>
      <c r="Y76" t="s">
        <v>2019</v>
      </c>
      <c r="Z76" t="s">
        <v>154</v>
      </c>
      <c r="AA76" t="s">
        <v>2019</v>
      </c>
      <c r="AB76" t="s">
        <v>144</v>
      </c>
      <c r="AC76" t="s">
        <v>144</v>
      </c>
      <c r="AD76" t="s">
        <v>2019</v>
      </c>
      <c r="AE76" t="s">
        <v>3140</v>
      </c>
      <c r="AF76" t="s">
        <v>3141</v>
      </c>
    </row>
    <row r="77" spans="1:32" ht="14.25" customHeight="1">
      <c r="A77" s="8">
        <v>1</v>
      </c>
      <c r="B77" s="8"/>
      <c r="C77" s="8"/>
      <c r="D77" s="8" t="s">
        <v>1568</v>
      </c>
      <c r="E77" s="8" t="s">
        <v>101</v>
      </c>
      <c r="F77" s="8" t="s">
        <v>1565</v>
      </c>
      <c r="G77" s="8" t="s">
        <v>3504</v>
      </c>
      <c r="H77" s="8" t="s">
        <v>3033</v>
      </c>
      <c r="I77" s="8" t="s">
        <v>3132</v>
      </c>
      <c r="J77" s="8" t="s">
        <v>3133</v>
      </c>
      <c r="K77" s="8" t="s">
        <v>3046</v>
      </c>
      <c r="L77" s="8" t="s">
        <v>3171</v>
      </c>
      <c r="M77" s="8" t="s">
        <v>3171</v>
      </c>
      <c r="N77" s="8" t="s">
        <v>172</v>
      </c>
      <c r="O77" s="8" t="s">
        <v>3136</v>
      </c>
      <c r="P77" s="8" t="s">
        <v>3137</v>
      </c>
      <c r="Q77" s="8" t="s">
        <v>3138</v>
      </c>
      <c r="R77" t="s">
        <v>3139</v>
      </c>
      <c r="S77">
        <v>1925</v>
      </c>
      <c r="T77">
        <v>2012</v>
      </c>
      <c r="U77">
        <v>89</v>
      </c>
      <c r="V77" t="s">
        <v>2019</v>
      </c>
      <c r="W77">
        <v>-2.34</v>
      </c>
      <c r="X77" t="s">
        <v>3755</v>
      </c>
      <c r="Y77" t="s">
        <v>2019</v>
      </c>
      <c r="Z77" t="s">
        <v>154</v>
      </c>
      <c r="AA77" t="s">
        <v>2019</v>
      </c>
      <c r="AB77" t="s">
        <v>144</v>
      </c>
      <c r="AC77" t="s">
        <v>144</v>
      </c>
      <c r="AD77" t="s">
        <v>2019</v>
      </c>
      <c r="AE77" t="s">
        <v>3140</v>
      </c>
      <c r="AF77" t="s">
        <v>3141</v>
      </c>
    </row>
    <row r="78" spans="1:32" ht="14.25" customHeight="1">
      <c r="A78" s="8">
        <v>1</v>
      </c>
      <c r="B78" s="8"/>
      <c r="C78" s="8"/>
      <c r="D78" s="8" t="s">
        <v>1568</v>
      </c>
      <c r="E78" s="8" t="s">
        <v>101</v>
      </c>
      <c r="F78" s="8" t="s">
        <v>1565</v>
      </c>
      <c r="G78" s="8" t="s">
        <v>3504</v>
      </c>
      <c r="H78" s="8" t="s">
        <v>3033</v>
      </c>
      <c r="I78" s="8" t="s">
        <v>3132</v>
      </c>
      <c r="J78" s="8" t="s">
        <v>3133</v>
      </c>
      <c r="K78" s="8" t="s">
        <v>3046</v>
      </c>
      <c r="L78" s="8" t="s">
        <v>3172</v>
      </c>
      <c r="M78" s="8" t="s">
        <v>3172</v>
      </c>
      <c r="N78" s="8" t="s">
        <v>172</v>
      </c>
      <c r="O78" s="8" t="s">
        <v>3136</v>
      </c>
      <c r="P78" s="8" t="s">
        <v>3137</v>
      </c>
      <c r="Q78" s="8" t="s">
        <v>3138</v>
      </c>
      <c r="R78" t="s">
        <v>3139</v>
      </c>
      <c r="S78">
        <v>1925</v>
      </c>
      <c r="T78">
        <v>2013</v>
      </c>
      <c r="U78">
        <v>90</v>
      </c>
      <c r="V78" t="s">
        <v>2019</v>
      </c>
      <c r="W78">
        <v>-4.1100000000000003</v>
      </c>
      <c r="X78" t="s">
        <v>3755</v>
      </c>
      <c r="Y78" t="s">
        <v>2019</v>
      </c>
      <c r="Z78" t="s">
        <v>154</v>
      </c>
      <c r="AA78" t="s">
        <v>2019</v>
      </c>
      <c r="AB78" t="s">
        <v>144</v>
      </c>
      <c r="AC78" t="s">
        <v>144</v>
      </c>
      <c r="AD78" t="s">
        <v>2019</v>
      </c>
      <c r="AE78" t="s">
        <v>3140</v>
      </c>
      <c r="AF78" t="s">
        <v>3141</v>
      </c>
    </row>
    <row r="79" spans="1:32" ht="14.25" customHeight="1">
      <c r="A79" s="8">
        <v>1</v>
      </c>
      <c r="B79" s="8"/>
      <c r="C79" s="8"/>
      <c r="D79" s="8" t="s">
        <v>1568</v>
      </c>
      <c r="E79" s="8" t="s">
        <v>101</v>
      </c>
      <c r="F79" s="8" t="s">
        <v>1565</v>
      </c>
      <c r="G79" s="8" t="s">
        <v>3504</v>
      </c>
      <c r="H79" s="8" t="s">
        <v>3033</v>
      </c>
      <c r="I79" s="8" t="s">
        <v>3142</v>
      </c>
      <c r="J79" s="8" t="s">
        <v>3133</v>
      </c>
      <c r="K79" s="8" t="s">
        <v>3046</v>
      </c>
      <c r="L79" s="8" t="s">
        <v>3173</v>
      </c>
      <c r="M79" s="8" t="s">
        <v>3173</v>
      </c>
      <c r="N79" s="8" t="s">
        <v>172</v>
      </c>
      <c r="O79" s="8" t="s">
        <v>3136</v>
      </c>
      <c r="P79" s="8" t="s">
        <v>3137</v>
      </c>
      <c r="Q79" s="8" t="s">
        <v>3138</v>
      </c>
      <c r="R79" t="s">
        <v>3139</v>
      </c>
      <c r="S79">
        <v>1940</v>
      </c>
      <c r="T79">
        <v>2014</v>
      </c>
      <c r="U79">
        <v>76</v>
      </c>
      <c r="V79" t="s">
        <v>2019</v>
      </c>
      <c r="W79">
        <v>7.2</v>
      </c>
      <c r="X79" t="s">
        <v>3755</v>
      </c>
      <c r="Y79" t="s">
        <v>2019</v>
      </c>
      <c r="Z79" t="s">
        <v>154</v>
      </c>
      <c r="AA79" t="s">
        <v>2019</v>
      </c>
      <c r="AB79" t="s">
        <v>144</v>
      </c>
      <c r="AC79" t="s">
        <v>144</v>
      </c>
      <c r="AD79" t="s">
        <v>2019</v>
      </c>
      <c r="AE79" t="s">
        <v>3140</v>
      </c>
      <c r="AF79" t="s">
        <v>3141</v>
      </c>
    </row>
    <row r="80" spans="1:32" ht="14.25" customHeight="1">
      <c r="A80" s="8">
        <v>1</v>
      </c>
      <c r="B80" s="8"/>
      <c r="C80" s="8"/>
      <c r="D80" s="8" t="s">
        <v>1568</v>
      </c>
      <c r="E80" s="8" t="s">
        <v>101</v>
      </c>
      <c r="F80" s="8" t="s">
        <v>1565</v>
      </c>
      <c r="G80" s="8" t="s">
        <v>3504</v>
      </c>
      <c r="H80" s="8" t="s">
        <v>3033</v>
      </c>
      <c r="I80" s="8" t="s">
        <v>3132</v>
      </c>
      <c r="J80" s="8" t="s">
        <v>3133</v>
      </c>
      <c r="K80" s="8" t="s">
        <v>3046</v>
      </c>
      <c r="L80" s="8" t="s">
        <v>3173</v>
      </c>
      <c r="M80" s="8" t="s">
        <v>3173</v>
      </c>
      <c r="N80" s="8" t="s">
        <v>172</v>
      </c>
      <c r="O80" s="8" t="s">
        <v>3136</v>
      </c>
      <c r="P80" s="8" t="s">
        <v>3137</v>
      </c>
      <c r="Q80" s="8" t="s">
        <v>3138</v>
      </c>
      <c r="R80" t="s">
        <v>3139</v>
      </c>
      <c r="S80">
        <v>1940</v>
      </c>
      <c r="T80">
        <v>2014</v>
      </c>
      <c r="U80">
        <v>76</v>
      </c>
      <c r="V80" t="s">
        <v>2019</v>
      </c>
      <c r="W80">
        <v>6.43</v>
      </c>
      <c r="X80" t="s">
        <v>3755</v>
      </c>
      <c r="Y80" t="s">
        <v>2019</v>
      </c>
      <c r="Z80" t="s">
        <v>154</v>
      </c>
      <c r="AA80" t="s">
        <v>2019</v>
      </c>
      <c r="AB80" t="s">
        <v>144</v>
      </c>
      <c r="AC80" t="s">
        <v>144</v>
      </c>
      <c r="AD80" t="s">
        <v>2019</v>
      </c>
      <c r="AE80" t="s">
        <v>3140</v>
      </c>
      <c r="AF80" t="s">
        <v>3141</v>
      </c>
    </row>
    <row r="81" spans="1:32" ht="14.25" customHeight="1">
      <c r="A81" s="8">
        <v>1</v>
      </c>
      <c r="B81" s="8"/>
      <c r="C81" s="8"/>
      <c r="D81" s="8" t="s">
        <v>1568</v>
      </c>
      <c r="E81" s="8" t="s">
        <v>101</v>
      </c>
      <c r="F81" s="8" t="s">
        <v>1565</v>
      </c>
      <c r="G81" s="8" t="s">
        <v>3504</v>
      </c>
      <c r="H81" s="8" t="s">
        <v>3033</v>
      </c>
      <c r="I81" s="8" t="s">
        <v>3142</v>
      </c>
      <c r="J81" s="8" t="s">
        <v>3133</v>
      </c>
      <c r="K81" s="8" t="s">
        <v>3046</v>
      </c>
      <c r="L81" s="8" t="s">
        <v>3174</v>
      </c>
      <c r="M81" s="8" t="s">
        <v>3174</v>
      </c>
      <c r="N81" s="8" t="s">
        <v>172</v>
      </c>
      <c r="O81" s="8" t="s">
        <v>3136</v>
      </c>
      <c r="P81" s="8" t="s">
        <v>3137</v>
      </c>
      <c r="Q81" s="8" t="s">
        <v>3138</v>
      </c>
      <c r="R81" t="s">
        <v>3139</v>
      </c>
      <c r="S81">
        <v>1932</v>
      </c>
      <c r="T81">
        <v>2012</v>
      </c>
      <c r="U81">
        <v>82</v>
      </c>
      <c r="V81" t="s">
        <v>2019</v>
      </c>
      <c r="W81">
        <v>3.32</v>
      </c>
      <c r="X81" t="s">
        <v>3755</v>
      </c>
      <c r="Y81" t="s">
        <v>2019</v>
      </c>
      <c r="Z81" t="s">
        <v>154</v>
      </c>
      <c r="AA81" t="s">
        <v>2019</v>
      </c>
      <c r="AB81" t="s">
        <v>144</v>
      </c>
      <c r="AC81" t="s">
        <v>144</v>
      </c>
      <c r="AD81" t="s">
        <v>2019</v>
      </c>
      <c r="AE81" t="s">
        <v>3140</v>
      </c>
      <c r="AF81" t="s">
        <v>3141</v>
      </c>
    </row>
    <row r="82" spans="1:32" ht="14.25" customHeight="1">
      <c r="A82" s="8">
        <v>1</v>
      </c>
      <c r="B82" s="8"/>
      <c r="C82" s="8"/>
      <c r="D82" s="8" t="s">
        <v>1568</v>
      </c>
      <c r="E82" s="8" t="s">
        <v>101</v>
      </c>
      <c r="F82" s="8" t="s">
        <v>1565</v>
      </c>
      <c r="G82" s="8" t="s">
        <v>3504</v>
      </c>
      <c r="H82" s="8" t="s">
        <v>3033</v>
      </c>
      <c r="I82" s="8" t="s">
        <v>3132</v>
      </c>
      <c r="J82" s="8" t="s">
        <v>3133</v>
      </c>
      <c r="K82" s="8" t="s">
        <v>3046</v>
      </c>
      <c r="L82" s="8" t="s">
        <v>3174</v>
      </c>
      <c r="M82" s="8" t="s">
        <v>3174</v>
      </c>
      <c r="N82" s="8" t="s">
        <v>172</v>
      </c>
      <c r="O82" s="8" t="s">
        <v>3136</v>
      </c>
      <c r="P82" s="8" t="s">
        <v>3137</v>
      </c>
      <c r="Q82" s="8" t="s">
        <v>3138</v>
      </c>
      <c r="R82" t="s">
        <v>3139</v>
      </c>
      <c r="S82">
        <v>1932</v>
      </c>
      <c r="T82">
        <v>2012</v>
      </c>
      <c r="U82">
        <v>82</v>
      </c>
      <c r="V82" t="s">
        <v>2019</v>
      </c>
      <c r="W82">
        <v>1.41</v>
      </c>
      <c r="X82" t="s">
        <v>3755</v>
      </c>
      <c r="Y82" t="s">
        <v>2019</v>
      </c>
      <c r="Z82" t="s">
        <v>154</v>
      </c>
      <c r="AA82" t="s">
        <v>2019</v>
      </c>
      <c r="AB82" t="s">
        <v>144</v>
      </c>
      <c r="AC82" t="s">
        <v>144</v>
      </c>
      <c r="AD82" t="s">
        <v>2019</v>
      </c>
      <c r="AE82" t="s">
        <v>3140</v>
      </c>
      <c r="AF82" t="s">
        <v>3141</v>
      </c>
    </row>
    <row r="83" spans="1:32" ht="14.25" customHeight="1">
      <c r="A83" s="8">
        <v>1</v>
      </c>
      <c r="B83" s="8"/>
      <c r="C83" s="8"/>
      <c r="D83" s="8" t="s">
        <v>1568</v>
      </c>
      <c r="E83" s="8" t="s">
        <v>101</v>
      </c>
      <c r="F83" s="8" t="s">
        <v>1565</v>
      </c>
      <c r="G83" s="8" t="s">
        <v>3504</v>
      </c>
      <c r="H83" s="8" t="s">
        <v>3033</v>
      </c>
      <c r="I83" s="8" t="s">
        <v>3142</v>
      </c>
      <c r="J83" s="8" t="s">
        <v>3126</v>
      </c>
      <c r="K83" s="8" t="s">
        <v>3046</v>
      </c>
      <c r="L83" s="8" t="s">
        <v>3175</v>
      </c>
      <c r="M83" s="8" t="s">
        <v>3175</v>
      </c>
      <c r="N83" s="8" t="s">
        <v>172</v>
      </c>
      <c r="O83" s="8" t="s">
        <v>3136</v>
      </c>
      <c r="P83" s="8" t="s">
        <v>3137</v>
      </c>
      <c r="Q83" s="8" t="s">
        <v>3138</v>
      </c>
      <c r="R83" t="s">
        <v>3139</v>
      </c>
      <c r="S83">
        <v>1935</v>
      </c>
      <c r="T83">
        <v>2015</v>
      </c>
      <c r="U83">
        <v>82</v>
      </c>
      <c r="V83" t="s">
        <v>2019</v>
      </c>
      <c r="W83">
        <v>1.63</v>
      </c>
      <c r="X83" t="s">
        <v>3755</v>
      </c>
      <c r="Y83" t="s">
        <v>2019</v>
      </c>
      <c r="Z83" t="s">
        <v>154</v>
      </c>
      <c r="AA83" t="s">
        <v>2019</v>
      </c>
      <c r="AB83" t="s">
        <v>144</v>
      </c>
      <c r="AC83" t="s">
        <v>144</v>
      </c>
      <c r="AD83" t="s">
        <v>2019</v>
      </c>
      <c r="AE83" t="s">
        <v>3140</v>
      </c>
      <c r="AF83" t="s">
        <v>3141</v>
      </c>
    </row>
    <row r="84" spans="1:32" ht="14.25" customHeight="1">
      <c r="A84" s="8">
        <v>1</v>
      </c>
      <c r="B84" s="8"/>
      <c r="C84" s="8"/>
      <c r="D84" s="8" t="s">
        <v>1568</v>
      </c>
      <c r="E84" s="8" t="s">
        <v>101</v>
      </c>
      <c r="F84" s="8" t="s">
        <v>1565</v>
      </c>
      <c r="G84" s="8" t="s">
        <v>3504</v>
      </c>
      <c r="H84" s="8" t="s">
        <v>3033</v>
      </c>
      <c r="I84" s="8" t="s">
        <v>3132</v>
      </c>
      <c r="J84" s="8" t="s">
        <v>3126</v>
      </c>
      <c r="K84" s="8" t="s">
        <v>3046</v>
      </c>
      <c r="L84" s="8" t="s">
        <v>3175</v>
      </c>
      <c r="M84" s="8" t="s">
        <v>3175</v>
      </c>
      <c r="N84" s="8" t="s">
        <v>172</v>
      </c>
      <c r="O84" s="8" t="s">
        <v>3136</v>
      </c>
      <c r="P84" s="8" t="s">
        <v>3137</v>
      </c>
      <c r="Q84" s="8" t="s">
        <v>3138</v>
      </c>
      <c r="R84" t="s">
        <v>3139</v>
      </c>
      <c r="S84">
        <v>1935</v>
      </c>
      <c r="T84">
        <v>2015</v>
      </c>
      <c r="U84">
        <v>82</v>
      </c>
      <c r="V84" t="s">
        <v>2019</v>
      </c>
      <c r="W84">
        <v>1.55</v>
      </c>
      <c r="X84" t="s">
        <v>3755</v>
      </c>
      <c r="Y84" t="s">
        <v>2019</v>
      </c>
      <c r="Z84" t="s">
        <v>154</v>
      </c>
      <c r="AA84" t="s">
        <v>2019</v>
      </c>
      <c r="AB84" t="s">
        <v>144</v>
      </c>
      <c r="AC84" t="s">
        <v>144</v>
      </c>
      <c r="AD84" t="s">
        <v>2019</v>
      </c>
      <c r="AE84" t="s">
        <v>3140</v>
      </c>
      <c r="AF84" t="s">
        <v>3141</v>
      </c>
    </row>
    <row r="85" spans="1:32" ht="14.25" customHeight="1">
      <c r="A85" s="8">
        <v>1</v>
      </c>
      <c r="B85" s="8"/>
      <c r="C85" s="8"/>
      <c r="D85" s="8" t="s">
        <v>1568</v>
      </c>
      <c r="E85" s="8" t="s">
        <v>101</v>
      </c>
      <c r="F85" s="8" t="s">
        <v>1565</v>
      </c>
      <c r="G85" s="8" t="s">
        <v>3504</v>
      </c>
      <c r="H85" s="8" t="s">
        <v>3033</v>
      </c>
      <c r="I85" s="8" t="s">
        <v>3142</v>
      </c>
      <c r="J85" s="8" t="s">
        <v>3126</v>
      </c>
      <c r="K85" s="8" t="s">
        <v>3046</v>
      </c>
      <c r="L85" s="8" t="s">
        <v>3176</v>
      </c>
      <c r="M85" s="8" t="s">
        <v>3176</v>
      </c>
      <c r="N85" s="8" t="s">
        <v>172</v>
      </c>
      <c r="O85" s="8" t="s">
        <v>3136</v>
      </c>
      <c r="P85" s="8" t="s">
        <v>3137</v>
      </c>
      <c r="Q85" s="8" t="s">
        <v>3138</v>
      </c>
      <c r="R85" t="s">
        <v>3139</v>
      </c>
      <c r="S85">
        <v>1935</v>
      </c>
      <c r="T85">
        <v>2014</v>
      </c>
      <c r="U85">
        <v>81</v>
      </c>
      <c r="V85" t="s">
        <v>2019</v>
      </c>
      <c r="W85">
        <v>2.8</v>
      </c>
      <c r="X85" t="s">
        <v>3755</v>
      </c>
      <c r="Y85" t="s">
        <v>2019</v>
      </c>
      <c r="Z85" t="s">
        <v>154</v>
      </c>
      <c r="AA85" t="s">
        <v>2019</v>
      </c>
      <c r="AB85" t="s">
        <v>144</v>
      </c>
      <c r="AC85" t="s">
        <v>144</v>
      </c>
      <c r="AD85" t="s">
        <v>2019</v>
      </c>
      <c r="AE85" t="s">
        <v>3140</v>
      </c>
      <c r="AF85" t="s">
        <v>3141</v>
      </c>
    </row>
    <row r="86" spans="1:32" ht="14.25" customHeight="1">
      <c r="A86" s="8">
        <v>1</v>
      </c>
      <c r="B86" s="8"/>
      <c r="C86" s="8"/>
      <c r="D86" s="8" t="s">
        <v>1568</v>
      </c>
      <c r="E86" s="8" t="s">
        <v>101</v>
      </c>
      <c r="F86" s="8" t="s">
        <v>1565</v>
      </c>
      <c r="G86" s="8" t="s">
        <v>3504</v>
      </c>
      <c r="H86" s="8" t="s">
        <v>3033</v>
      </c>
      <c r="I86" s="8" t="s">
        <v>3132</v>
      </c>
      <c r="J86" s="8" t="s">
        <v>3126</v>
      </c>
      <c r="K86" s="8" t="s">
        <v>3046</v>
      </c>
      <c r="L86" s="8" t="s">
        <v>3176</v>
      </c>
      <c r="M86" s="8" t="s">
        <v>3176</v>
      </c>
      <c r="N86" s="8" t="s">
        <v>172</v>
      </c>
      <c r="O86" s="8" t="s">
        <v>3136</v>
      </c>
      <c r="P86" s="8" t="s">
        <v>3137</v>
      </c>
      <c r="Q86" s="8" t="s">
        <v>3138</v>
      </c>
      <c r="R86" t="s">
        <v>3139</v>
      </c>
      <c r="S86">
        <v>1935</v>
      </c>
      <c r="T86">
        <v>2014</v>
      </c>
      <c r="U86">
        <v>81</v>
      </c>
      <c r="V86" t="s">
        <v>2019</v>
      </c>
      <c r="W86">
        <v>0.51</v>
      </c>
      <c r="X86" t="s">
        <v>3755</v>
      </c>
      <c r="Y86" t="s">
        <v>2019</v>
      </c>
      <c r="Z86" t="s">
        <v>154</v>
      </c>
      <c r="AA86" t="s">
        <v>2019</v>
      </c>
      <c r="AB86" t="s">
        <v>144</v>
      </c>
      <c r="AC86" t="s">
        <v>144</v>
      </c>
      <c r="AD86" t="s">
        <v>2019</v>
      </c>
      <c r="AE86" t="s">
        <v>3140</v>
      </c>
      <c r="AF86" t="s">
        <v>3141</v>
      </c>
    </row>
    <row r="87" spans="1:32" ht="14.25" customHeight="1">
      <c r="A87" s="8">
        <v>1</v>
      </c>
      <c r="B87" s="8"/>
      <c r="C87" s="8"/>
      <c r="D87" s="8" t="s">
        <v>1568</v>
      </c>
      <c r="E87" s="8" t="s">
        <v>101</v>
      </c>
      <c r="F87" s="8" t="s">
        <v>1565</v>
      </c>
      <c r="G87" s="8" t="s">
        <v>3504</v>
      </c>
      <c r="H87" s="8" t="s">
        <v>3033</v>
      </c>
      <c r="I87" s="8" t="s">
        <v>3142</v>
      </c>
      <c r="J87" s="8" t="s">
        <v>3126</v>
      </c>
      <c r="K87" s="8" t="s">
        <v>3046</v>
      </c>
      <c r="L87" s="8" t="s">
        <v>3177</v>
      </c>
      <c r="M87" s="8" t="s">
        <v>3177</v>
      </c>
      <c r="N87" s="8" t="s">
        <v>172</v>
      </c>
      <c r="O87" s="8" t="s">
        <v>3136</v>
      </c>
      <c r="P87" s="8" t="s">
        <v>3137</v>
      </c>
      <c r="Q87" s="8" t="s">
        <v>3138</v>
      </c>
      <c r="R87" t="s">
        <v>3139</v>
      </c>
      <c r="S87">
        <v>1935</v>
      </c>
      <c r="T87">
        <v>2014</v>
      </c>
      <c r="U87">
        <v>81</v>
      </c>
      <c r="V87" t="s">
        <v>2019</v>
      </c>
      <c r="W87">
        <v>0.46</v>
      </c>
      <c r="X87" t="s">
        <v>3755</v>
      </c>
      <c r="Y87" t="s">
        <v>2019</v>
      </c>
      <c r="Z87" t="s">
        <v>154</v>
      </c>
      <c r="AA87" t="s">
        <v>2019</v>
      </c>
      <c r="AB87" t="s">
        <v>144</v>
      </c>
      <c r="AC87" t="s">
        <v>144</v>
      </c>
      <c r="AD87" t="s">
        <v>2019</v>
      </c>
      <c r="AE87" t="s">
        <v>3140</v>
      </c>
      <c r="AF87" t="s">
        <v>3141</v>
      </c>
    </row>
    <row r="88" spans="1:32" ht="14.25" customHeight="1">
      <c r="A88" s="8">
        <v>1</v>
      </c>
      <c r="B88" s="8"/>
      <c r="C88" s="8"/>
      <c r="D88" s="8" t="s">
        <v>1568</v>
      </c>
      <c r="E88" s="8" t="s">
        <v>101</v>
      </c>
      <c r="F88" s="8" t="s">
        <v>1565</v>
      </c>
      <c r="G88" s="8" t="s">
        <v>3504</v>
      </c>
      <c r="H88" s="8" t="s">
        <v>3033</v>
      </c>
      <c r="I88" s="8" t="s">
        <v>3132</v>
      </c>
      <c r="J88" s="8" t="s">
        <v>3126</v>
      </c>
      <c r="K88" s="8" t="s">
        <v>3046</v>
      </c>
      <c r="L88" s="8" t="s">
        <v>3177</v>
      </c>
      <c r="M88" s="8" t="s">
        <v>3177</v>
      </c>
      <c r="N88" s="8" t="s">
        <v>172</v>
      </c>
      <c r="O88" s="8" t="s">
        <v>3136</v>
      </c>
      <c r="P88" s="8" t="s">
        <v>3137</v>
      </c>
      <c r="Q88" s="8" t="s">
        <v>3138</v>
      </c>
      <c r="R88" t="s">
        <v>3139</v>
      </c>
      <c r="S88">
        <v>1935</v>
      </c>
      <c r="T88">
        <v>2014</v>
      </c>
      <c r="U88">
        <v>81</v>
      </c>
      <c r="V88" t="s">
        <v>2019</v>
      </c>
      <c r="W88">
        <v>0.85</v>
      </c>
      <c r="X88" t="s">
        <v>3755</v>
      </c>
      <c r="Y88" t="s">
        <v>2019</v>
      </c>
      <c r="Z88" t="s">
        <v>154</v>
      </c>
      <c r="AA88" t="s">
        <v>2019</v>
      </c>
      <c r="AB88" t="s">
        <v>144</v>
      </c>
      <c r="AC88" t="s">
        <v>144</v>
      </c>
      <c r="AD88" t="s">
        <v>2019</v>
      </c>
      <c r="AE88" t="s">
        <v>3140</v>
      </c>
      <c r="AF88" t="s">
        <v>3141</v>
      </c>
    </row>
    <row r="89" spans="1:32" ht="14.25" customHeight="1">
      <c r="A89" s="8">
        <v>1</v>
      </c>
      <c r="B89" s="8"/>
      <c r="C89" s="8"/>
      <c r="D89" s="8" t="s">
        <v>1568</v>
      </c>
      <c r="E89" s="8" t="s">
        <v>101</v>
      </c>
      <c r="F89" s="8" t="s">
        <v>1565</v>
      </c>
      <c r="G89" s="8" t="s">
        <v>3504</v>
      </c>
      <c r="H89" s="8" t="s">
        <v>3033</v>
      </c>
      <c r="I89" s="8" t="s">
        <v>3142</v>
      </c>
      <c r="J89" s="8" t="s">
        <v>3126</v>
      </c>
      <c r="K89" s="8" t="s">
        <v>3046</v>
      </c>
      <c r="L89" s="8" t="s">
        <v>3178</v>
      </c>
      <c r="M89" s="8" t="s">
        <v>3178</v>
      </c>
      <c r="N89" s="8" t="s">
        <v>172</v>
      </c>
      <c r="O89" s="8" t="s">
        <v>3136</v>
      </c>
      <c r="P89" s="8" t="s">
        <v>3137</v>
      </c>
      <c r="Q89" s="8" t="s">
        <v>3138</v>
      </c>
      <c r="R89" t="s">
        <v>3139</v>
      </c>
      <c r="S89">
        <v>1932</v>
      </c>
      <c r="T89">
        <v>2015</v>
      </c>
      <c r="U89">
        <v>85</v>
      </c>
      <c r="V89" t="s">
        <v>2019</v>
      </c>
      <c r="W89">
        <v>1.01</v>
      </c>
      <c r="X89" t="s">
        <v>3755</v>
      </c>
      <c r="Y89" t="s">
        <v>2019</v>
      </c>
      <c r="Z89" t="s">
        <v>154</v>
      </c>
      <c r="AA89" t="s">
        <v>2019</v>
      </c>
      <c r="AB89" t="s">
        <v>144</v>
      </c>
      <c r="AC89" t="s">
        <v>144</v>
      </c>
      <c r="AD89" t="s">
        <v>2019</v>
      </c>
      <c r="AE89" t="s">
        <v>3140</v>
      </c>
      <c r="AF89" t="s">
        <v>3141</v>
      </c>
    </row>
    <row r="90" spans="1:32" ht="14.25" customHeight="1">
      <c r="A90" s="8">
        <v>1</v>
      </c>
      <c r="B90" s="8"/>
      <c r="C90" s="8"/>
      <c r="D90" s="8" t="s">
        <v>1568</v>
      </c>
      <c r="E90" s="8" t="s">
        <v>101</v>
      </c>
      <c r="F90" s="8" t="s">
        <v>1565</v>
      </c>
      <c r="G90" s="8" t="s">
        <v>3504</v>
      </c>
      <c r="H90" s="8" t="s">
        <v>3033</v>
      </c>
      <c r="I90" s="8" t="s">
        <v>3132</v>
      </c>
      <c r="J90" s="8" t="s">
        <v>3126</v>
      </c>
      <c r="K90" s="8" t="s">
        <v>3046</v>
      </c>
      <c r="L90" s="8" t="s">
        <v>3178</v>
      </c>
      <c r="M90" s="8" t="s">
        <v>3178</v>
      </c>
      <c r="N90" s="8" t="s">
        <v>172</v>
      </c>
      <c r="O90" s="8" t="s">
        <v>3136</v>
      </c>
      <c r="P90" s="8" t="s">
        <v>3137</v>
      </c>
      <c r="Q90" s="8" t="s">
        <v>3138</v>
      </c>
      <c r="R90" t="s">
        <v>3139</v>
      </c>
      <c r="S90">
        <v>1932</v>
      </c>
      <c r="T90">
        <v>2015</v>
      </c>
      <c r="U90">
        <v>85</v>
      </c>
      <c r="V90" t="s">
        <v>2019</v>
      </c>
      <c r="W90">
        <v>1.48</v>
      </c>
      <c r="X90" t="s">
        <v>3755</v>
      </c>
      <c r="Y90" t="s">
        <v>2019</v>
      </c>
      <c r="Z90" t="s">
        <v>154</v>
      </c>
      <c r="AA90" t="s">
        <v>2019</v>
      </c>
      <c r="AB90" t="s">
        <v>144</v>
      </c>
      <c r="AC90" t="s">
        <v>144</v>
      </c>
      <c r="AD90" t="s">
        <v>2019</v>
      </c>
      <c r="AE90" t="s">
        <v>3140</v>
      </c>
      <c r="AF90" t="s">
        <v>3141</v>
      </c>
    </row>
    <row r="91" spans="1:32" ht="14.25" customHeight="1">
      <c r="A91" s="8">
        <v>1</v>
      </c>
      <c r="B91" s="8"/>
      <c r="C91" s="8"/>
      <c r="D91" s="8" t="s">
        <v>1568</v>
      </c>
      <c r="E91" s="8" t="s">
        <v>101</v>
      </c>
      <c r="F91" s="8" t="s">
        <v>1565</v>
      </c>
      <c r="G91" s="8" t="s">
        <v>3504</v>
      </c>
      <c r="H91" s="8" t="s">
        <v>3033</v>
      </c>
      <c r="I91" s="8" t="s">
        <v>3142</v>
      </c>
      <c r="J91" s="8" t="s">
        <v>3126</v>
      </c>
      <c r="K91" s="8" t="s">
        <v>3046</v>
      </c>
      <c r="L91" s="8" t="s">
        <v>3179</v>
      </c>
      <c r="M91" s="8" t="s">
        <v>3179</v>
      </c>
      <c r="N91" s="8" t="s">
        <v>172</v>
      </c>
      <c r="O91" s="8" t="s">
        <v>3136</v>
      </c>
      <c r="P91" s="8" t="s">
        <v>3137</v>
      </c>
      <c r="Q91" s="8" t="s">
        <v>3138</v>
      </c>
      <c r="R91" t="s">
        <v>3139</v>
      </c>
      <c r="S91">
        <v>1932</v>
      </c>
      <c r="T91">
        <v>2015</v>
      </c>
      <c r="U91">
        <v>85</v>
      </c>
      <c r="V91" t="s">
        <v>2019</v>
      </c>
      <c r="W91">
        <v>0.61</v>
      </c>
      <c r="X91" t="s">
        <v>3755</v>
      </c>
      <c r="Y91" t="s">
        <v>2019</v>
      </c>
      <c r="Z91" t="s">
        <v>154</v>
      </c>
      <c r="AA91" t="s">
        <v>2019</v>
      </c>
      <c r="AB91" t="s">
        <v>144</v>
      </c>
      <c r="AC91" t="s">
        <v>144</v>
      </c>
      <c r="AD91" t="s">
        <v>2019</v>
      </c>
      <c r="AE91" t="s">
        <v>3140</v>
      </c>
      <c r="AF91" t="s">
        <v>3141</v>
      </c>
    </row>
    <row r="92" spans="1:32" ht="14.25" customHeight="1">
      <c r="A92" s="8">
        <v>1</v>
      </c>
      <c r="B92" s="8"/>
      <c r="C92" s="8"/>
      <c r="D92" s="8" t="s">
        <v>1568</v>
      </c>
      <c r="E92" s="8" t="s">
        <v>101</v>
      </c>
      <c r="F92" s="8" t="s">
        <v>1565</v>
      </c>
      <c r="G92" s="8" t="s">
        <v>3504</v>
      </c>
      <c r="H92" s="8" t="s">
        <v>3033</v>
      </c>
      <c r="I92" s="8" t="s">
        <v>3132</v>
      </c>
      <c r="J92" s="8" t="s">
        <v>3126</v>
      </c>
      <c r="K92" s="8" t="s">
        <v>3046</v>
      </c>
      <c r="L92" s="8" t="s">
        <v>3179</v>
      </c>
      <c r="M92" s="8" t="s">
        <v>3179</v>
      </c>
      <c r="N92" s="8" t="s">
        <v>172</v>
      </c>
      <c r="O92" s="8" t="s">
        <v>3136</v>
      </c>
      <c r="P92" s="8" t="s">
        <v>3137</v>
      </c>
      <c r="Q92" s="8" t="s">
        <v>3138</v>
      </c>
      <c r="R92" t="s">
        <v>3139</v>
      </c>
      <c r="S92">
        <v>1932</v>
      </c>
      <c r="T92">
        <v>2015</v>
      </c>
      <c r="U92">
        <v>85</v>
      </c>
      <c r="V92" t="s">
        <v>2019</v>
      </c>
      <c r="W92">
        <v>0.91</v>
      </c>
      <c r="X92" t="s">
        <v>3755</v>
      </c>
      <c r="Y92" t="s">
        <v>2019</v>
      </c>
      <c r="Z92" t="s">
        <v>154</v>
      </c>
      <c r="AA92" t="s">
        <v>2019</v>
      </c>
      <c r="AB92" t="s">
        <v>144</v>
      </c>
      <c r="AC92" t="s">
        <v>144</v>
      </c>
      <c r="AD92" t="s">
        <v>2019</v>
      </c>
      <c r="AE92" t="s">
        <v>3140</v>
      </c>
      <c r="AF92" t="s">
        <v>3141</v>
      </c>
    </row>
    <row r="93" spans="1:32" ht="14.25" customHeight="1">
      <c r="A93" s="8">
        <v>1</v>
      </c>
      <c r="B93" s="8"/>
      <c r="C93" s="8"/>
      <c r="D93" s="8" t="s">
        <v>1568</v>
      </c>
      <c r="E93" s="8" t="s">
        <v>101</v>
      </c>
      <c r="F93" s="8" t="s">
        <v>1565</v>
      </c>
      <c r="G93" s="8" t="s">
        <v>3504</v>
      </c>
      <c r="H93" s="8" t="s">
        <v>3033</v>
      </c>
      <c r="I93" s="8" t="s">
        <v>3142</v>
      </c>
      <c r="J93" s="8" t="s">
        <v>3126</v>
      </c>
      <c r="K93" s="8" t="s">
        <v>3046</v>
      </c>
      <c r="L93" s="8" t="s">
        <v>3180</v>
      </c>
      <c r="M93" s="8" t="s">
        <v>3180</v>
      </c>
      <c r="N93" s="8" t="s">
        <v>172</v>
      </c>
      <c r="O93" s="8" t="s">
        <v>3136</v>
      </c>
      <c r="P93" s="8" t="s">
        <v>3137</v>
      </c>
      <c r="Q93" s="8" t="s">
        <v>3138</v>
      </c>
      <c r="R93" t="s">
        <v>3139</v>
      </c>
      <c r="S93">
        <v>1965</v>
      </c>
      <c r="T93">
        <v>2012</v>
      </c>
      <c r="U93">
        <v>49</v>
      </c>
      <c r="V93" t="s">
        <v>2019</v>
      </c>
      <c r="W93">
        <v>5.78</v>
      </c>
      <c r="X93" t="s">
        <v>3755</v>
      </c>
      <c r="Y93" t="s">
        <v>2019</v>
      </c>
      <c r="Z93" t="s">
        <v>154</v>
      </c>
      <c r="AA93" t="s">
        <v>2019</v>
      </c>
      <c r="AB93" t="s">
        <v>144</v>
      </c>
      <c r="AC93" t="s">
        <v>144</v>
      </c>
      <c r="AD93" t="s">
        <v>2019</v>
      </c>
      <c r="AE93" t="s">
        <v>3140</v>
      </c>
      <c r="AF93" t="s">
        <v>3141</v>
      </c>
    </row>
    <row r="94" spans="1:32" ht="14.25" customHeight="1">
      <c r="A94" s="8">
        <v>1</v>
      </c>
      <c r="B94" s="8"/>
      <c r="C94" s="8"/>
      <c r="D94" s="8" t="s">
        <v>1568</v>
      </c>
      <c r="E94" s="8" t="s">
        <v>101</v>
      </c>
      <c r="F94" s="8" t="s">
        <v>1565</v>
      </c>
      <c r="G94" s="8" t="s">
        <v>3504</v>
      </c>
      <c r="H94" s="8" t="s">
        <v>3033</v>
      </c>
      <c r="I94" s="8" t="s">
        <v>3132</v>
      </c>
      <c r="J94" s="8" t="s">
        <v>3126</v>
      </c>
      <c r="K94" s="8" t="s">
        <v>3046</v>
      </c>
      <c r="L94" s="8" t="s">
        <v>3180</v>
      </c>
      <c r="M94" s="8" t="s">
        <v>3180</v>
      </c>
      <c r="N94" s="8" t="s">
        <v>172</v>
      </c>
      <c r="O94" s="8" t="s">
        <v>3136</v>
      </c>
      <c r="P94" s="8" t="s">
        <v>3137</v>
      </c>
      <c r="Q94" s="8" t="s">
        <v>3138</v>
      </c>
      <c r="R94" t="s">
        <v>3139</v>
      </c>
      <c r="S94">
        <v>1965</v>
      </c>
      <c r="T94">
        <v>2012</v>
      </c>
      <c r="U94">
        <v>49</v>
      </c>
      <c r="V94" t="s">
        <v>2019</v>
      </c>
      <c r="W94">
        <v>2.87</v>
      </c>
      <c r="X94" t="s">
        <v>3755</v>
      </c>
      <c r="Y94" t="s">
        <v>2019</v>
      </c>
      <c r="Z94" t="s">
        <v>154</v>
      </c>
      <c r="AA94" t="s">
        <v>2019</v>
      </c>
      <c r="AB94" t="s">
        <v>144</v>
      </c>
      <c r="AC94" t="s">
        <v>144</v>
      </c>
      <c r="AD94" t="s">
        <v>2019</v>
      </c>
      <c r="AE94" t="s">
        <v>3140</v>
      </c>
      <c r="AF94" t="s">
        <v>3141</v>
      </c>
    </row>
    <row r="95" spans="1:32" ht="14.25" customHeight="1">
      <c r="A95" s="8">
        <v>1</v>
      </c>
      <c r="B95" s="8"/>
      <c r="C95" s="8"/>
      <c r="D95" s="8" t="s">
        <v>1568</v>
      </c>
      <c r="E95" s="8" t="s">
        <v>101</v>
      </c>
      <c r="F95" s="8" t="s">
        <v>1565</v>
      </c>
      <c r="G95" s="8" t="s">
        <v>3504</v>
      </c>
      <c r="H95" s="8" t="s">
        <v>3033</v>
      </c>
      <c r="I95" s="8" t="s">
        <v>3142</v>
      </c>
      <c r="J95" s="8" t="s">
        <v>3126</v>
      </c>
      <c r="K95" s="8" t="s">
        <v>3046</v>
      </c>
      <c r="L95" s="8" t="s">
        <v>3181</v>
      </c>
      <c r="M95" s="8" t="s">
        <v>3181</v>
      </c>
      <c r="N95" s="8" t="s">
        <v>172</v>
      </c>
      <c r="O95" s="8" t="s">
        <v>3136</v>
      </c>
      <c r="P95" s="8" t="s">
        <v>3137</v>
      </c>
      <c r="Q95" s="8" t="s">
        <v>3138</v>
      </c>
      <c r="R95" t="s">
        <v>3139</v>
      </c>
      <c r="S95">
        <v>1935</v>
      </c>
      <c r="T95">
        <v>2012</v>
      </c>
      <c r="U95">
        <v>79</v>
      </c>
      <c r="V95" t="s">
        <v>2019</v>
      </c>
      <c r="W95">
        <v>1.5</v>
      </c>
      <c r="X95" t="s">
        <v>3755</v>
      </c>
      <c r="Y95" t="s">
        <v>2019</v>
      </c>
      <c r="Z95" t="s">
        <v>154</v>
      </c>
      <c r="AA95" t="s">
        <v>2019</v>
      </c>
      <c r="AB95" t="s">
        <v>144</v>
      </c>
      <c r="AC95" t="s">
        <v>144</v>
      </c>
      <c r="AD95" t="s">
        <v>2019</v>
      </c>
      <c r="AE95" t="s">
        <v>3140</v>
      </c>
      <c r="AF95" t="s">
        <v>3141</v>
      </c>
    </row>
    <row r="96" spans="1:32" ht="14.25" customHeight="1">
      <c r="A96" s="8">
        <v>1</v>
      </c>
      <c r="B96" s="8"/>
      <c r="C96" s="8"/>
      <c r="D96" s="8" t="s">
        <v>1568</v>
      </c>
      <c r="E96" s="8" t="s">
        <v>101</v>
      </c>
      <c r="F96" s="8" t="s">
        <v>1565</v>
      </c>
      <c r="G96" s="8" t="s">
        <v>3504</v>
      </c>
      <c r="H96" s="8" t="s">
        <v>3033</v>
      </c>
      <c r="I96" s="8" t="s">
        <v>3132</v>
      </c>
      <c r="J96" s="8" t="s">
        <v>3126</v>
      </c>
      <c r="K96" s="8" t="s">
        <v>3046</v>
      </c>
      <c r="L96" s="8" t="s">
        <v>3181</v>
      </c>
      <c r="M96" s="8" t="s">
        <v>3181</v>
      </c>
      <c r="N96" s="8" t="s">
        <v>172</v>
      </c>
      <c r="O96" s="8" t="s">
        <v>3136</v>
      </c>
      <c r="P96" s="8" t="s">
        <v>3137</v>
      </c>
      <c r="Q96" s="8" t="s">
        <v>3138</v>
      </c>
      <c r="R96" t="s">
        <v>3139</v>
      </c>
      <c r="S96">
        <v>1935</v>
      </c>
      <c r="T96">
        <v>2012</v>
      </c>
      <c r="U96">
        <v>79</v>
      </c>
      <c r="V96" t="s">
        <v>2019</v>
      </c>
      <c r="W96">
        <v>1.1399999999999999</v>
      </c>
      <c r="X96" t="s">
        <v>3755</v>
      </c>
      <c r="Y96" t="s">
        <v>2019</v>
      </c>
      <c r="Z96" t="s">
        <v>154</v>
      </c>
      <c r="AA96" t="s">
        <v>2019</v>
      </c>
      <c r="AB96" t="s">
        <v>144</v>
      </c>
      <c r="AC96" t="s">
        <v>144</v>
      </c>
      <c r="AD96" t="s">
        <v>2019</v>
      </c>
      <c r="AE96" t="s">
        <v>3140</v>
      </c>
      <c r="AF96" t="s">
        <v>3141</v>
      </c>
    </row>
    <row r="97" spans="1:32" ht="14.25" customHeight="1">
      <c r="A97" s="8">
        <v>1</v>
      </c>
      <c r="B97" s="8"/>
      <c r="C97" s="8"/>
      <c r="D97" s="8" t="s">
        <v>1568</v>
      </c>
      <c r="E97" s="8" t="s">
        <v>101</v>
      </c>
      <c r="F97" s="8" t="s">
        <v>1565</v>
      </c>
      <c r="G97" s="8" t="s">
        <v>3504</v>
      </c>
      <c r="H97" s="8" t="s">
        <v>3033</v>
      </c>
      <c r="I97" s="8" t="s">
        <v>3142</v>
      </c>
      <c r="J97" s="8" t="s">
        <v>3126</v>
      </c>
      <c r="K97" s="8" t="s">
        <v>3046</v>
      </c>
      <c r="L97" s="8" t="s">
        <v>3182</v>
      </c>
      <c r="M97" s="8" t="s">
        <v>3182</v>
      </c>
      <c r="N97" s="8" t="s">
        <v>172</v>
      </c>
      <c r="O97" s="8" t="s">
        <v>3136</v>
      </c>
      <c r="P97" s="8" t="s">
        <v>3137</v>
      </c>
      <c r="Q97" s="8" t="s">
        <v>3138</v>
      </c>
      <c r="R97" t="s">
        <v>3139</v>
      </c>
      <c r="S97">
        <v>1932</v>
      </c>
      <c r="T97">
        <v>2015</v>
      </c>
      <c r="U97">
        <v>85</v>
      </c>
      <c r="V97" t="s">
        <v>2019</v>
      </c>
      <c r="W97">
        <v>1.05</v>
      </c>
      <c r="X97" t="s">
        <v>3755</v>
      </c>
      <c r="Y97" t="s">
        <v>2019</v>
      </c>
      <c r="Z97" t="s">
        <v>154</v>
      </c>
      <c r="AA97" t="s">
        <v>2019</v>
      </c>
      <c r="AB97" t="s">
        <v>144</v>
      </c>
      <c r="AC97" t="s">
        <v>144</v>
      </c>
      <c r="AD97" t="s">
        <v>2019</v>
      </c>
      <c r="AE97" t="s">
        <v>3140</v>
      </c>
      <c r="AF97" t="s">
        <v>3141</v>
      </c>
    </row>
    <row r="98" spans="1:32" ht="14.25" customHeight="1">
      <c r="A98" s="8">
        <v>1</v>
      </c>
      <c r="B98" s="8"/>
      <c r="C98" s="8"/>
      <c r="D98" s="8" t="s">
        <v>1568</v>
      </c>
      <c r="E98" s="8" t="s">
        <v>101</v>
      </c>
      <c r="F98" s="8" t="s">
        <v>1565</v>
      </c>
      <c r="G98" s="8" t="s">
        <v>3504</v>
      </c>
      <c r="H98" s="8" t="s">
        <v>3033</v>
      </c>
      <c r="I98" s="8" t="s">
        <v>3132</v>
      </c>
      <c r="J98" s="8" t="s">
        <v>3126</v>
      </c>
      <c r="K98" s="8" t="s">
        <v>3046</v>
      </c>
      <c r="L98" s="8" t="s">
        <v>3182</v>
      </c>
      <c r="M98" s="8" t="s">
        <v>3182</v>
      </c>
      <c r="N98" s="8" t="s">
        <v>172</v>
      </c>
      <c r="O98" s="8" t="s">
        <v>3136</v>
      </c>
      <c r="P98" s="8" t="s">
        <v>3137</v>
      </c>
      <c r="Q98" s="8" t="s">
        <v>3138</v>
      </c>
      <c r="R98" t="s">
        <v>3139</v>
      </c>
      <c r="S98">
        <v>1932</v>
      </c>
      <c r="T98">
        <v>2015</v>
      </c>
      <c r="U98">
        <v>85</v>
      </c>
      <c r="V98" t="s">
        <v>2019</v>
      </c>
      <c r="W98">
        <v>0.56000000000000005</v>
      </c>
      <c r="X98" t="s">
        <v>3755</v>
      </c>
      <c r="Y98" t="s">
        <v>2019</v>
      </c>
      <c r="Z98" t="s">
        <v>154</v>
      </c>
      <c r="AA98" t="s">
        <v>2019</v>
      </c>
      <c r="AB98" t="s">
        <v>144</v>
      </c>
      <c r="AC98" t="s">
        <v>144</v>
      </c>
      <c r="AD98" t="s">
        <v>2019</v>
      </c>
      <c r="AE98" t="s">
        <v>3140</v>
      </c>
      <c r="AF98" t="s">
        <v>3141</v>
      </c>
    </row>
    <row r="99" spans="1:32" ht="14.25" customHeight="1">
      <c r="A99" s="8">
        <v>1</v>
      </c>
      <c r="B99" s="8"/>
      <c r="C99" s="8"/>
      <c r="D99" s="8" t="s">
        <v>1568</v>
      </c>
      <c r="E99" s="8" t="s">
        <v>101</v>
      </c>
      <c r="F99" s="8" t="s">
        <v>1565</v>
      </c>
      <c r="G99" s="8" t="s">
        <v>3504</v>
      </c>
      <c r="H99" s="8" t="s">
        <v>3033</v>
      </c>
      <c r="I99" s="8" t="s">
        <v>3142</v>
      </c>
      <c r="J99" s="8" t="s">
        <v>3126</v>
      </c>
      <c r="K99" s="8" t="s">
        <v>3046</v>
      </c>
      <c r="L99" s="8" t="s">
        <v>3183</v>
      </c>
      <c r="M99" s="8" t="s">
        <v>3183</v>
      </c>
      <c r="N99" s="8" t="s">
        <v>172</v>
      </c>
      <c r="O99" s="8" t="s">
        <v>3136</v>
      </c>
      <c r="P99" s="8" t="s">
        <v>3137</v>
      </c>
      <c r="Q99" s="8" t="s">
        <v>3138</v>
      </c>
      <c r="R99" t="s">
        <v>3139</v>
      </c>
      <c r="S99">
        <v>1932</v>
      </c>
      <c r="T99">
        <v>2015</v>
      </c>
      <c r="U99">
        <v>85</v>
      </c>
      <c r="V99" t="s">
        <v>2019</v>
      </c>
      <c r="W99">
        <v>0.47</v>
      </c>
      <c r="X99" t="s">
        <v>3755</v>
      </c>
      <c r="Y99" t="s">
        <v>2019</v>
      </c>
      <c r="Z99" t="s">
        <v>154</v>
      </c>
      <c r="AA99" t="s">
        <v>2019</v>
      </c>
      <c r="AB99" t="s">
        <v>144</v>
      </c>
      <c r="AC99" t="s">
        <v>144</v>
      </c>
      <c r="AD99" t="s">
        <v>2019</v>
      </c>
      <c r="AE99" t="s">
        <v>3140</v>
      </c>
      <c r="AF99" t="s">
        <v>3141</v>
      </c>
    </row>
    <row r="100" spans="1:32" ht="14.25" customHeight="1">
      <c r="A100" s="8">
        <v>1</v>
      </c>
      <c r="B100" s="8"/>
      <c r="C100" s="8"/>
      <c r="D100" s="8" t="s">
        <v>1568</v>
      </c>
      <c r="E100" s="8" t="s">
        <v>101</v>
      </c>
      <c r="F100" s="8" t="s">
        <v>1565</v>
      </c>
      <c r="G100" s="8" t="s">
        <v>3504</v>
      </c>
      <c r="H100" s="8" t="s">
        <v>3033</v>
      </c>
      <c r="I100" s="8" t="s">
        <v>3132</v>
      </c>
      <c r="J100" s="8" t="s">
        <v>3126</v>
      </c>
      <c r="K100" s="8" t="s">
        <v>3046</v>
      </c>
      <c r="L100" s="8" t="s">
        <v>3183</v>
      </c>
      <c r="M100" s="8" t="s">
        <v>3183</v>
      </c>
      <c r="N100" s="8" t="s">
        <v>172</v>
      </c>
      <c r="O100" s="8" t="s">
        <v>3136</v>
      </c>
      <c r="P100" s="8" t="s">
        <v>3137</v>
      </c>
      <c r="Q100" s="8" t="s">
        <v>3138</v>
      </c>
      <c r="R100" t="s">
        <v>3139</v>
      </c>
      <c r="S100">
        <v>1932</v>
      </c>
      <c r="T100">
        <v>2015</v>
      </c>
      <c r="U100">
        <v>85</v>
      </c>
      <c r="V100" t="s">
        <v>2019</v>
      </c>
      <c r="W100">
        <v>0.96</v>
      </c>
      <c r="X100" t="s">
        <v>3755</v>
      </c>
      <c r="Y100" t="s">
        <v>2019</v>
      </c>
      <c r="Z100" t="s">
        <v>154</v>
      </c>
      <c r="AA100" t="s">
        <v>2019</v>
      </c>
      <c r="AB100" t="s">
        <v>144</v>
      </c>
      <c r="AC100" t="s">
        <v>144</v>
      </c>
      <c r="AD100" t="s">
        <v>2019</v>
      </c>
      <c r="AE100" t="s">
        <v>3140</v>
      </c>
      <c r="AF100" t="s">
        <v>3141</v>
      </c>
    </row>
    <row r="101" spans="1:32" ht="14.25" customHeight="1">
      <c r="A101" s="8">
        <v>1</v>
      </c>
      <c r="B101" s="8"/>
      <c r="C101" s="8"/>
      <c r="D101" s="8" t="s">
        <v>1568</v>
      </c>
      <c r="E101" s="8" t="s">
        <v>101</v>
      </c>
      <c r="F101" s="8" t="s">
        <v>1565</v>
      </c>
      <c r="G101" s="8" t="s">
        <v>3504</v>
      </c>
      <c r="H101" s="8" t="s">
        <v>3033</v>
      </c>
      <c r="I101" s="8" t="s">
        <v>3142</v>
      </c>
      <c r="J101" s="8" t="s">
        <v>3126</v>
      </c>
      <c r="K101" s="8" t="s">
        <v>3046</v>
      </c>
      <c r="L101" s="8" t="s">
        <v>3184</v>
      </c>
      <c r="M101" s="8" t="s">
        <v>3185</v>
      </c>
      <c r="N101" s="8" t="s">
        <v>172</v>
      </c>
      <c r="O101" s="8" t="s">
        <v>3136</v>
      </c>
      <c r="P101" s="8" t="s">
        <v>3137</v>
      </c>
      <c r="Q101" s="8" t="s">
        <v>3138</v>
      </c>
      <c r="R101" t="s">
        <v>3139</v>
      </c>
      <c r="S101">
        <v>1932</v>
      </c>
      <c r="T101">
        <v>2015</v>
      </c>
      <c r="U101">
        <v>85</v>
      </c>
      <c r="V101" t="s">
        <v>2019</v>
      </c>
      <c r="W101">
        <v>0.39</v>
      </c>
      <c r="X101" t="s">
        <v>3755</v>
      </c>
      <c r="Y101" t="s">
        <v>2019</v>
      </c>
      <c r="Z101" t="s">
        <v>154</v>
      </c>
      <c r="AA101" t="s">
        <v>2019</v>
      </c>
      <c r="AB101" t="s">
        <v>144</v>
      </c>
      <c r="AC101" t="s">
        <v>144</v>
      </c>
      <c r="AD101" t="s">
        <v>2019</v>
      </c>
      <c r="AE101" t="s">
        <v>3140</v>
      </c>
      <c r="AF101" t="s">
        <v>3141</v>
      </c>
    </row>
    <row r="102" spans="1:32" ht="14.25" customHeight="1">
      <c r="A102" s="8">
        <v>1</v>
      </c>
      <c r="B102" s="8"/>
      <c r="C102" s="8"/>
      <c r="D102" s="8" t="s">
        <v>1568</v>
      </c>
      <c r="E102" s="8" t="s">
        <v>101</v>
      </c>
      <c r="F102" s="8" t="s">
        <v>1565</v>
      </c>
      <c r="G102" s="8" t="s">
        <v>3504</v>
      </c>
      <c r="H102" s="8" t="s">
        <v>3033</v>
      </c>
      <c r="I102" s="8" t="s">
        <v>3132</v>
      </c>
      <c r="J102" s="8" t="s">
        <v>3126</v>
      </c>
      <c r="K102" s="8" t="s">
        <v>3046</v>
      </c>
      <c r="L102" s="8" t="s">
        <v>3184</v>
      </c>
      <c r="M102" s="8" t="s">
        <v>3185</v>
      </c>
      <c r="N102" s="8" t="s">
        <v>172</v>
      </c>
      <c r="O102" s="8" t="s">
        <v>3136</v>
      </c>
      <c r="P102" s="8" t="s">
        <v>3137</v>
      </c>
      <c r="Q102" s="8" t="s">
        <v>3138</v>
      </c>
      <c r="R102" t="s">
        <v>3139</v>
      </c>
      <c r="S102">
        <v>1932</v>
      </c>
      <c r="T102">
        <v>2015</v>
      </c>
      <c r="U102">
        <v>85</v>
      </c>
      <c r="V102" t="s">
        <v>2019</v>
      </c>
      <c r="W102">
        <v>0.7</v>
      </c>
      <c r="X102" t="s">
        <v>3755</v>
      </c>
      <c r="Y102" t="s">
        <v>2019</v>
      </c>
      <c r="Z102" t="s">
        <v>154</v>
      </c>
      <c r="AA102" t="s">
        <v>2019</v>
      </c>
      <c r="AB102" t="s">
        <v>144</v>
      </c>
      <c r="AC102" t="s">
        <v>144</v>
      </c>
      <c r="AD102" t="s">
        <v>2019</v>
      </c>
      <c r="AE102" t="s">
        <v>3140</v>
      </c>
      <c r="AF102" t="s">
        <v>3141</v>
      </c>
    </row>
    <row r="103" spans="1:32" ht="14.25" customHeight="1">
      <c r="A103" s="8">
        <v>1</v>
      </c>
      <c r="B103" s="8"/>
      <c r="C103" s="8"/>
      <c r="D103" s="8" t="s">
        <v>1568</v>
      </c>
      <c r="E103" s="8" t="s">
        <v>101</v>
      </c>
      <c r="F103" s="8" t="s">
        <v>1565</v>
      </c>
      <c r="G103" s="8" t="s">
        <v>3504</v>
      </c>
      <c r="H103" s="8" t="s">
        <v>3033</v>
      </c>
      <c r="I103" s="8" t="s">
        <v>3142</v>
      </c>
      <c r="J103" s="8" t="s">
        <v>3126</v>
      </c>
      <c r="K103" s="8" t="s">
        <v>3046</v>
      </c>
      <c r="L103" s="8" t="s">
        <v>3186</v>
      </c>
      <c r="M103" s="8" t="s">
        <v>3186</v>
      </c>
      <c r="N103" s="8" t="s">
        <v>172</v>
      </c>
      <c r="O103" s="8" t="s">
        <v>3136</v>
      </c>
      <c r="P103" s="8" t="s">
        <v>3137</v>
      </c>
      <c r="Q103" s="8" t="s">
        <v>3138</v>
      </c>
      <c r="R103" t="s">
        <v>3139</v>
      </c>
      <c r="S103">
        <v>1932</v>
      </c>
      <c r="T103">
        <v>2015</v>
      </c>
      <c r="U103">
        <v>85</v>
      </c>
      <c r="V103" t="s">
        <v>2019</v>
      </c>
      <c r="W103">
        <v>0.33</v>
      </c>
      <c r="X103" t="s">
        <v>3755</v>
      </c>
      <c r="Y103" t="s">
        <v>2019</v>
      </c>
      <c r="Z103" t="s">
        <v>154</v>
      </c>
      <c r="AA103" t="s">
        <v>2019</v>
      </c>
      <c r="AB103" t="s">
        <v>144</v>
      </c>
      <c r="AC103" t="s">
        <v>144</v>
      </c>
      <c r="AD103" t="s">
        <v>2019</v>
      </c>
      <c r="AE103" t="s">
        <v>3140</v>
      </c>
      <c r="AF103" t="s">
        <v>3141</v>
      </c>
    </row>
    <row r="104" spans="1:32" ht="14.25" customHeight="1">
      <c r="A104" s="8">
        <v>1</v>
      </c>
      <c r="B104" s="8"/>
      <c r="C104" s="8"/>
      <c r="D104" s="8" t="s">
        <v>1568</v>
      </c>
      <c r="E104" s="8" t="s">
        <v>101</v>
      </c>
      <c r="F104" s="8" t="s">
        <v>1565</v>
      </c>
      <c r="G104" s="8" t="s">
        <v>3504</v>
      </c>
      <c r="H104" s="8" t="s">
        <v>3033</v>
      </c>
      <c r="I104" s="8" t="s">
        <v>3132</v>
      </c>
      <c r="J104" s="8" t="s">
        <v>3126</v>
      </c>
      <c r="K104" s="8" t="s">
        <v>3046</v>
      </c>
      <c r="L104" s="8" t="s">
        <v>3186</v>
      </c>
      <c r="M104" s="8" t="s">
        <v>3186</v>
      </c>
      <c r="N104" s="8" t="s">
        <v>172</v>
      </c>
      <c r="O104" s="8" t="s">
        <v>3136</v>
      </c>
      <c r="P104" s="8" t="s">
        <v>3137</v>
      </c>
      <c r="Q104" s="8" t="s">
        <v>3138</v>
      </c>
      <c r="R104" t="s">
        <v>3139</v>
      </c>
      <c r="S104">
        <v>1932</v>
      </c>
      <c r="T104">
        <v>2015</v>
      </c>
      <c r="U104">
        <v>85</v>
      </c>
      <c r="V104" t="s">
        <v>2019</v>
      </c>
      <c r="W104">
        <v>-0.35</v>
      </c>
      <c r="X104" t="s">
        <v>3755</v>
      </c>
      <c r="Y104" t="s">
        <v>2019</v>
      </c>
      <c r="Z104" t="s">
        <v>154</v>
      </c>
      <c r="AA104" t="s">
        <v>2019</v>
      </c>
      <c r="AB104" t="s">
        <v>144</v>
      </c>
      <c r="AC104" t="s">
        <v>144</v>
      </c>
      <c r="AD104" t="s">
        <v>2019</v>
      </c>
      <c r="AE104" t="s">
        <v>3140</v>
      </c>
      <c r="AF104" t="s">
        <v>3141</v>
      </c>
    </row>
    <row r="105" spans="1:32" ht="14.25" customHeight="1">
      <c r="A105" s="8">
        <v>1</v>
      </c>
      <c r="B105" s="8"/>
      <c r="C105" s="8"/>
      <c r="D105" s="8" t="s">
        <v>1568</v>
      </c>
      <c r="E105" s="8" t="s">
        <v>101</v>
      </c>
      <c r="F105" s="8" t="s">
        <v>1565</v>
      </c>
      <c r="G105" s="8" t="s">
        <v>3504</v>
      </c>
      <c r="H105" s="8" t="s">
        <v>3033</v>
      </c>
      <c r="I105" s="8" t="s">
        <v>3142</v>
      </c>
      <c r="J105" s="8" t="s">
        <v>3126</v>
      </c>
      <c r="K105" s="8" t="s">
        <v>3046</v>
      </c>
      <c r="L105" s="8" t="s">
        <v>3187</v>
      </c>
      <c r="M105" s="8" t="s">
        <v>3187</v>
      </c>
      <c r="N105" s="8" t="s">
        <v>172</v>
      </c>
      <c r="O105" s="8" t="s">
        <v>3136</v>
      </c>
      <c r="P105" s="8" t="s">
        <v>3137</v>
      </c>
      <c r="Q105" s="8" t="s">
        <v>3138</v>
      </c>
      <c r="R105" t="s">
        <v>3139</v>
      </c>
      <c r="S105">
        <v>1932</v>
      </c>
      <c r="T105">
        <v>2015</v>
      </c>
      <c r="U105">
        <v>85</v>
      </c>
      <c r="V105" t="s">
        <v>2019</v>
      </c>
      <c r="W105">
        <v>4</v>
      </c>
      <c r="X105" t="s">
        <v>3755</v>
      </c>
      <c r="Y105" t="s">
        <v>2019</v>
      </c>
      <c r="Z105" t="s">
        <v>154</v>
      </c>
      <c r="AA105" t="s">
        <v>2019</v>
      </c>
      <c r="AB105" t="s">
        <v>144</v>
      </c>
      <c r="AC105" t="s">
        <v>144</v>
      </c>
      <c r="AD105" t="s">
        <v>2019</v>
      </c>
      <c r="AE105" t="s">
        <v>3140</v>
      </c>
      <c r="AF105" t="s">
        <v>3141</v>
      </c>
    </row>
    <row r="106" spans="1:32" ht="14.25" customHeight="1">
      <c r="A106" s="8">
        <v>1</v>
      </c>
      <c r="B106" s="8"/>
      <c r="C106" s="8"/>
      <c r="D106" s="8" t="s">
        <v>1568</v>
      </c>
      <c r="E106" s="8" t="s">
        <v>101</v>
      </c>
      <c r="F106" s="8" t="s">
        <v>1565</v>
      </c>
      <c r="G106" s="8" t="s">
        <v>3504</v>
      </c>
      <c r="H106" s="8" t="s">
        <v>3033</v>
      </c>
      <c r="I106" s="8" t="s">
        <v>3132</v>
      </c>
      <c r="J106" s="8" t="s">
        <v>3126</v>
      </c>
      <c r="K106" s="8" t="s">
        <v>3046</v>
      </c>
      <c r="L106" s="8" t="s">
        <v>3187</v>
      </c>
      <c r="M106" s="8" t="s">
        <v>3187</v>
      </c>
      <c r="N106" s="8" t="s">
        <v>172</v>
      </c>
      <c r="O106" s="8" t="s">
        <v>3136</v>
      </c>
      <c r="P106" s="8" t="s">
        <v>3137</v>
      </c>
      <c r="Q106" s="8" t="s">
        <v>3138</v>
      </c>
      <c r="R106" t="s">
        <v>3139</v>
      </c>
      <c r="S106">
        <v>1932</v>
      </c>
      <c r="T106">
        <v>2015</v>
      </c>
      <c r="U106">
        <v>85</v>
      </c>
      <c r="V106" t="s">
        <v>2019</v>
      </c>
      <c r="W106">
        <v>3.33</v>
      </c>
      <c r="X106" t="s">
        <v>3755</v>
      </c>
      <c r="Y106" t="s">
        <v>2019</v>
      </c>
      <c r="Z106" t="s">
        <v>154</v>
      </c>
      <c r="AA106" t="s">
        <v>2019</v>
      </c>
      <c r="AB106" t="s">
        <v>144</v>
      </c>
      <c r="AC106" t="s">
        <v>144</v>
      </c>
      <c r="AD106" t="s">
        <v>2019</v>
      </c>
      <c r="AE106" t="s">
        <v>3140</v>
      </c>
      <c r="AF106" t="s">
        <v>3141</v>
      </c>
    </row>
    <row r="107" spans="1:32" ht="14.25" customHeight="1">
      <c r="A107" s="8">
        <v>1</v>
      </c>
      <c r="B107" s="8"/>
      <c r="C107" s="8"/>
      <c r="D107" s="8" t="s">
        <v>1568</v>
      </c>
      <c r="E107" s="8" t="s">
        <v>101</v>
      </c>
      <c r="F107" s="8" t="s">
        <v>1565</v>
      </c>
      <c r="G107" s="8" t="s">
        <v>3504</v>
      </c>
      <c r="H107" s="8" t="s">
        <v>3033</v>
      </c>
      <c r="I107" s="8" t="s">
        <v>3142</v>
      </c>
      <c r="J107" s="8" t="s">
        <v>3126</v>
      </c>
      <c r="K107" s="8" t="s">
        <v>3046</v>
      </c>
      <c r="L107" s="8" t="s">
        <v>3188</v>
      </c>
      <c r="M107" s="8" t="s">
        <v>3188</v>
      </c>
      <c r="N107" s="8" t="s">
        <v>172</v>
      </c>
      <c r="O107" s="8" t="s">
        <v>3136</v>
      </c>
      <c r="P107" s="8" t="s">
        <v>3137</v>
      </c>
      <c r="Q107" s="8" t="s">
        <v>3138</v>
      </c>
      <c r="R107" t="s">
        <v>3139</v>
      </c>
      <c r="S107">
        <v>1967</v>
      </c>
      <c r="T107">
        <v>2013</v>
      </c>
      <c r="U107">
        <v>48</v>
      </c>
      <c r="V107" t="s">
        <v>2019</v>
      </c>
      <c r="W107">
        <v>4.18</v>
      </c>
      <c r="X107" t="s">
        <v>3755</v>
      </c>
      <c r="Y107" t="s">
        <v>2019</v>
      </c>
      <c r="Z107" t="s">
        <v>154</v>
      </c>
      <c r="AA107" t="s">
        <v>2019</v>
      </c>
      <c r="AB107" t="s">
        <v>144</v>
      </c>
      <c r="AC107" t="s">
        <v>144</v>
      </c>
      <c r="AD107" t="s">
        <v>2019</v>
      </c>
      <c r="AE107" t="s">
        <v>3140</v>
      </c>
      <c r="AF107" t="s">
        <v>3141</v>
      </c>
    </row>
    <row r="108" spans="1:32" ht="14.25" customHeight="1">
      <c r="A108" s="8">
        <v>1</v>
      </c>
      <c r="B108" s="8"/>
      <c r="C108" s="8"/>
      <c r="D108" s="8" t="s">
        <v>1568</v>
      </c>
      <c r="E108" s="8" t="s">
        <v>101</v>
      </c>
      <c r="F108" s="8" t="s">
        <v>1565</v>
      </c>
      <c r="G108" s="8" t="s">
        <v>3504</v>
      </c>
      <c r="H108" s="8" t="s">
        <v>3033</v>
      </c>
      <c r="I108" s="8" t="s">
        <v>3132</v>
      </c>
      <c r="J108" s="8" t="s">
        <v>3126</v>
      </c>
      <c r="K108" s="8" t="s">
        <v>3046</v>
      </c>
      <c r="L108" s="8" t="s">
        <v>3188</v>
      </c>
      <c r="M108" s="8" t="s">
        <v>3188</v>
      </c>
      <c r="N108" s="8" t="s">
        <v>172</v>
      </c>
      <c r="O108" s="8" t="s">
        <v>3136</v>
      </c>
      <c r="P108" s="8" t="s">
        <v>3137</v>
      </c>
      <c r="Q108" s="8" t="s">
        <v>3138</v>
      </c>
      <c r="R108" t="s">
        <v>3139</v>
      </c>
      <c r="S108">
        <v>1967</v>
      </c>
      <c r="T108">
        <v>2013</v>
      </c>
      <c r="U108">
        <v>48</v>
      </c>
      <c r="V108" t="s">
        <v>2019</v>
      </c>
      <c r="W108">
        <v>11.52</v>
      </c>
      <c r="X108" t="s">
        <v>3755</v>
      </c>
      <c r="Y108" t="s">
        <v>2019</v>
      </c>
      <c r="Z108" t="s">
        <v>154</v>
      </c>
      <c r="AA108" t="s">
        <v>2019</v>
      </c>
      <c r="AB108" t="s">
        <v>144</v>
      </c>
      <c r="AC108" t="s">
        <v>144</v>
      </c>
      <c r="AD108" t="s">
        <v>2019</v>
      </c>
      <c r="AE108" t="s">
        <v>3140</v>
      </c>
      <c r="AF108" t="s">
        <v>3141</v>
      </c>
    </row>
    <row r="109" spans="1:32" ht="14.25" customHeight="1">
      <c r="A109" s="8">
        <v>1</v>
      </c>
      <c r="B109" s="8"/>
      <c r="C109" s="8"/>
      <c r="D109" s="8" t="s">
        <v>1568</v>
      </c>
      <c r="E109" s="8" t="s">
        <v>101</v>
      </c>
      <c r="F109" s="8" t="s">
        <v>1565</v>
      </c>
      <c r="G109" s="8" t="s">
        <v>3504</v>
      </c>
      <c r="H109" s="8" t="s">
        <v>3033</v>
      </c>
      <c r="I109" s="8" t="s">
        <v>3142</v>
      </c>
      <c r="J109" s="8" t="s">
        <v>3126</v>
      </c>
      <c r="K109" s="8" t="s">
        <v>3046</v>
      </c>
      <c r="L109" s="8" t="s">
        <v>3189</v>
      </c>
      <c r="M109" s="8" t="s">
        <v>3189</v>
      </c>
      <c r="N109" s="8" t="s">
        <v>172</v>
      </c>
      <c r="O109" s="8" t="s">
        <v>3136</v>
      </c>
      <c r="P109" s="8" t="s">
        <v>3137</v>
      </c>
      <c r="Q109" s="8" t="s">
        <v>3138</v>
      </c>
      <c r="R109" t="s">
        <v>3139</v>
      </c>
      <c r="S109">
        <v>1978</v>
      </c>
      <c r="T109">
        <v>2007</v>
      </c>
      <c r="U109">
        <v>31</v>
      </c>
      <c r="V109" t="s">
        <v>2019</v>
      </c>
      <c r="W109">
        <v>3.51</v>
      </c>
      <c r="X109" t="s">
        <v>3755</v>
      </c>
      <c r="Y109" t="s">
        <v>2019</v>
      </c>
      <c r="Z109" t="s">
        <v>154</v>
      </c>
      <c r="AA109" t="s">
        <v>2019</v>
      </c>
      <c r="AB109" t="s">
        <v>144</v>
      </c>
      <c r="AC109" t="s">
        <v>144</v>
      </c>
      <c r="AD109" t="s">
        <v>2019</v>
      </c>
      <c r="AE109" t="s">
        <v>3140</v>
      </c>
      <c r="AF109" t="s">
        <v>3141</v>
      </c>
    </row>
    <row r="110" spans="1:32" ht="14.25" customHeight="1">
      <c r="A110" s="8">
        <v>1</v>
      </c>
      <c r="B110" s="8"/>
      <c r="C110" s="8"/>
      <c r="D110" s="8" t="s">
        <v>1568</v>
      </c>
      <c r="E110" s="8" t="s">
        <v>101</v>
      </c>
      <c r="F110" s="8" t="s">
        <v>1565</v>
      </c>
      <c r="G110" s="8" t="s">
        <v>3504</v>
      </c>
      <c r="H110" s="8" t="s">
        <v>3033</v>
      </c>
      <c r="I110" s="8" t="s">
        <v>3132</v>
      </c>
      <c r="J110" s="8" t="s">
        <v>3126</v>
      </c>
      <c r="K110" s="8" t="s">
        <v>3046</v>
      </c>
      <c r="L110" s="8" t="s">
        <v>3189</v>
      </c>
      <c r="M110" s="8" t="s">
        <v>3189</v>
      </c>
      <c r="N110" s="8" t="s">
        <v>172</v>
      </c>
      <c r="O110" s="8" t="s">
        <v>3136</v>
      </c>
      <c r="P110" s="8" t="s">
        <v>3137</v>
      </c>
      <c r="Q110" s="8" t="s">
        <v>3138</v>
      </c>
      <c r="R110" t="s">
        <v>3139</v>
      </c>
      <c r="S110">
        <v>1978</v>
      </c>
      <c r="T110">
        <v>2007</v>
      </c>
      <c r="U110">
        <v>31</v>
      </c>
      <c r="V110" t="s">
        <v>2019</v>
      </c>
      <c r="W110">
        <v>4.8499999999999996</v>
      </c>
      <c r="X110" t="s">
        <v>3755</v>
      </c>
      <c r="Y110" t="s">
        <v>2019</v>
      </c>
      <c r="Z110" t="s">
        <v>154</v>
      </c>
      <c r="AA110" t="s">
        <v>2019</v>
      </c>
      <c r="AB110" t="s">
        <v>144</v>
      </c>
      <c r="AC110" t="s">
        <v>144</v>
      </c>
      <c r="AD110" t="s">
        <v>2019</v>
      </c>
      <c r="AE110" t="s">
        <v>3140</v>
      </c>
      <c r="AF110" t="s">
        <v>3141</v>
      </c>
    </row>
    <row r="111" spans="1:32" ht="14.25" customHeight="1">
      <c r="A111" s="8">
        <v>1</v>
      </c>
      <c r="B111" s="8"/>
      <c r="C111" s="8"/>
      <c r="D111" s="8" t="s">
        <v>1568</v>
      </c>
      <c r="E111" s="8" t="s">
        <v>101</v>
      </c>
      <c r="F111" s="8" t="s">
        <v>1565</v>
      </c>
      <c r="G111" s="8" t="s">
        <v>3504</v>
      </c>
      <c r="H111" s="8" t="s">
        <v>3033</v>
      </c>
      <c r="I111" s="8" t="s">
        <v>3142</v>
      </c>
      <c r="J111" s="8" t="s">
        <v>3126</v>
      </c>
      <c r="K111" s="8" t="s">
        <v>3046</v>
      </c>
      <c r="L111" s="8" t="s">
        <v>3190</v>
      </c>
      <c r="M111" s="8" t="s">
        <v>3190</v>
      </c>
      <c r="N111" s="8" t="s">
        <v>172</v>
      </c>
      <c r="O111" s="8" t="s">
        <v>3136</v>
      </c>
      <c r="P111" s="8" t="s">
        <v>3137</v>
      </c>
      <c r="Q111" s="8" t="s">
        <v>3138</v>
      </c>
      <c r="R111" t="s">
        <v>3139</v>
      </c>
      <c r="S111">
        <v>1967</v>
      </c>
      <c r="T111">
        <v>2013</v>
      </c>
      <c r="U111">
        <v>48</v>
      </c>
      <c r="V111" t="s">
        <v>2019</v>
      </c>
      <c r="W111">
        <v>3.68</v>
      </c>
      <c r="X111" t="s">
        <v>3755</v>
      </c>
      <c r="Y111" t="s">
        <v>2019</v>
      </c>
      <c r="Z111" t="s">
        <v>154</v>
      </c>
      <c r="AA111" t="s">
        <v>2019</v>
      </c>
      <c r="AB111" t="s">
        <v>144</v>
      </c>
      <c r="AC111" t="s">
        <v>144</v>
      </c>
      <c r="AD111" t="s">
        <v>2019</v>
      </c>
      <c r="AE111" t="s">
        <v>3140</v>
      </c>
      <c r="AF111" t="s">
        <v>3141</v>
      </c>
    </row>
    <row r="112" spans="1:32" ht="14.25" customHeight="1">
      <c r="A112" s="8">
        <v>1</v>
      </c>
      <c r="B112" s="8"/>
      <c r="C112" s="8"/>
      <c r="D112" s="8" t="s">
        <v>1568</v>
      </c>
      <c r="E112" s="8" t="s">
        <v>101</v>
      </c>
      <c r="F112" s="8" t="s">
        <v>1565</v>
      </c>
      <c r="G112" s="8" t="s">
        <v>3504</v>
      </c>
      <c r="H112" s="8" t="s">
        <v>3033</v>
      </c>
      <c r="I112" s="8" t="s">
        <v>3132</v>
      </c>
      <c r="J112" s="8" t="s">
        <v>3126</v>
      </c>
      <c r="K112" s="8" t="s">
        <v>3046</v>
      </c>
      <c r="L112" s="8" t="s">
        <v>3190</v>
      </c>
      <c r="M112" s="8" t="s">
        <v>3190</v>
      </c>
      <c r="N112" s="8" t="s">
        <v>172</v>
      </c>
      <c r="O112" s="8" t="s">
        <v>3136</v>
      </c>
      <c r="P112" s="8" t="s">
        <v>3137</v>
      </c>
      <c r="Q112" s="8" t="s">
        <v>3138</v>
      </c>
      <c r="R112" t="s">
        <v>3139</v>
      </c>
      <c r="S112">
        <v>1967</v>
      </c>
      <c r="T112">
        <v>2013</v>
      </c>
      <c r="U112">
        <v>48</v>
      </c>
      <c r="V112" t="s">
        <v>2019</v>
      </c>
      <c r="W112">
        <v>-0.04</v>
      </c>
      <c r="X112" t="s">
        <v>3755</v>
      </c>
      <c r="Y112" t="s">
        <v>2019</v>
      </c>
      <c r="Z112" t="s">
        <v>154</v>
      </c>
      <c r="AA112" t="s">
        <v>2019</v>
      </c>
      <c r="AB112" t="s">
        <v>144</v>
      </c>
      <c r="AC112" t="s">
        <v>144</v>
      </c>
      <c r="AD112" t="s">
        <v>2019</v>
      </c>
      <c r="AE112" t="s">
        <v>3140</v>
      </c>
      <c r="AF112" t="s">
        <v>3141</v>
      </c>
    </row>
    <row r="113" spans="1:32" ht="14.25" customHeight="1">
      <c r="A113" s="8">
        <v>1</v>
      </c>
      <c r="B113" s="8"/>
      <c r="C113" s="8"/>
      <c r="D113" s="8" t="s">
        <v>1568</v>
      </c>
      <c r="E113" s="8" t="s">
        <v>101</v>
      </c>
      <c r="F113" s="8" t="s">
        <v>1565</v>
      </c>
      <c r="G113" s="8" t="s">
        <v>3504</v>
      </c>
      <c r="H113" s="8" t="s">
        <v>3033</v>
      </c>
      <c r="I113" s="8" t="s">
        <v>3033</v>
      </c>
      <c r="J113" s="8" t="s">
        <v>3133</v>
      </c>
      <c r="K113" s="8" t="s">
        <v>3134</v>
      </c>
      <c r="L113" s="8" t="s">
        <v>3135</v>
      </c>
      <c r="M113" s="8" t="s">
        <v>3135</v>
      </c>
      <c r="N113" s="8" t="s">
        <v>172</v>
      </c>
      <c r="O113" s="8" t="s">
        <v>3136</v>
      </c>
      <c r="P113" s="8" t="s">
        <v>3137</v>
      </c>
      <c r="Q113" s="8" t="s">
        <v>3191</v>
      </c>
      <c r="R113" t="s">
        <v>3139</v>
      </c>
      <c r="S113" t="s">
        <v>2019</v>
      </c>
      <c r="T113" t="s">
        <v>2019</v>
      </c>
      <c r="U113">
        <v>14.5</v>
      </c>
      <c r="V113" t="s">
        <v>2019</v>
      </c>
      <c r="W113">
        <v>5.0999999999999996</v>
      </c>
      <c r="X113" t="s">
        <v>3755</v>
      </c>
      <c r="Y113" t="s">
        <v>2019</v>
      </c>
      <c r="Z113" t="s">
        <v>154</v>
      </c>
      <c r="AA113" t="s">
        <v>2019</v>
      </c>
      <c r="AB113" t="s">
        <v>154</v>
      </c>
      <c r="AC113" t="s">
        <v>154</v>
      </c>
      <c r="AD113" t="s">
        <v>154</v>
      </c>
      <c r="AE113" t="s">
        <v>3140</v>
      </c>
      <c r="AF113" t="s">
        <v>3192</v>
      </c>
    </row>
    <row r="114" spans="1:32" ht="14.25" customHeight="1">
      <c r="A114" s="8">
        <v>1</v>
      </c>
      <c r="B114" s="8"/>
      <c r="C114" s="8"/>
      <c r="D114" s="8" t="s">
        <v>1568</v>
      </c>
      <c r="E114" s="8" t="s">
        <v>101</v>
      </c>
      <c r="F114" s="8" t="s">
        <v>1565</v>
      </c>
      <c r="G114" s="8" t="s">
        <v>3504</v>
      </c>
      <c r="H114" s="8" t="s">
        <v>3033</v>
      </c>
      <c r="I114" s="8" t="s">
        <v>3033</v>
      </c>
      <c r="J114" s="8" t="s">
        <v>3133</v>
      </c>
      <c r="K114" s="8" t="s">
        <v>3134</v>
      </c>
      <c r="L114" s="8" t="s">
        <v>3135</v>
      </c>
      <c r="M114" s="8" t="s">
        <v>3135</v>
      </c>
      <c r="N114" s="8" t="s">
        <v>172</v>
      </c>
      <c r="O114" s="8" t="s">
        <v>3136</v>
      </c>
      <c r="P114" s="8" t="s">
        <v>3137</v>
      </c>
      <c r="Q114" s="8" t="s">
        <v>3193</v>
      </c>
      <c r="R114" t="s">
        <v>3139</v>
      </c>
      <c r="S114" t="s">
        <v>2019</v>
      </c>
      <c r="T114" t="s">
        <v>2019</v>
      </c>
      <c r="U114">
        <v>7</v>
      </c>
      <c r="V114" t="s">
        <v>2019</v>
      </c>
      <c r="W114">
        <v>0</v>
      </c>
      <c r="X114" t="s">
        <v>3755</v>
      </c>
      <c r="Y114" t="s">
        <v>2019</v>
      </c>
      <c r="Z114" t="s">
        <v>154</v>
      </c>
      <c r="AA114" t="s">
        <v>2019</v>
      </c>
      <c r="AB114" t="s">
        <v>154</v>
      </c>
      <c r="AC114" t="s">
        <v>154</v>
      </c>
      <c r="AD114" t="s">
        <v>154</v>
      </c>
      <c r="AE114" t="s">
        <v>3140</v>
      </c>
      <c r="AF114" t="s">
        <v>3192</v>
      </c>
    </row>
    <row r="115" spans="1:32" ht="14.25" customHeight="1">
      <c r="A115" s="8">
        <v>1</v>
      </c>
      <c r="B115" s="8"/>
      <c r="C115" s="8"/>
      <c r="D115" s="8" t="s">
        <v>1568</v>
      </c>
      <c r="E115" s="8" t="s">
        <v>101</v>
      </c>
      <c r="F115" s="8" t="s">
        <v>1565</v>
      </c>
      <c r="G115" s="8" t="s">
        <v>3504</v>
      </c>
      <c r="H115" s="8" t="s">
        <v>3033</v>
      </c>
      <c r="I115" s="8" t="s">
        <v>3033</v>
      </c>
      <c r="J115" s="8" t="s">
        <v>3133</v>
      </c>
      <c r="K115" s="8" t="s">
        <v>3134</v>
      </c>
      <c r="L115" s="8" t="s">
        <v>3143</v>
      </c>
      <c r="M115" s="8" t="s">
        <v>3143</v>
      </c>
      <c r="N115" s="8" t="s">
        <v>172</v>
      </c>
      <c r="O115" s="8" t="s">
        <v>3136</v>
      </c>
      <c r="P115" s="8" t="s">
        <v>3137</v>
      </c>
      <c r="Q115" s="8" t="s">
        <v>3191</v>
      </c>
      <c r="R115" t="s">
        <v>3139</v>
      </c>
      <c r="S115" t="s">
        <v>2019</v>
      </c>
      <c r="T115" t="s">
        <v>2019</v>
      </c>
      <c r="U115">
        <v>20</v>
      </c>
      <c r="V115" t="s">
        <v>2019</v>
      </c>
      <c r="W115">
        <v>0</v>
      </c>
      <c r="X115" t="s">
        <v>3755</v>
      </c>
      <c r="Y115" t="s">
        <v>2019</v>
      </c>
      <c r="Z115" t="s">
        <v>154</v>
      </c>
      <c r="AA115" t="s">
        <v>2019</v>
      </c>
      <c r="AB115" t="s">
        <v>154</v>
      </c>
      <c r="AC115" t="s">
        <v>154</v>
      </c>
      <c r="AD115" t="s">
        <v>154</v>
      </c>
      <c r="AE115" t="s">
        <v>3140</v>
      </c>
      <c r="AF115" t="s">
        <v>3192</v>
      </c>
    </row>
    <row r="116" spans="1:32" ht="14.25" customHeight="1">
      <c r="A116" s="8">
        <v>1</v>
      </c>
      <c r="B116" s="8"/>
      <c r="C116" s="8"/>
      <c r="D116" s="8" t="s">
        <v>1568</v>
      </c>
      <c r="E116" s="8" t="s">
        <v>101</v>
      </c>
      <c r="F116" s="8" t="s">
        <v>1565</v>
      </c>
      <c r="G116" s="8" t="s">
        <v>3504</v>
      </c>
      <c r="H116" s="8" t="s">
        <v>3033</v>
      </c>
      <c r="I116" s="8" t="s">
        <v>3033</v>
      </c>
      <c r="J116" s="8" t="s">
        <v>3133</v>
      </c>
      <c r="K116" s="8" t="s">
        <v>3134</v>
      </c>
      <c r="L116" s="8" t="s">
        <v>3143</v>
      </c>
      <c r="M116" s="8" t="s">
        <v>3143</v>
      </c>
      <c r="N116" s="8" t="s">
        <v>172</v>
      </c>
      <c r="O116" s="8" t="s">
        <v>3136</v>
      </c>
      <c r="P116" s="8" t="s">
        <v>3137</v>
      </c>
      <c r="Q116" s="8" t="s">
        <v>3193</v>
      </c>
      <c r="R116" t="s">
        <v>3139</v>
      </c>
      <c r="S116" t="s">
        <v>2019</v>
      </c>
      <c r="T116" t="s">
        <v>2019</v>
      </c>
      <c r="U116">
        <v>21</v>
      </c>
      <c r="V116" t="s">
        <v>2019</v>
      </c>
      <c r="W116">
        <v>0</v>
      </c>
      <c r="X116" t="s">
        <v>3755</v>
      </c>
      <c r="Y116" t="s">
        <v>2019</v>
      </c>
      <c r="Z116" t="s">
        <v>154</v>
      </c>
      <c r="AA116" t="s">
        <v>2019</v>
      </c>
      <c r="AB116" t="s">
        <v>154</v>
      </c>
      <c r="AC116" t="s">
        <v>154</v>
      </c>
      <c r="AD116" t="s">
        <v>154</v>
      </c>
      <c r="AE116" t="s">
        <v>3140</v>
      </c>
      <c r="AF116" t="s">
        <v>3192</v>
      </c>
    </row>
    <row r="117" spans="1:32" ht="14.25" customHeight="1">
      <c r="A117" s="8">
        <v>1</v>
      </c>
      <c r="B117" s="8"/>
      <c r="C117" s="8"/>
      <c r="D117" s="8" t="s">
        <v>1568</v>
      </c>
      <c r="E117" s="8" t="s">
        <v>101</v>
      </c>
      <c r="F117" s="8" t="s">
        <v>1565</v>
      </c>
      <c r="G117" s="8" t="s">
        <v>3504</v>
      </c>
      <c r="H117" s="8" t="s">
        <v>3033</v>
      </c>
      <c r="I117" s="8" t="s">
        <v>3033</v>
      </c>
      <c r="J117" s="8" t="s">
        <v>3133</v>
      </c>
      <c r="K117" s="8" t="s">
        <v>3134</v>
      </c>
      <c r="L117" s="8" t="s">
        <v>3144</v>
      </c>
      <c r="M117" s="8" t="s">
        <v>3143</v>
      </c>
      <c r="N117" s="8" t="s">
        <v>172</v>
      </c>
      <c r="O117" s="8" t="s">
        <v>3136</v>
      </c>
      <c r="P117" s="8" t="s">
        <v>3137</v>
      </c>
      <c r="Q117" s="8" t="s">
        <v>3191</v>
      </c>
      <c r="R117" t="s">
        <v>3139</v>
      </c>
      <c r="S117" t="s">
        <v>2019</v>
      </c>
      <c r="T117" t="s">
        <v>2019</v>
      </c>
      <c r="U117">
        <v>19</v>
      </c>
      <c r="V117" t="s">
        <v>2019</v>
      </c>
      <c r="W117">
        <v>-0.28999999999999998</v>
      </c>
      <c r="X117" t="s">
        <v>3755</v>
      </c>
      <c r="Y117" t="s">
        <v>2019</v>
      </c>
      <c r="Z117" t="s">
        <v>154</v>
      </c>
      <c r="AA117" t="s">
        <v>2019</v>
      </c>
      <c r="AB117" t="s">
        <v>154</v>
      </c>
      <c r="AC117" t="s">
        <v>154</v>
      </c>
      <c r="AD117" t="s">
        <v>154</v>
      </c>
      <c r="AE117" t="s">
        <v>3140</v>
      </c>
      <c r="AF117" t="s">
        <v>3192</v>
      </c>
    </row>
    <row r="118" spans="1:32" ht="14.25" customHeight="1">
      <c r="A118" s="8">
        <v>1</v>
      </c>
      <c r="B118" s="8"/>
      <c r="C118" s="8"/>
      <c r="D118" s="8" t="s">
        <v>1568</v>
      </c>
      <c r="E118" s="8" t="s">
        <v>101</v>
      </c>
      <c r="F118" s="8" t="s">
        <v>1565</v>
      </c>
      <c r="G118" s="8" t="s">
        <v>3504</v>
      </c>
      <c r="H118" s="8" t="s">
        <v>3033</v>
      </c>
      <c r="I118" s="8" t="s">
        <v>3033</v>
      </c>
      <c r="J118" s="8" t="s">
        <v>3133</v>
      </c>
      <c r="K118" s="8" t="s">
        <v>3134</v>
      </c>
      <c r="L118" s="8" t="s">
        <v>3144</v>
      </c>
      <c r="M118" s="8" t="s">
        <v>3143</v>
      </c>
      <c r="N118" s="8" t="s">
        <v>172</v>
      </c>
      <c r="O118" s="8" t="s">
        <v>3136</v>
      </c>
      <c r="P118" s="8" t="s">
        <v>3137</v>
      </c>
      <c r="Q118" s="8" t="s">
        <v>3193</v>
      </c>
      <c r="R118" t="s">
        <v>3139</v>
      </c>
      <c r="S118" t="s">
        <v>2019</v>
      </c>
      <c r="T118" t="s">
        <v>2019</v>
      </c>
      <c r="U118">
        <v>40.5</v>
      </c>
      <c r="V118" t="s">
        <v>2019</v>
      </c>
      <c r="W118">
        <v>1.64</v>
      </c>
      <c r="X118" t="s">
        <v>3755</v>
      </c>
      <c r="Y118" t="s">
        <v>2019</v>
      </c>
      <c r="Z118" t="s">
        <v>154</v>
      </c>
      <c r="AA118" t="s">
        <v>2019</v>
      </c>
      <c r="AB118" t="s">
        <v>154</v>
      </c>
      <c r="AC118" t="s">
        <v>154</v>
      </c>
      <c r="AD118" t="s">
        <v>154</v>
      </c>
      <c r="AE118" t="s">
        <v>3140</v>
      </c>
      <c r="AF118" t="s">
        <v>3192</v>
      </c>
    </row>
    <row r="119" spans="1:32" ht="14.25" customHeight="1">
      <c r="A119" s="8">
        <v>1</v>
      </c>
      <c r="B119" s="8"/>
      <c r="C119" s="8"/>
      <c r="D119" s="8" t="s">
        <v>1568</v>
      </c>
      <c r="E119" s="8" t="s">
        <v>101</v>
      </c>
      <c r="F119" s="8" t="s">
        <v>1565</v>
      </c>
      <c r="G119" s="8" t="s">
        <v>3504</v>
      </c>
      <c r="H119" s="8" t="s">
        <v>3033</v>
      </c>
      <c r="I119" s="8" t="s">
        <v>3033</v>
      </c>
      <c r="J119" s="8" t="s">
        <v>3133</v>
      </c>
      <c r="K119" s="8" t="s">
        <v>3134</v>
      </c>
      <c r="L119" s="8" t="s">
        <v>3145</v>
      </c>
      <c r="M119" s="8" t="s">
        <v>3146</v>
      </c>
      <c r="N119" s="8" t="s">
        <v>172</v>
      </c>
      <c r="O119" s="8" t="s">
        <v>3136</v>
      </c>
      <c r="P119" s="8" t="s">
        <v>3137</v>
      </c>
      <c r="Q119" s="8" t="s">
        <v>3191</v>
      </c>
      <c r="R119" t="s">
        <v>3139</v>
      </c>
      <c r="S119" t="s">
        <v>2019</v>
      </c>
      <c r="T119" t="s">
        <v>2019</v>
      </c>
      <c r="U119">
        <v>15</v>
      </c>
      <c r="V119" t="s">
        <v>2019</v>
      </c>
      <c r="W119">
        <v>0</v>
      </c>
      <c r="X119" t="s">
        <v>3755</v>
      </c>
      <c r="Y119" t="s">
        <v>2019</v>
      </c>
      <c r="Z119" t="s">
        <v>154</v>
      </c>
      <c r="AA119" t="s">
        <v>2019</v>
      </c>
      <c r="AB119" t="s">
        <v>154</v>
      </c>
      <c r="AC119" t="s">
        <v>154</v>
      </c>
      <c r="AD119" t="s">
        <v>154</v>
      </c>
      <c r="AE119" t="s">
        <v>3140</v>
      </c>
      <c r="AF119" t="s">
        <v>3192</v>
      </c>
    </row>
    <row r="120" spans="1:32" ht="14.25" customHeight="1">
      <c r="A120" s="8">
        <v>1</v>
      </c>
      <c r="B120" s="8"/>
      <c r="C120" s="8"/>
      <c r="D120" s="8" t="s">
        <v>1568</v>
      </c>
      <c r="E120" s="8" t="s">
        <v>101</v>
      </c>
      <c r="F120" s="8" t="s">
        <v>1565</v>
      </c>
      <c r="G120" s="8" t="s">
        <v>3504</v>
      </c>
      <c r="H120" s="8" t="s">
        <v>3033</v>
      </c>
      <c r="I120" s="8" t="s">
        <v>3033</v>
      </c>
      <c r="J120" s="8" t="s">
        <v>3133</v>
      </c>
      <c r="K120" s="8" t="s">
        <v>3134</v>
      </c>
      <c r="L120" s="8" t="s">
        <v>3145</v>
      </c>
      <c r="M120" s="8" t="s">
        <v>3146</v>
      </c>
      <c r="N120" s="8" t="s">
        <v>172</v>
      </c>
      <c r="O120" s="8" t="s">
        <v>3136</v>
      </c>
      <c r="P120" s="8" t="s">
        <v>3137</v>
      </c>
      <c r="Q120" s="8" t="s">
        <v>3193</v>
      </c>
      <c r="R120" t="s">
        <v>3139</v>
      </c>
      <c r="S120" t="s">
        <v>2019</v>
      </c>
      <c r="T120" t="s">
        <v>2019</v>
      </c>
      <c r="U120">
        <v>33</v>
      </c>
      <c r="V120" t="s">
        <v>2019</v>
      </c>
      <c r="W120">
        <v>0</v>
      </c>
      <c r="X120" t="s">
        <v>3755</v>
      </c>
      <c r="Y120" t="s">
        <v>2019</v>
      </c>
      <c r="Z120" t="s">
        <v>154</v>
      </c>
      <c r="AA120" t="s">
        <v>2019</v>
      </c>
      <c r="AB120" t="s">
        <v>154</v>
      </c>
      <c r="AC120" t="s">
        <v>154</v>
      </c>
      <c r="AD120" t="s">
        <v>154</v>
      </c>
      <c r="AE120" t="s">
        <v>3140</v>
      </c>
      <c r="AF120" t="s">
        <v>3192</v>
      </c>
    </row>
    <row r="121" spans="1:32" ht="14.25" customHeight="1">
      <c r="A121" s="8">
        <v>1</v>
      </c>
      <c r="B121" s="8"/>
      <c r="C121" s="8"/>
      <c r="D121" s="8" t="s">
        <v>1568</v>
      </c>
      <c r="E121" s="8" t="s">
        <v>101</v>
      </c>
      <c r="F121" s="8" t="s">
        <v>1565</v>
      </c>
      <c r="G121" s="8" t="s">
        <v>3504</v>
      </c>
      <c r="H121" s="8" t="s">
        <v>3033</v>
      </c>
      <c r="I121" s="8" t="s">
        <v>3033</v>
      </c>
      <c r="J121" s="8" t="s">
        <v>3133</v>
      </c>
      <c r="K121" s="8" t="s">
        <v>3046</v>
      </c>
      <c r="L121" s="8" t="s">
        <v>3194</v>
      </c>
      <c r="M121" s="8" t="s">
        <v>3194</v>
      </c>
      <c r="N121" s="8" t="s">
        <v>172</v>
      </c>
      <c r="O121" s="8" t="s">
        <v>3136</v>
      </c>
      <c r="P121" s="8" t="s">
        <v>3137</v>
      </c>
      <c r="Q121" s="8" t="s">
        <v>3191</v>
      </c>
      <c r="R121" t="s">
        <v>3139</v>
      </c>
      <c r="S121" t="s">
        <v>2019</v>
      </c>
      <c r="T121" t="s">
        <v>2019</v>
      </c>
      <c r="U121">
        <v>21</v>
      </c>
      <c r="V121" t="s">
        <v>2019</v>
      </c>
      <c r="W121">
        <v>4.04</v>
      </c>
      <c r="X121" t="s">
        <v>3755</v>
      </c>
      <c r="Y121" t="s">
        <v>2019</v>
      </c>
      <c r="Z121" t="s">
        <v>154</v>
      </c>
      <c r="AA121" t="s">
        <v>2019</v>
      </c>
      <c r="AB121" t="s">
        <v>154</v>
      </c>
      <c r="AC121" t="s">
        <v>154</v>
      </c>
      <c r="AD121" t="s">
        <v>154</v>
      </c>
      <c r="AE121" t="s">
        <v>3140</v>
      </c>
      <c r="AF121" t="s">
        <v>3192</v>
      </c>
    </row>
    <row r="122" spans="1:32" ht="14.25" customHeight="1">
      <c r="A122" s="8">
        <v>1</v>
      </c>
      <c r="B122" s="8"/>
      <c r="C122" s="8"/>
      <c r="D122" s="8" t="s">
        <v>1568</v>
      </c>
      <c r="E122" s="8" t="s">
        <v>101</v>
      </c>
      <c r="F122" s="8" t="s">
        <v>1565</v>
      </c>
      <c r="G122" s="8" t="s">
        <v>3504</v>
      </c>
      <c r="H122" s="8" t="s">
        <v>3033</v>
      </c>
      <c r="I122" s="8" t="s">
        <v>3033</v>
      </c>
      <c r="J122" s="8" t="s">
        <v>3133</v>
      </c>
      <c r="K122" s="8" t="s">
        <v>3046</v>
      </c>
      <c r="L122" s="8" t="s">
        <v>3194</v>
      </c>
      <c r="M122" s="8" t="s">
        <v>3194</v>
      </c>
      <c r="N122" s="8" t="s">
        <v>172</v>
      </c>
      <c r="O122" s="8" t="s">
        <v>3136</v>
      </c>
      <c r="P122" s="8" t="s">
        <v>3137</v>
      </c>
      <c r="Q122" s="8" t="s">
        <v>3193</v>
      </c>
      <c r="R122" t="s">
        <v>3139</v>
      </c>
      <c r="S122" t="s">
        <v>2019</v>
      </c>
      <c r="T122" t="s">
        <v>2019</v>
      </c>
      <c r="U122">
        <v>22.9</v>
      </c>
      <c r="V122" t="s">
        <v>2019</v>
      </c>
      <c r="W122">
        <v>2.31</v>
      </c>
      <c r="X122" t="s">
        <v>3755</v>
      </c>
      <c r="Y122" t="s">
        <v>2019</v>
      </c>
      <c r="Z122" t="s">
        <v>154</v>
      </c>
      <c r="AA122" t="s">
        <v>2019</v>
      </c>
      <c r="AB122" t="s">
        <v>154</v>
      </c>
      <c r="AC122" t="s">
        <v>154</v>
      </c>
      <c r="AD122" t="s">
        <v>154</v>
      </c>
      <c r="AE122" t="s">
        <v>3140</v>
      </c>
      <c r="AF122" t="s">
        <v>3192</v>
      </c>
    </row>
    <row r="123" spans="1:32" ht="14.25" customHeight="1">
      <c r="A123" s="8">
        <v>1</v>
      </c>
      <c r="B123" s="8"/>
      <c r="C123" s="8"/>
      <c r="D123" s="8" t="s">
        <v>1568</v>
      </c>
      <c r="E123" s="8" t="s">
        <v>101</v>
      </c>
      <c r="F123" s="8" t="s">
        <v>1565</v>
      </c>
      <c r="G123" s="8" t="s">
        <v>3504</v>
      </c>
      <c r="H123" s="8" t="s">
        <v>3033</v>
      </c>
      <c r="I123" s="8" t="s">
        <v>3033</v>
      </c>
      <c r="J123" s="8" t="s">
        <v>3133</v>
      </c>
      <c r="K123" s="8" t="s">
        <v>3134</v>
      </c>
      <c r="L123" s="8" t="s">
        <v>3149</v>
      </c>
      <c r="M123" s="8" t="s">
        <v>3150</v>
      </c>
      <c r="N123" s="8" t="s">
        <v>172</v>
      </c>
      <c r="O123" s="8" t="s">
        <v>3136</v>
      </c>
      <c r="P123" s="8" t="s">
        <v>3137</v>
      </c>
      <c r="Q123" s="8" t="s">
        <v>3191</v>
      </c>
      <c r="R123" t="s">
        <v>3139</v>
      </c>
      <c r="S123" t="s">
        <v>2019</v>
      </c>
      <c r="T123" t="s">
        <v>2019</v>
      </c>
      <c r="U123">
        <v>10</v>
      </c>
      <c r="V123" t="s">
        <v>2019</v>
      </c>
      <c r="W123">
        <v>0</v>
      </c>
      <c r="X123" t="s">
        <v>3755</v>
      </c>
      <c r="Y123" t="s">
        <v>2019</v>
      </c>
      <c r="Z123" t="s">
        <v>154</v>
      </c>
      <c r="AA123" t="s">
        <v>2019</v>
      </c>
      <c r="AB123" t="s">
        <v>154</v>
      </c>
      <c r="AC123" t="s">
        <v>154</v>
      </c>
      <c r="AD123" t="s">
        <v>154</v>
      </c>
      <c r="AE123" t="s">
        <v>3140</v>
      </c>
      <c r="AF123" t="s">
        <v>3192</v>
      </c>
    </row>
    <row r="124" spans="1:32" ht="14.25" customHeight="1">
      <c r="A124" s="8">
        <v>1</v>
      </c>
      <c r="B124" s="8"/>
      <c r="C124" s="8"/>
      <c r="D124" s="8" t="s">
        <v>1568</v>
      </c>
      <c r="E124" s="8" t="s">
        <v>101</v>
      </c>
      <c r="F124" s="8" t="s">
        <v>1565</v>
      </c>
      <c r="G124" s="8" t="s">
        <v>3504</v>
      </c>
      <c r="H124" s="8" t="s">
        <v>3033</v>
      </c>
      <c r="I124" s="8" t="s">
        <v>3033</v>
      </c>
      <c r="J124" s="8" t="s">
        <v>3133</v>
      </c>
      <c r="K124" s="8" t="s">
        <v>3134</v>
      </c>
      <c r="L124" s="8" t="s">
        <v>3149</v>
      </c>
      <c r="M124" s="8" t="s">
        <v>3150</v>
      </c>
      <c r="N124" s="8" t="s">
        <v>172</v>
      </c>
      <c r="O124" s="8" t="s">
        <v>3136</v>
      </c>
      <c r="P124" s="8" t="s">
        <v>3137</v>
      </c>
      <c r="Q124" s="8" t="s">
        <v>3193</v>
      </c>
      <c r="R124" t="s">
        <v>3139</v>
      </c>
      <c r="S124" t="s">
        <v>2019</v>
      </c>
      <c r="T124" t="s">
        <v>2019</v>
      </c>
      <c r="U124">
        <v>16</v>
      </c>
      <c r="V124" t="s">
        <v>2019</v>
      </c>
      <c r="W124">
        <v>0.8</v>
      </c>
      <c r="X124" t="s">
        <v>3755</v>
      </c>
      <c r="Y124" t="s">
        <v>2019</v>
      </c>
      <c r="Z124" t="s">
        <v>154</v>
      </c>
      <c r="AA124" t="s">
        <v>2019</v>
      </c>
      <c r="AB124" t="s">
        <v>154</v>
      </c>
      <c r="AC124" t="s">
        <v>154</v>
      </c>
      <c r="AD124" t="s">
        <v>154</v>
      </c>
      <c r="AE124" t="s">
        <v>3140</v>
      </c>
      <c r="AF124" t="s">
        <v>3192</v>
      </c>
    </row>
    <row r="125" spans="1:32" ht="14.25" customHeight="1">
      <c r="A125" s="8">
        <v>1</v>
      </c>
      <c r="B125" s="8"/>
      <c r="C125" s="8"/>
      <c r="D125" s="8" t="s">
        <v>1568</v>
      </c>
      <c r="E125" s="8" t="s">
        <v>101</v>
      </c>
      <c r="F125" s="8" t="s">
        <v>1565</v>
      </c>
      <c r="G125" s="8" t="s">
        <v>3504</v>
      </c>
      <c r="H125" s="8" t="s">
        <v>3033</v>
      </c>
      <c r="I125" s="8" t="s">
        <v>3033</v>
      </c>
      <c r="J125" s="8" t="s">
        <v>3133</v>
      </c>
      <c r="K125" s="8" t="s">
        <v>3046</v>
      </c>
      <c r="L125" s="8" t="s">
        <v>3195</v>
      </c>
      <c r="M125" s="8" t="s">
        <v>3143</v>
      </c>
      <c r="N125" s="8" t="s">
        <v>172</v>
      </c>
      <c r="O125" s="8" t="s">
        <v>3136</v>
      </c>
      <c r="P125" s="8" t="s">
        <v>3137</v>
      </c>
      <c r="Q125" s="8" t="s">
        <v>3191</v>
      </c>
      <c r="R125" t="s">
        <v>3139</v>
      </c>
      <c r="S125" t="s">
        <v>2019</v>
      </c>
      <c r="T125" t="s">
        <v>2019</v>
      </c>
      <c r="U125">
        <v>9</v>
      </c>
      <c r="V125" t="s">
        <v>2019</v>
      </c>
      <c r="W125">
        <v>0</v>
      </c>
      <c r="X125" t="s">
        <v>3755</v>
      </c>
      <c r="Y125" t="s">
        <v>2019</v>
      </c>
      <c r="Z125" t="s">
        <v>154</v>
      </c>
      <c r="AA125" t="s">
        <v>2019</v>
      </c>
      <c r="AB125" t="s">
        <v>154</v>
      </c>
      <c r="AC125" t="s">
        <v>154</v>
      </c>
      <c r="AD125" t="s">
        <v>154</v>
      </c>
      <c r="AE125" t="s">
        <v>3140</v>
      </c>
      <c r="AF125" t="s">
        <v>3192</v>
      </c>
    </row>
    <row r="126" spans="1:32" ht="14.25" customHeight="1">
      <c r="A126" s="8">
        <v>1</v>
      </c>
      <c r="B126" s="8"/>
      <c r="C126" s="8"/>
      <c r="D126" s="8" t="s">
        <v>1568</v>
      </c>
      <c r="E126" s="8" t="s">
        <v>101</v>
      </c>
      <c r="F126" s="8" t="s">
        <v>1565</v>
      </c>
      <c r="G126" s="8" t="s">
        <v>3504</v>
      </c>
      <c r="H126" s="8" t="s">
        <v>3033</v>
      </c>
      <c r="I126" s="8" t="s">
        <v>3033</v>
      </c>
      <c r="J126" s="8" t="s">
        <v>3133</v>
      </c>
      <c r="K126" s="8" t="s">
        <v>3046</v>
      </c>
      <c r="L126" s="8" t="s">
        <v>3195</v>
      </c>
      <c r="M126" s="8" t="s">
        <v>3143</v>
      </c>
      <c r="N126" s="8" t="s">
        <v>172</v>
      </c>
      <c r="O126" s="8" t="s">
        <v>3136</v>
      </c>
      <c r="P126" s="8" t="s">
        <v>3137</v>
      </c>
      <c r="Q126" s="8" t="s">
        <v>3193</v>
      </c>
      <c r="R126" t="s">
        <v>3139</v>
      </c>
      <c r="S126" t="s">
        <v>2019</v>
      </c>
      <c r="T126" t="s">
        <v>2019</v>
      </c>
      <c r="U126">
        <v>22</v>
      </c>
      <c r="V126" t="s">
        <v>2019</v>
      </c>
      <c r="W126">
        <v>0</v>
      </c>
      <c r="X126" t="s">
        <v>3755</v>
      </c>
      <c r="Y126" t="s">
        <v>2019</v>
      </c>
      <c r="Z126" t="s">
        <v>154</v>
      </c>
      <c r="AA126" t="s">
        <v>2019</v>
      </c>
      <c r="AB126" t="s">
        <v>154</v>
      </c>
      <c r="AC126" t="s">
        <v>154</v>
      </c>
      <c r="AD126" t="s">
        <v>154</v>
      </c>
      <c r="AE126" t="s">
        <v>3140</v>
      </c>
      <c r="AF126" t="s">
        <v>3192</v>
      </c>
    </row>
    <row r="127" spans="1:32" ht="14.25" customHeight="1">
      <c r="A127" s="8">
        <v>1</v>
      </c>
      <c r="B127" s="8"/>
      <c r="C127" s="8"/>
      <c r="D127" s="8" t="s">
        <v>1568</v>
      </c>
      <c r="E127" s="8" t="s">
        <v>101</v>
      </c>
      <c r="F127" s="8" t="s">
        <v>1565</v>
      </c>
      <c r="G127" s="8" t="s">
        <v>3504</v>
      </c>
      <c r="H127" s="8" t="s">
        <v>3033</v>
      </c>
      <c r="I127" s="8" t="s">
        <v>3033</v>
      </c>
      <c r="J127" s="8" t="s">
        <v>3133</v>
      </c>
      <c r="K127" s="8" t="s">
        <v>3134</v>
      </c>
      <c r="L127" s="8" t="s">
        <v>3152</v>
      </c>
      <c r="M127" s="8" t="s">
        <v>3152</v>
      </c>
      <c r="N127" s="8" t="s">
        <v>172</v>
      </c>
      <c r="O127" s="8" t="s">
        <v>3136</v>
      </c>
      <c r="P127" s="8" t="s">
        <v>3137</v>
      </c>
      <c r="Q127" s="8" t="s">
        <v>3191</v>
      </c>
      <c r="R127" t="s">
        <v>3139</v>
      </c>
      <c r="S127" t="s">
        <v>2019</v>
      </c>
      <c r="T127" t="s">
        <v>2019</v>
      </c>
      <c r="U127">
        <v>37.6</v>
      </c>
      <c r="V127" t="s">
        <v>2019</v>
      </c>
      <c r="W127">
        <v>1.63</v>
      </c>
      <c r="X127" t="s">
        <v>3755</v>
      </c>
      <c r="Y127" t="s">
        <v>2019</v>
      </c>
      <c r="Z127" t="s">
        <v>154</v>
      </c>
      <c r="AA127" t="s">
        <v>2019</v>
      </c>
      <c r="AB127" t="s">
        <v>154</v>
      </c>
      <c r="AC127" t="s">
        <v>154</v>
      </c>
      <c r="AD127" t="s">
        <v>154</v>
      </c>
      <c r="AE127" t="s">
        <v>3140</v>
      </c>
      <c r="AF127" t="s">
        <v>3192</v>
      </c>
    </row>
    <row r="128" spans="1:32" ht="14.25" customHeight="1">
      <c r="A128" s="8">
        <v>1</v>
      </c>
      <c r="B128" s="8"/>
      <c r="C128" s="8"/>
      <c r="D128" s="8" t="s">
        <v>1568</v>
      </c>
      <c r="E128" s="8" t="s">
        <v>101</v>
      </c>
      <c r="F128" s="8" t="s">
        <v>1565</v>
      </c>
      <c r="G128" s="8" t="s">
        <v>3504</v>
      </c>
      <c r="H128" s="8" t="s">
        <v>3033</v>
      </c>
      <c r="I128" s="8" t="s">
        <v>3033</v>
      </c>
      <c r="J128" s="8" t="s">
        <v>3133</v>
      </c>
      <c r="K128" s="8" t="s">
        <v>3134</v>
      </c>
      <c r="L128" s="8" t="s">
        <v>3152</v>
      </c>
      <c r="M128" s="8" t="s">
        <v>3152</v>
      </c>
      <c r="N128" s="8" t="s">
        <v>172</v>
      </c>
      <c r="O128" s="8" t="s">
        <v>3136</v>
      </c>
      <c r="P128" s="8" t="s">
        <v>3137</v>
      </c>
      <c r="Q128" s="8" t="s">
        <v>3193</v>
      </c>
      <c r="R128" t="s">
        <v>3139</v>
      </c>
      <c r="S128" t="s">
        <v>2019</v>
      </c>
      <c r="T128" t="s">
        <v>2019</v>
      </c>
      <c r="U128">
        <v>29.7</v>
      </c>
      <c r="V128" t="s">
        <v>2019</v>
      </c>
      <c r="W128">
        <v>7.2</v>
      </c>
      <c r="X128" t="s">
        <v>3755</v>
      </c>
      <c r="Y128" t="s">
        <v>2019</v>
      </c>
      <c r="Z128" t="s">
        <v>154</v>
      </c>
      <c r="AA128" t="s">
        <v>2019</v>
      </c>
      <c r="AB128" t="s">
        <v>154</v>
      </c>
      <c r="AC128" t="s">
        <v>154</v>
      </c>
      <c r="AD128" t="s">
        <v>154</v>
      </c>
      <c r="AE128" t="s">
        <v>3140</v>
      </c>
      <c r="AF128" t="s">
        <v>3192</v>
      </c>
    </row>
    <row r="129" spans="1:32" ht="14.25" customHeight="1">
      <c r="A129" s="8">
        <v>1</v>
      </c>
      <c r="B129" s="8"/>
      <c r="C129" s="8"/>
      <c r="D129" s="8" t="s">
        <v>1568</v>
      </c>
      <c r="E129" s="8" t="s">
        <v>101</v>
      </c>
      <c r="F129" s="8" t="s">
        <v>1565</v>
      </c>
      <c r="G129" s="8" t="s">
        <v>3504</v>
      </c>
      <c r="H129" s="8" t="s">
        <v>3033</v>
      </c>
      <c r="I129" s="8" t="s">
        <v>3033</v>
      </c>
      <c r="J129" s="8" t="s">
        <v>3133</v>
      </c>
      <c r="K129" s="8" t="s">
        <v>3046</v>
      </c>
      <c r="L129" s="8" t="s">
        <v>3153</v>
      </c>
      <c r="M129" s="8" t="s">
        <v>3153</v>
      </c>
      <c r="N129" s="8" t="s">
        <v>172</v>
      </c>
      <c r="O129" s="8" t="s">
        <v>3136</v>
      </c>
      <c r="P129" s="8" t="s">
        <v>3137</v>
      </c>
      <c r="Q129" s="8" t="s">
        <v>3193</v>
      </c>
      <c r="R129" t="s">
        <v>3139</v>
      </c>
      <c r="S129" t="s">
        <v>2019</v>
      </c>
      <c r="T129" t="s">
        <v>2019</v>
      </c>
      <c r="U129">
        <v>16</v>
      </c>
      <c r="V129" t="s">
        <v>2019</v>
      </c>
      <c r="W129">
        <v>8.2100000000000009</v>
      </c>
      <c r="X129" t="s">
        <v>3755</v>
      </c>
      <c r="Y129" t="s">
        <v>2019</v>
      </c>
      <c r="Z129" t="s">
        <v>154</v>
      </c>
      <c r="AA129" t="s">
        <v>2019</v>
      </c>
      <c r="AB129" t="s">
        <v>154</v>
      </c>
      <c r="AC129" t="s">
        <v>154</v>
      </c>
      <c r="AD129" t="s">
        <v>154</v>
      </c>
      <c r="AE129" t="s">
        <v>3140</v>
      </c>
      <c r="AF129" t="s">
        <v>3192</v>
      </c>
    </row>
    <row r="130" spans="1:32" ht="14.25" customHeight="1">
      <c r="A130" s="8">
        <v>1</v>
      </c>
      <c r="B130" s="8"/>
      <c r="C130" s="8"/>
      <c r="D130" s="8" t="s">
        <v>1568</v>
      </c>
      <c r="E130" s="8" t="s">
        <v>101</v>
      </c>
      <c r="F130" s="8" t="s">
        <v>1565</v>
      </c>
      <c r="G130" s="8" t="s">
        <v>3504</v>
      </c>
      <c r="H130" s="8" t="s">
        <v>3033</v>
      </c>
      <c r="I130" s="8" t="s">
        <v>3033</v>
      </c>
      <c r="J130" s="8" t="s">
        <v>3133</v>
      </c>
      <c r="K130" s="8" t="s">
        <v>3046</v>
      </c>
      <c r="L130" s="8" t="s">
        <v>3154</v>
      </c>
      <c r="M130" s="8" t="s">
        <v>3154</v>
      </c>
      <c r="N130" s="8" t="s">
        <v>172</v>
      </c>
      <c r="O130" s="8" t="s">
        <v>3136</v>
      </c>
      <c r="P130" s="8" t="s">
        <v>3137</v>
      </c>
      <c r="Q130" s="8" t="s">
        <v>3191</v>
      </c>
      <c r="R130" t="s">
        <v>3139</v>
      </c>
      <c r="S130" t="s">
        <v>2019</v>
      </c>
      <c r="T130" t="s">
        <v>2019</v>
      </c>
      <c r="U130">
        <v>18</v>
      </c>
      <c r="V130" t="s">
        <v>2019</v>
      </c>
      <c r="W130">
        <v>0</v>
      </c>
      <c r="X130" t="s">
        <v>3755</v>
      </c>
      <c r="Y130" t="s">
        <v>2019</v>
      </c>
      <c r="Z130" t="s">
        <v>154</v>
      </c>
      <c r="AA130" t="s">
        <v>2019</v>
      </c>
      <c r="AB130" t="s">
        <v>154</v>
      </c>
      <c r="AC130" t="s">
        <v>154</v>
      </c>
      <c r="AD130" t="s">
        <v>154</v>
      </c>
      <c r="AE130" t="s">
        <v>3140</v>
      </c>
      <c r="AF130" t="s">
        <v>3192</v>
      </c>
    </row>
    <row r="131" spans="1:32" ht="14.25" customHeight="1">
      <c r="A131" s="8">
        <v>1</v>
      </c>
      <c r="B131" s="8"/>
      <c r="C131" s="8"/>
      <c r="D131" s="8" t="s">
        <v>1568</v>
      </c>
      <c r="E131" s="8" t="s">
        <v>101</v>
      </c>
      <c r="F131" s="8" t="s">
        <v>1565</v>
      </c>
      <c r="G131" s="8" t="s">
        <v>3504</v>
      </c>
      <c r="H131" s="8" t="s">
        <v>3033</v>
      </c>
      <c r="I131" s="8" t="s">
        <v>3033</v>
      </c>
      <c r="J131" s="8" t="s">
        <v>3133</v>
      </c>
      <c r="K131" s="8" t="s">
        <v>3046</v>
      </c>
      <c r="L131" s="8" t="s">
        <v>3154</v>
      </c>
      <c r="M131" s="8" t="s">
        <v>3154</v>
      </c>
      <c r="N131" s="8" t="s">
        <v>172</v>
      </c>
      <c r="O131" s="8" t="s">
        <v>3136</v>
      </c>
      <c r="P131" s="8" t="s">
        <v>3137</v>
      </c>
      <c r="Q131" s="8" t="s">
        <v>3193</v>
      </c>
      <c r="R131" t="s">
        <v>3139</v>
      </c>
      <c r="S131" t="s">
        <v>2019</v>
      </c>
      <c r="T131" t="s">
        <v>2019</v>
      </c>
      <c r="U131">
        <v>49</v>
      </c>
      <c r="V131" t="s">
        <v>2019</v>
      </c>
      <c r="W131">
        <v>0</v>
      </c>
      <c r="X131" t="s">
        <v>3755</v>
      </c>
      <c r="Y131" t="s">
        <v>2019</v>
      </c>
      <c r="Z131" t="s">
        <v>154</v>
      </c>
      <c r="AA131" t="s">
        <v>2019</v>
      </c>
      <c r="AB131" t="s">
        <v>154</v>
      </c>
      <c r="AC131" t="s">
        <v>154</v>
      </c>
      <c r="AD131" t="s">
        <v>154</v>
      </c>
      <c r="AE131" t="s">
        <v>3140</v>
      </c>
      <c r="AF131" t="s">
        <v>3192</v>
      </c>
    </row>
    <row r="132" spans="1:32" ht="14.25" customHeight="1">
      <c r="A132" s="8">
        <v>1</v>
      </c>
      <c r="B132" s="8"/>
      <c r="C132" s="8"/>
      <c r="D132" s="8" t="s">
        <v>1568</v>
      </c>
      <c r="E132" s="8" t="s">
        <v>101</v>
      </c>
      <c r="F132" s="8" t="s">
        <v>1565</v>
      </c>
      <c r="G132" s="8" t="s">
        <v>3504</v>
      </c>
      <c r="H132" s="8" t="s">
        <v>3033</v>
      </c>
      <c r="I132" s="8" t="s">
        <v>3033</v>
      </c>
      <c r="J132" s="8" t="s">
        <v>3133</v>
      </c>
      <c r="K132" s="8" t="s">
        <v>3046</v>
      </c>
      <c r="L132" s="8" t="s">
        <v>3155</v>
      </c>
      <c r="M132" s="8" t="s">
        <v>3155</v>
      </c>
      <c r="N132" s="8" t="s">
        <v>172</v>
      </c>
      <c r="O132" s="8" t="s">
        <v>3136</v>
      </c>
      <c r="P132" s="8" t="s">
        <v>3137</v>
      </c>
      <c r="Q132" s="8" t="s">
        <v>3191</v>
      </c>
      <c r="R132" t="s">
        <v>3139</v>
      </c>
      <c r="S132" t="s">
        <v>2019</v>
      </c>
      <c r="T132" t="s">
        <v>2019</v>
      </c>
      <c r="U132">
        <v>12</v>
      </c>
      <c r="V132" t="s">
        <v>2019</v>
      </c>
      <c r="W132">
        <v>0</v>
      </c>
      <c r="X132" t="s">
        <v>3755</v>
      </c>
      <c r="Y132" t="s">
        <v>2019</v>
      </c>
      <c r="Z132" t="s">
        <v>154</v>
      </c>
      <c r="AA132" t="s">
        <v>2019</v>
      </c>
      <c r="AB132" t="s">
        <v>154</v>
      </c>
      <c r="AC132" t="s">
        <v>154</v>
      </c>
      <c r="AD132" t="s">
        <v>154</v>
      </c>
      <c r="AE132" t="s">
        <v>3140</v>
      </c>
      <c r="AF132" t="s">
        <v>3192</v>
      </c>
    </row>
    <row r="133" spans="1:32" ht="14.25" customHeight="1">
      <c r="A133" s="8">
        <v>1</v>
      </c>
      <c r="B133" s="8"/>
      <c r="C133" s="8"/>
      <c r="D133" s="8" t="s">
        <v>1568</v>
      </c>
      <c r="E133" s="8" t="s">
        <v>101</v>
      </c>
      <c r="F133" s="8" t="s">
        <v>1565</v>
      </c>
      <c r="G133" s="8" t="s">
        <v>3504</v>
      </c>
      <c r="H133" s="8" t="s">
        <v>3033</v>
      </c>
      <c r="I133" s="8" t="s">
        <v>3033</v>
      </c>
      <c r="J133" s="8" t="s">
        <v>3133</v>
      </c>
      <c r="K133" s="8" t="s">
        <v>3046</v>
      </c>
      <c r="L133" s="8" t="s">
        <v>3155</v>
      </c>
      <c r="M133" s="8" t="s">
        <v>3155</v>
      </c>
      <c r="N133" s="8" t="s">
        <v>172</v>
      </c>
      <c r="O133" s="8" t="s">
        <v>3136</v>
      </c>
      <c r="P133" s="8" t="s">
        <v>3137</v>
      </c>
      <c r="Q133" s="8" t="s">
        <v>3193</v>
      </c>
      <c r="R133" t="s">
        <v>3139</v>
      </c>
      <c r="S133" t="s">
        <v>2019</v>
      </c>
      <c r="T133" t="s">
        <v>2019</v>
      </c>
      <c r="U133">
        <v>26</v>
      </c>
      <c r="V133" t="s">
        <v>2019</v>
      </c>
      <c r="W133">
        <v>0.69</v>
      </c>
      <c r="X133" t="s">
        <v>3755</v>
      </c>
      <c r="Y133" t="s">
        <v>2019</v>
      </c>
      <c r="Z133" t="s">
        <v>154</v>
      </c>
      <c r="AA133" t="s">
        <v>2019</v>
      </c>
      <c r="AB133" t="s">
        <v>154</v>
      </c>
      <c r="AC133" t="s">
        <v>154</v>
      </c>
      <c r="AD133" t="s">
        <v>154</v>
      </c>
      <c r="AE133" t="s">
        <v>3140</v>
      </c>
      <c r="AF133" t="s">
        <v>3192</v>
      </c>
    </row>
    <row r="134" spans="1:32" ht="14.25" customHeight="1">
      <c r="A134" s="8">
        <v>1</v>
      </c>
      <c r="B134" s="8"/>
      <c r="C134" s="8"/>
      <c r="D134" s="8" t="s">
        <v>1568</v>
      </c>
      <c r="E134" s="8" t="s">
        <v>101</v>
      </c>
      <c r="F134" s="8" t="s">
        <v>1565</v>
      </c>
      <c r="G134" s="8" t="s">
        <v>3504</v>
      </c>
      <c r="H134" s="8" t="s">
        <v>3033</v>
      </c>
      <c r="I134" s="8" t="s">
        <v>3033</v>
      </c>
      <c r="J134" s="8" t="s">
        <v>3133</v>
      </c>
      <c r="K134" s="8" t="s">
        <v>3046</v>
      </c>
      <c r="L134" s="8" t="s">
        <v>3196</v>
      </c>
      <c r="M134" s="8" t="s">
        <v>3196</v>
      </c>
      <c r="N134" s="8" t="s">
        <v>172</v>
      </c>
      <c r="O134" s="8" t="s">
        <v>3136</v>
      </c>
      <c r="P134" s="8" t="s">
        <v>3137</v>
      </c>
      <c r="Q134" s="8" t="s">
        <v>3191</v>
      </c>
      <c r="R134" t="s">
        <v>3139</v>
      </c>
      <c r="S134" t="s">
        <v>2019</v>
      </c>
      <c r="T134" t="s">
        <v>2019</v>
      </c>
      <c r="U134">
        <v>24</v>
      </c>
      <c r="V134" t="s">
        <v>2019</v>
      </c>
      <c r="W134">
        <v>0</v>
      </c>
      <c r="X134" t="s">
        <v>3755</v>
      </c>
      <c r="Y134" t="s">
        <v>2019</v>
      </c>
      <c r="Z134" t="s">
        <v>154</v>
      </c>
      <c r="AA134" t="s">
        <v>2019</v>
      </c>
      <c r="AB134" t="s">
        <v>154</v>
      </c>
      <c r="AC134" t="s">
        <v>154</v>
      </c>
      <c r="AD134" t="s">
        <v>154</v>
      </c>
      <c r="AE134" t="s">
        <v>3140</v>
      </c>
      <c r="AF134" t="s">
        <v>3192</v>
      </c>
    </row>
    <row r="135" spans="1:32" ht="14.25" customHeight="1">
      <c r="A135" s="8">
        <v>1</v>
      </c>
      <c r="B135" s="8"/>
      <c r="C135" s="8"/>
      <c r="D135" s="8" t="s">
        <v>1568</v>
      </c>
      <c r="E135" s="8" t="s">
        <v>101</v>
      </c>
      <c r="F135" s="8" t="s">
        <v>1565</v>
      </c>
      <c r="G135" s="8" t="s">
        <v>3504</v>
      </c>
      <c r="H135" s="8" t="s">
        <v>3033</v>
      </c>
      <c r="I135" s="8" t="s">
        <v>3033</v>
      </c>
      <c r="J135" s="8" t="s">
        <v>3133</v>
      </c>
      <c r="K135" s="8" t="s">
        <v>3046</v>
      </c>
      <c r="L135" s="8" t="s">
        <v>3196</v>
      </c>
      <c r="M135" s="8" t="s">
        <v>3196</v>
      </c>
      <c r="N135" s="8" t="s">
        <v>172</v>
      </c>
      <c r="O135" s="8" t="s">
        <v>3136</v>
      </c>
      <c r="P135" s="8" t="s">
        <v>3137</v>
      </c>
      <c r="Q135" s="8" t="s">
        <v>3193</v>
      </c>
      <c r="R135" t="s">
        <v>3139</v>
      </c>
      <c r="S135" t="s">
        <v>2019</v>
      </c>
      <c r="T135" t="s">
        <v>2019</v>
      </c>
      <c r="U135">
        <v>29.9</v>
      </c>
      <c r="V135" t="s">
        <v>2019</v>
      </c>
      <c r="W135">
        <v>1.88</v>
      </c>
      <c r="X135" t="s">
        <v>3755</v>
      </c>
      <c r="Y135" t="s">
        <v>2019</v>
      </c>
      <c r="Z135" t="s">
        <v>154</v>
      </c>
      <c r="AA135" t="s">
        <v>2019</v>
      </c>
      <c r="AB135" t="s">
        <v>154</v>
      </c>
      <c r="AC135" t="s">
        <v>154</v>
      </c>
      <c r="AD135" t="s">
        <v>154</v>
      </c>
      <c r="AE135" t="s">
        <v>3140</v>
      </c>
      <c r="AF135" t="s">
        <v>3192</v>
      </c>
    </row>
    <row r="136" spans="1:32" ht="14.25" customHeight="1">
      <c r="A136" s="8">
        <v>1</v>
      </c>
      <c r="B136" s="8"/>
      <c r="C136" s="8"/>
      <c r="D136" s="8" t="s">
        <v>1568</v>
      </c>
      <c r="E136" s="8" t="s">
        <v>101</v>
      </c>
      <c r="F136" s="8" t="s">
        <v>1565</v>
      </c>
      <c r="G136" s="8" t="s">
        <v>3504</v>
      </c>
      <c r="H136" s="8" t="s">
        <v>3033</v>
      </c>
      <c r="I136" s="8" t="s">
        <v>3033</v>
      </c>
      <c r="J136" s="8" t="s">
        <v>3133</v>
      </c>
      <c r="K136" s="8" t="s">
        <v>3046</v>
      </c>
      <c r="L136" s="8" t="s">
        <v>3157</v>
      </c>
      <c r="M136" s="8" t="s">
        <v>3157</v>
      </c>
      <c r="N136" s="8" t="s">
        <v>172</v>
      </c>
      <c r="O136" s="8" t="s">
        <v>3136</v>
      </c>
      <c r="P136" s="8" t="s">
        <v>3137</v>
      </c>
      <c r="Q136" s="8" t="s">
        <v>3191</v>
      </c>
      <c r="R136" t="s">
        <v>3139</v>
      </c>
      <c r="S136" t="s">
        <v>2019</v>
      </c>
      <c r="T136" t="s">
        <v>2019</v>
      </c>
      <c r="U136">
        <v>29</v>
      </c>
      <c r="V136" t="s">
        <v>2019</v>
      </c>
      <c r="W136">
        <v>0</v>
      </c>
      <c r="X136" t="s">
        <v>3755</v>
      </c>
      <c r="Y136" t="s">
        <v>2019</v>
      </c>
      <c r="Z136" t="s">
        <v>154</v>
      </c>
      <c r="AA136" t="s">
        <v>2019</v>
      </c>
      <c r="AB136" t="s">
        <v>154</v>
      </c>
      <c r="AC136" t="s">
        <v>154</v>
      </c>
      <c r="AD136" t="s">
        <v>154</v>
      </c>
      <c r="AE136" t="s">
        <v>3140</v>
      </c>
      <c r="AF136" t="s">
        <v>3192</v>
      </c>
    </row>
    <row r="137" spans="1:32" ht="14.25" customHeight="1">
      <c r="A137" s="8">
        <v>1</v>
      </c>
      <c r="B137" s="8"/>
      <c r="C137" s="8"/>
      <c r="D137" s="8" t="s">
        <v>1568</v>
      </c>
      <c r="E137" s="8" t="s">
        <v>101</v>
      </c>
      <c r="F137" s="8" t="s">
        <v>1565</v>
      </c>
      <c r="G137" s="8" t="s">
        <v>3504</v>
      </c>
      <c r="H137" s="8" t="s">
        <v>3033</v>
      </c>
      <c r="I137" s="8" t="s">
        <v>3033</v>
      </c>
      <c r="J137" s="8" t="s">
        <v>3133</v>
      </c>
      <c r="K137" s="8" t="s">
        <v>3046</v>
      </c>
      <c r="L137" s="8" t="s">
        <v>3157</v>
      </c>
      <c r="M137" s="8" t="s">
        <v>3157</v>
      </c>
      <c r="N137" s="8" t="s">
        <v>172</v>
      </c>
      <c r="O137" s="8" t="s">
        <v>3136</v>
      </c>
      <c r="P137" s="8" t="s">
        <v>3137</v>
      </c>
      <c r="Q137" s="8" t="s">
        <v>3193</v>
      </c>
      <c r="R137" t="s">
        <v>3139</v>
      </c>
      <c r="S137" t="s">
        <v>2019</v>
      </c>
      <c r="T137" t="s">
        <v>2019</v>
      </c>
      <c r="U137">
        <v>27</v>
      </c>
      <c r="V137" t="s">
        <v>2019</v>
      </c>
      <c r="W137">
        <v>2.04</v>
      </c>
      <c r="X137" t="s">
        <v>3755</v>
      </c>
      <c r="Y137" t="s">
        <v>2019</v>
      </c>
      <c r="Z137" t="s">
        <v>154</v>
      </c>
      <c r="AA137" t="s">
        <v>2019</v>
      </c>
      <c r="AB137" t="s">
        <v>154</v>
      </c>
      <c r="AC137" t="s">
        <v>154</v>
      </c>
      <c r="AD137" t="s">
        <v>154</v>
      </c>
      <c r="AE137" t="s">
        <v>3140</v>
      </c>
      <c r="AF137" t="s">
        <v>3192</v>
      </c>
    </row>
    <row r="138" spans="1:32" ht="14.25" customHeight="1">
      <c r="A138" s="8">
        <v>1</v>
      </c>
      <c r="B138" s="8"/>
      <c r="C138" s="8"/>
      <c r="D138" s="8" t="s">
        <v>1568</v>
      </c>
      <c r="E138" s="8" t="s">
        <v>101</v>
      </c>
      <c r="F138" s="8" t="s">
        <v>1565</v>
      </c>
      <c r="G138" s="8" t="s">
        <v>3504</v>
      </c>
      <c r="H138" s="8" t="s">
        <v>3033</v>
      </c>
      <c r="I138" s="8" t="s">
        <v>3033</v>
      </c>
      <c r="J138" s="8" t="s">
        <v>3133</v>
      </c>
      <c r="K138" s="8" t="s">
        <v>3046</v>
      </c>
      <c r="L138" s="8" t="s">
        <v>3197</v>
      </c>
      <c r="M138" s="8" t="s">
        <v>3197</v>
      </c>
      <c r="N138" s="8" t="s">
        <v>172</v>
      </c>
      <c r="O138" s="8" t="s">
        <v>3136</v>
      </c>
      <c r="P138" s="8" t="s">
        <v>3137</v>
      </c>
      <c r="Q138" s="8" t="s">
        <v>3191</v>
      </c>
      <c r="R138" t="s">
        <v>3139</v>
      </c>
      <c r="S138" t="s">
        <v>2019</v>
      </c>
      <c r="T138" t="s">
        <v>2019</v>
      </c>
      <c r="U138">
        <v>29</v>
      </c>
      <c r="V138" t="s">
        <v>2019</v>
      </c>
      <c r="W138">
        <v>0</v>
      </c>
      <c r="X138" t="s">
        <v>3755</v>
      </c>
      <c r="Y138" t="s">
        <v>2019</v>
      </c>
      <c r="Z138" t="s">
        <v>154</v>
      </c>
      <c r="AA138" t="s">
        <v>2019</v>
      </c>
      <c r="AB138" t="s">
        <v>154</v>
      </c>
      <c r="AC138" t="s">
        <v>154</v>
      </c>
      <c r="AD138" t="s">
        <v>154</v>
      </c>
      <c r="AE138" t="s">
        <v>3140</v>
      </c>
      <c r="AF138" t="s">
        <v>3192</v>
      </c>
    </row>
    <row r="139" spans="1:32" ht="14.25" customHeight="1">
      <c r="A139" s="8">
        <v>1</v>
      </c>
      <c r="B139" s="8"/>
      <c r="C139" s="8"/>
      <c r="D139" s="8" t="s">
        <v>1568</v>
      </c>
      <c r="E139" s="8" t="s">
        <v>101</v>
      </c>
      <c r="F139" s="8" t="s">
        <v>1565</v>
      </c>
      <c r="G139" s="8" t="s">
        <v>3504</v>
      </c>
      <c r="H139" s="8" t="s">
        <v>3033</v>
      </c>
      <c r="I139" s="8" t="s">
        <v>3033</v>
      </c>
      <c r="J139" s="8" t="s">
        <v>3133</v>
      </c>
      <c r="K139" s="8" t="s">
        <v>3046</v>
      </c>
      <c r="L139" s="8" t="s">
        <v>3197</v>
      </c>
      <c r="M139" s="8" t="s">
        <v>3197</v>
      </c>
      <c r="N139" s="8" t="s">
        <v>172</v>
      </c>
      <c r="O139" s="8" t="s">
        <v>3136</v>
      </c>
      <c r="P139" s="8" t="s">
        <v>3137</v>
      </c>
      <c r="Q139" s="8" t="s">
        <v>3193</v>
      </c>
      <c r="R139" t="s">
        <v>3139</v>
      </c>
      <c r="S139" t="s">
        <v>2019</v>
      </c>
      <c r="T139" t="s">
        <v>2019</v>
      </c>
      <c r="U139">
        <v>29</v>
      </c>
      <c r="V139" t="s">
        <v>2019</v>
      </c>
      <c r="W139">
        <v>4.8</v>
      </c>
      <c r="X139" t="s">
        <v>3755</v>
      </c>
      <c r="Y139" t="s">
        <v>2019</v>
      </c>
      <c r="Z139" t="s">
        <v>154</v>
      </c>
      <c r="AA139" t="s">
        <v>2019</v>
      </c>
      <c r="AB139" t="s">
        <v>154</v>
      </c>
      <c r="AC139" t="s">
        <v>154</v>
      </c>
      <c r="AD139" t="s">
        <v>154</v>
      </c>
      <c r="AE139" t="s">
        <v>3140</v>
      </c>
      <c r="AF139" t="s">
        <v>3192</v>
      </c>
    </row>
    <row r="140" spans="1:32" ht="14.25" customHeight="1">
      <c r="A140" s="8">
        <v>1</v>
      </c>
      <c r="B140" s="8"/>
      <c r="C140" s="8"/>
      <c r="D140" s="8" t="s">
        <v>1568</v>
      </c>
      <c r="E140" s="8" t="s">
        <v>101</v>
      </c>
      <c r="F140" s="8" t="s">
        <v>1565</v>
      </c>
      <c r="G140" s="8" t="s">
        <v>3504</v>
      </c>
      <c r="H140" s="8" t="s">
        <v>3033</v>
      </c>
      <c r="I140" s="8" t="s">
        <v>3033</v>
      </c>
      <c r="J140" s="8" t="s">
        <v>3133</v>
      </c>
      <c r="K140" s="8" t="s">
        <v>3046</v>
      </c>
      <c r="L140" s="8" t="s">
        <v>3198</v>
      </c>
      <c r="M140" s="8" t="s">
        <v>3198</v>
      </c>
      <c r="N140" s="8" t="s">
        <v>172</v>
      </c>
      <c r="O140" s="8" t="s">
        <v>3136</v>
      </c>
      <c r="P140" s="8" t="s">
        <v>3137</v>
      </c>
      <c r="Q140" s="8" t="s">
        <v>3191</v>
      </c>
      <c r="R140" t="s">
        <v>3139</v>
      </c>
      <c r="S140" t="s">
        <v>2019</v>
      </c>
      <c r="T140" t="s">
        <v>2019</v>
      </c>
      <c r="U140">
        <v>28</v>
      </c>
      <c r="V140" t="s">
        <v>2019</v>
      </c>
      <c r="W140">
        <v>8.86</v>
      </c>
      <c r="X140" t="s">
        <v>3755</v>
      </c>
      <c r="Y140" t="s">
        <v>2019</v>
      </c>
      <c r="Z140" t="s">
        <v>154</v>
      </c>
      <c r="AA140" t="s">
        <v>2019</v>
      </c>
      <c r="AB140" t="s">
        <v>154</v>
      </c>
      <c r="AC140" t="s">
        <v>154</v>
      </c>
      <c r="AD140" t="s">
        <v>154</v>
      </c>
      <c r="AE140" t="s">
        <v>3140</v>
      </c>
      <c r="AF140" t="s">
        <v>3192</v>
      </c>
    </row>
    <row r="141" spans="1:32" ht="14.25" customHeight="1">
      <c r="A141" s="8">
        <v>1</v>
      </c>
      <c r="B141" s="8"/>
      <c r="C141" s="8"/>
      <c r="D141" s="8" t="s">
        <v>1568</v>
      </c>
      <c r="E141" s="8" t="s">
        <v>101</v>
      </c>
      <c r="F141" s="8" t="s">
        <v>1565</v>
      </c>
      <c r="G141" s="8" t="s">
        <v>3504</v>
      </c>
      <c r="H141" s="8" t="s">
        <v>3033</v>
      </c>
      <c r="I141" s="8" t="s">
        <v>3033</v>
      </c>
      <c r="J141" s="8" t="s">
        <v>3133</v>
      </c>
      <c r="K141" s="8" t="s">
        <v>3046</v>
      </c>
      <c r="L141" s="8" t="s">
        <v>3198</v>
      </c>
      <c r="M141" s="8" t="s">
        <v>3198</v>
      </c>
      <c r="N141" s="8" t="s">
        <v>172</v>
      </c>
      <c r="O141" s="8" t="s">
        <v>3136</v>
      </c>
      <c r="P141" s="8" t="s">
        <v>3137</v>
      </c>
      <c r="Q141" s="8" t="s">
        <v>3193</v>
      </c>
      <c r="R141" t="s">
        <v>3139</v>
      </c>
      <c r="S141" t="s">
        <v>2019</v>
      </c>
      <c r="T141" t="s">
        <v>2019</v>
      </c>
      <c r="U141">
        <v>22.9</v>
      </c>
      <c r="V141" t="s">
        <v>2019</v>
      </c>
      <c r="W141">
        <v>1.41</v>
      </c>
      <c r="X141" t="s">
        <v>3755</v>
      </c>
      <c r="Y141" t="s">
        <v>2019</v>
      </c>
      <c r="Z141" t="s">
        <v>154</v>
      </c>
      <c r="AA141" t="s">
        <v>2019</v>
      </c>
      <c r="AB141" t="s">
        <v>154</v>
      </c>
      <c r="AC141" t="s">
        <v>154</v>
      </c>
      <c r="AD141" t="s">
        <v>154</v>
      </c>
      <c r="AE141" t="s">
        <v>3140</v>
      </c>
      <c r="AF141" t="s">
        <v>3192</v>
      </c>
    </row>
    <row r="142" spans="1:32" ht="14.25" customHeight="1">
      <c r="A142" s="8">
        <v>1</v>
      </c>
      <c r="B142" s="8"/>
      <c r="C142" s="8"/>
      <c r="D142" s="8" t="s">
        <v>1568</v>
      </c>
      <c r="E142" s="8" t="s">
        <v>101</v>
      </c>
      <c r="F142" s="8" t="s">
        <v>1565</v>
      </c>
      <c r="G142" s="8" t="s">
        <v>3504</v>
      </c>
      <c r="H142" s="8" t="s">
        <v>3033</v>
      </c>
      <c r="I142" s="8" t="s">
        <v>3033</v>
      </c>
      <c r="J142" s="8" t="s">
        <v>3133</v>
      </c>
      <c r="K142" s="8" t="s">
        <v>3046</v>
      </c>
      <c r="L142" s="8" t="s">
        <v>3199</v>
      </c>
      <c r="M142" s="8" t="s">
        <v>3199</v>
      </c>
      <c r="N142" s="8" t="s">
        <v>172</v>
      </c>
      <c r="O142" s="8" t="s">
        <v>3136</v>
      </c>
      <c r="P142" s="8" t="s">
        <v>3137</v>
      </c>
      <c r="Q142" s="8" t="s">
        <v>3191</v>
      </c>
      <c r="R142" t="s">
        <v>3139</v>
      </c>
      <c r="S142" t="s">
        <v>2019</v>
      </c>
      <c r="T142" t="s">
        <v>2019</v>
      </c>
      <c r="U142">
        <v>28</v>
      </c>
      <c r="V142" t="s">
        <v>2019</v>
      </c>
      <c r="W142">
        <v>0</v>
      </c>
      <c r="X142" t="s">
        <v>3755</v>
      </c>
      <c r="Y142" t="s">
        <v>2019</v>
      </c>
      <c r="Z142" t="s">
        <v>154</v>
      </c>
      <c r="AA142" t="s">
        <v>2019</v>
      </c>
      <c r="AB142" t="s">
        <v>154</v>
      </c>
      <c r="AC142" t="s">
        <v>154</v>
      </c>
      <c r="AD142" t="s">
        <v>154</v>
      </c>
      <c r="AE142" t="s">
        <v>3140</v>
      </c>
      <c r="AF142" t="s">
        <v>3192</v>
      </c>
    </row>
    <row r="143" spans="1:32" ht="14.25" customHeight="1">
      <c r="A143" s="8">
        <v>1</v>
      </c>
      <c r="B143" s="8"/>
      <c r="C143" s="8"/>
      <c r="D143" s="8" t="s">
        <v>1568</v>
      </c>
      <c r="E143" s="8" t="s">
        <v>101</v>
      </c>
      <c r="F143" s="8" t="s">
        <v>1565</v>
      </c>
      <c r="G143" s="8" t="s">
        <v>3504</v>
      </c>
      <c r="H143" s="8" t="s">
        <v>3033</v>
      </c>
      <c r="I143" s="8" t="s">
        <v>3033</v>
      </c>
      <c r="J143" s="8" t="s">
        <v>3133</v>
      </c>
      <c r="K143" s="8" t="s">
        <v>3046</v>
      </c>
      <c r="L143" s="8" t="s">
        <v>3199</v>
      </c>
      <c r="M143" s="8" t="s">
        <v>3199</v>
      </c>
      <c r="N143" s="8" t="s">
        <v>172</v>
      </c>
      <c r="O143" s="8" t="s">
        <v>3136</v>
      </c>
      <c r="P143" s="8" t="s">
        <v>3137</v>
      </c>
      <c r="Q143" s="8" t="s">
        <v>3193</v>
      </c>
      <c r="R143" t="s">
        <v>3139</v>
      </c>
      <c r="S143" t="s">
        <v>2019</v>
      </c>
      <c r="T143" t="s">
        <v>2019</v>
      </c>
      <c r="U143">
        <v>37.9</v>
      </c>
      <c r="V143" t="s">
        <v>2019</v>
      </c>
      <c r="W143">
        <v>2.1</v>
      </c>
      <c r="X143" t="s">
        <v>3755</v>
      </c>
      <c r="Y143" t="s">
        <v>2019</v>
      </c>
      <c r="Z143" t="s">
        <v>154</v>
      </c>
      <c r="AA143" t="s">
        <v>2019</v>
      </c>
      <c r="AB143" t="s">
        <v>154</v>
      </c>
      <c r="AC143" t="s">
        <v>154</v>
      </c>
      <c r="AD143" t="s">
        <v>154</v>
      </c>
      <c r="AE143" t="s">
        <v>3140</v>
      </c>
      <c r="AF143" t="s">
        <v>3192</v>
      </c>
    </row>
    <row r="144" spans="1:32" ht="14.25" customHeight="1">
      <c r="A144" s="8">
        <v>1</v>
      </c>
      <c r="B144" s="8"/>
      <c r="C144" s="8"/>
      <c r="D144" s="8" t="s">
        <v>1568</v>
      </c>
      <c r="E144" s="8" t="s">
        <v>101</v>
      </c>
      <c r="F144" s="8" t="s">
        <v>1565</v>
      </c>
      <c r="G144" s="8" t="s">
        <v>3504</v>
      </c>
      <c r="H144" s="8" t="s">
        <v>3033</v>
      </c>
      <c r="I144" s="8" t="s">
        <v>3033</v>
      </c>
      <c r="J144" s="8" t="s">
        <v>3133</v>
      </c>
      <c r="K144" s="8" t="s">
        <v>3046</v>
      </c>
      <c r="L144" s="8" t="s">
        <v>3200</v>
      </c>
      <c r="M144" s="8" t="s">
        <v>3200</v>
      </c>
      <c r="N144" s="8" t="s">
        <v>172</v>
      </c>
      <c r="O144" s="8" t="s">
        <v>3136</v>
      </c>
      <c r="P144" s="8" t="s">
        <v>3137</v>
      </c>
      <c r="Q144" s="8" t="s">
        <v>3191</v>
      </c>
      <c r="R144" t="s">
        <v>3139</v>
      </c>
      <c r="S144" t="s">
        <v>2019</v>
      </c>
      <c r="T144" t="s">
        <v>2019</v>
      </c>
      <c r="U144">
        <v>30</v>
      </c>
      <c r="V144" t="s">
        <v>2019</v>
      </c>
      <c r="W144">
        <v>0.3</v>
      </c>
      <c r="X144" t="s">
        <v>3755</v>
      </c>
      <c r="Y144" t="s">
        <v>2019</v>
      </c>
      <c r="Z144" t="s">
        <v>154</v>
      </c>
      <c r="AA144" t="s">
        <v>2019</v>
      </c>
      <c r="AB144" t="s">
        <v>154</v>
      </c>
      <c r="AC144" t="s">
        <v>154</v>
      </c>
      <c r="AD144" t="s">
        <v>154</v>
      </c>
      <c r="AE144" t="s">
        <v>3140</v>
      </c>
      <c r="AF144" t="s">
        <v>3192</v>
      </c>
    </row>
    <row r="145" spans="1:32" ht="14.25" customHeight="1">
      <c r="A145" s="8">
        <v>1</v>
      </c>
      <c r="B145" s="8"/>
      <c r="C145" s="8"/>
      <c r="D145" s="8" t="s">
        <v>1568</v>
      </c>
      <c r="E145" s="8" t="s">
        <v>101</v>
      </c>
      <c r="F145" s="8" t="s">
        <v>1565</v>
      </c>
      <c r="G145" s="8" t="s">
        <v>3504</v>
      </c>
      <c r="H145" s="8" t="s">
        <v>3033</v>
      </c>
      <c r="I145" s="8" t="s">
        <v>3033</v>
      </c>
      <c r="J145" s="8" t="s">
        <v>3133</v>
      </c>
      <c r="K145" s="8" t="s">
        <v>3046</v>
      </c>
      <c r="L145" s="8" t="s">
        <v>3200</v>
      </c>
      <c r="M145" s="8" t="s">
        <v>3200</v>
      </c>
      <c r="N145" s="8" t="s">
        <v>172</v>
      </c>
      <c r="O145" s="8" t="s">
        <v>3136</v>
      </c>
      <c r="P145" s="8" t="s">
        <v>3137</v>
      </c>
      <c r="Q145" s="8" t="s">
        <v>3193</v>
      </c>
      <c r="R145" t="s">
        <v>3139</v>
      </c>
      <c r="S145" t="s">
        <v>2019</v>
      </c>
      <c r="T145" t="s">
        <v>2019</v>
      </c>
      <c r="U145">
        <v>32</v>
      </c>
      <c r="V145" t="s">
        <v>2019</v>
      </c>
      <c r="W145">
        <v>0.97</v>
      </c>
      <c r="X145" t="s">
        <v>3755</v>
      </c>
      <c r="Y145" t="s">
        <v>2019</v>
      </c>
      <c r="Z145" t="s">
        <v>154</v>
      </c>
      <c r="AA145" t="s">
        <v>2019</v>
      </c>
      <c r="AB145" t="s">
        <v>154</v>
      </c>
      <c r="AC145" t="s">
        <v>154</v>
      </c>
      <c r="AD145" t="s">
        <v>154</v>
      </c>
      <c r="AE145" t="s">
        <v>3140</v>
      </c>
      <c r="AF145" t="s">
        <v>3192</v>
      </c>
    </row>
    <row r="146" spans="1:32" ht="14.25" customHeight="1">
      <c r="A146" s="8">
        <v>1</v>
      </c>
      <c r="B146" s="8"/>
      <c r="C146" s="8"/>
      <c r="D146" s="8" t="s">
        <v>1568</v>
      </c>
      <c r="E146" s="8" t="s">
        <v>101</v>
      </c>
      <c r="F146" s="8" t="s">
        <v>1565</v>
      </c>
      <c r="G146" s="8" t="s">
        <v>3504</v>
      </c>
      <c r="H146" s="8" t="s">
        <v>3033</v>
      </c>
      <c r="I146" s="8" t="s">
        <v>3033</v>
      </c>
      <c r="J146" s="8" t="s">
        <v>3133</v>
      </c>
      <c r="K146" s="8" t="s">
        <v>3046</v>
      </c>
      <c r="L146" s="8" t="s">
        <v>3162</v>
      </c>
      <c r="M146" s="8" t="s">
        <v>3162</v>
      </c>
      <c r="N146" s="8" t="s">
        <v>172</v>
      </c>
      <c r="O146" s="8" t="s">
        <v>3136</v>
      </c>
      <c r="P146" s="8" t="s">
        <v>3137</v>
      </c>
      <c r="Q146" s="8" t="s">
        <v>3191</v>
      </c>
      <c r="R146" t="s">
        <v>3139</v>
      </c>
      <c r="S146" t="s">
        <v>2019</v>
      </c>
      <c r="T146" t="s">
        <v>2019</v>
      </c>
      <c r="U146">
        <v>35</v>
      </c>
      <c r="V146" t="s">
        <v>2019</v>
      </c>
      <c r="W146">
        <v>-2.4300000000000002</v>
      </c>
      <c r="X146" t="s">
        <v>3755</v>
      </c>
      <c r="Y146" t="s">
        <v>2019</v>
      </c>
      <c r="Z146" t="s">
        <v>154</v>
      </c>
      <c r="AA146" t="s">
        <v>2019</v>
      </c>
      <c r="AB146" t="s">
        <v>154</v>
      </c>
      <c r="AC146" t="s">
        <v>154</v>
      </c>
      <c r="AD146" t="s">
        <v>154</v>
      </c>
      <c r="AE146" t="s">
        <v>3140</v>
      </c>
      <c r="AF146" t="s">
        <v>3192</v>
      </c>
    </row>
    <row r="147" spans="1:32" ht="14.25" customHeight="1">
      <c r="A147" s="8">
        <v>1</v>
      </c>
      <c r="B147" s="8"/>
      <c r="C147" s="8"/>
      <c r="D147" s="8" t="s">
        <v>1568</v>
      </c>
      <c r="E147" s="8" t="s">
        <v>101</v>
      </c>
      <c r="F147" s="8" t="s">
        <v>1565</v>
      </c>
      <c r="G147" s="8" t="s">
        <v>3504</v>
      </c>
      <c r="H147" s="8" t="s">
        <v>3033</v>
      </c>
      <c r="I147" s="8" t="s">
        <v>3033</v>
      </c>
      <c r="J147" s="8" t="s">
        <v>3133</v>
      </c>
      <c r="K147" s="8" t="s">
        <v>3046</v>
      </c>
      <c r="L147" s="8" t="s">
        <v>3162</v>
      </c>
      <c r="M147" s="8" t="s">
        <v>3162</v>
      </c>
      <c r="N147" s="8" t="s">
        <v>172</v>
      </c>
      <c r="O147" s="8" t="s">
        <v>3136</v>
      </c>
      <c r="P147" s="8" t="s">
        <v>3137</v>
      </c>
      <c r="Q147" s="8" t="s">
        <v>3193</v>
      </c>
      <c r="R147" t="s">
        <v>3139</v>
      </c>
      <c r="S147" t="s">
        <v>2019</v>
      </c>
      <c r="T147" t="s">
        <v>2019</v>
      </c>
      <c r="U147">
        <v>24.1</v>
      </c>
      <c r="V147" t="s">
        <v>2019</v>
      </c>
      <c r="W147">
        <v>1.95</v>
      </c>
      <c r="X147" t="s">
        <v>3755</v>
      </c>
      <c r="Y147" t="s">
        <v>2019</v>
      </c>
      <c r="Z147" t="s">
        <v>154</v>
      </c>
      <c r="AA147" t="s">
        <v>2019</v>
      </c>
      <c r="AB147" t="s">
        <v>154</v>
      </c>
      <c r="AC147" t="s">
        <v>154</v>
      </c>
      <c r="AD147" t="s">
        <v>154</v>
      </c>
      <c r="AE147" t="s">
        <v>3140</v>
      </c>
      <c r="AF147" t="s">
        <v>3192</v>
      </c>
    </row>
    <row r="148" spans="1:32" ht="14.25" customHeight="1">
      <c r="A148" s="8">
        <v>1</v>
      </c>
      <c r="B148" s="8"/>
      <c r="C148" s="8"/>
      <c r="D148" s="8" t="s">
        <v>1568</v>
      </c>
      <c r="E148" s="8" t="s">
        <v>101</v>
      </c>
      <c r="F148" s="8" t="s">
        <v>1565</v>
      </c>
      <c r="G148" s="8" t="s">
        <v>3504</v>
      </c>
      <c r="H148" s="8" t="s">
        <v>3033</v>
      </c>
      <c r="I148" s="8" t="s">
        <v>3033</v>
      </c>
      <c r="J148" s="8" t="s">
        <v>3133</v>
      </c>
      <c r="K148" s="8" t="s">
        <v>3046</v>
      </c>
      <c r="L148" s="8" t="s">
        <v>3163</v>
      </c>
      <c r="M148" s="8" t="s">
        <v>3163</v>
      </c>
      <c r="N148" s="8" t="s">
        <v>172</v>
      </c>
      <c r="O148" s="8" t="s">
        <v>3136</v>
      </c>
      <c r="P148" s="8" t="s">
        <v>3137</v>
      </c>
      <c r="Q148" s="8" t="s">
        <v>3191</v>
      </c>
      <c r="R148" t="s">
        <v>3139</v>
      </c>
      <c r="S148" t="s">
        <v>2019</v>
      </c>
      <c r="T148" t="s">
        <v>2019</v>
      </c>
      <c r="U148">
        <v>18</v>
      </c>
      <c r="V148" t="s">
        <v>2019</v>
      </c>
      <c r="W148">
        <v>3.07</v>
      </c>
      <c r="X148" t="s">
        <v>3755</v>
      </c>
      <c r="Y148" t="s">
        <v>2019</v>
      </c>
      <c r="Z148" t="s">
        <v>154</v>
      </c>
      <c r="AA148" t="s">
        <v>2019</v>
      </c>
      <c r="AB148" t="s">
        <v>154</v>
      </c>
      <c r="AC148" t="s">
        <v>154</v>
      </c>
      <c r="AD148" t="s">
        <v>154</v>
      </c>
      <c r="AE148" t="s">
        <v>3140</v>
      </c>
      <c r="AF148" t="s">
        <v>3192</v>
      </c>
    </row>
    <row r="149" spans="1:32" ht="14.25" customHeight="1">
      <c r="A149" s="8">
        <v>1</v>
      </c>
      <c r="B149" s="8"/>
      <c r="C149" s="8"/>
      <c r="D149" s="8" t="s">
        <v>1568</v>
      </c>
      <c r="E149" s="8" t="s">
        <v>101</v>
      </c>
      <c r="F149" s="8" t="s">
        <v>1565</v>
      </c>
      <c r="G149" s="8" t="s">
        <v>3504</v>
      </c>
      <c r="H149" s="8" t="s">
        <v>3033</v>
      </c>
      <c r="I149" s="8" t="s">
        <v>3033</v>
      </c>
      <c r="J149" s="8" t="s">
        <v>3133</v>
      </c>
      <c r="K149" s="8" t="s">
        <v>3046</v>
      </c>
      <c r="L149" s="8" t="s">
        <v>3163</v>
      </c>
      <c r="M149" s="8" t="s">
        <v>3163</v>
      </c>
      <c r="N149" s="8" t="s">
        <v>172</v>
      </c>
      <c r="O149" s="8" t="s">
        <v>3136</v>
      </c>
      <c r="P149" s="8" t="s">
        <v>3137</v>
      </c>
      <c r="Q149" s="8" t="s">
        <v>3193</v>
      </c>
      <c r="R149" t="s">
        <v>3139</v>
      </c>
      <c r="S149" t="s">
        <v>2019</v>
      </c>
      <c r="T149" t="s">
        <v>2019</v>
      </c>
      <c r="U149">
        <v>37</v>
      </c>
      <c r="V149" t="s">
        <v>2019</v>
      </c>
      <c r="W149">
        <v>1.46</v>
      </c>
      <c r="X149" t="s">
        <v>3755</v>
      </c>
      <c r="Y149" t="s">
        <v>2019</v>
      </c>
      <c r="Z149" t="s">
        <v>154</v>
      </c>
      <c r="AA149" t="s">
        <v>2019</v>
      </c>
      <c r="AB149" t="s">
        <v>154</v>
      </c>
      <c r="AC149" t="s">
        <v>154</v>
      </c>
      <c r="AD149" t="s">
        <v>154</v>
      </c>
      <c r="AE149" t="s">
        <v>3140</v>
      </c>
      <c r="AF149" t="s">
        <v>3192</v>
      </c>
    </row>
    <row r="150" spans="1:32" ht="14.25" customHeight="1">
      <c r="A150" s="8">
        <v>1</v>
      </c>
      <c r="B150" s="8"/>
      <c r="C150" s="8"/>
      <c r="D150" s="8" t="s">
        <v>1568</v>
      </c>
      <c r="E150" s="8" t="s">
        <v>101</v>
      </c>
      <c r="F150" s="8" t="s">
        <v>1565</v>
      </c>
      <c r="G150" s="8" t="s">
        <v>3504</v>
      </c>
      <c r="H150" s="8" t="s">
        <v>3033</v>
      </c>
      <c r="I150" s="8" t="s">
        <v>3033</v>
      </c>
      <c r="J150" s="8" t="s">
        <v>3133</v>
      </c>
      <c r="K150" s="8" t="s">
        <v>3046</v>
      </c>
      <c r="L150" s="8" t="s">
        <v>3164</v>
      </c>
      <c r="M150" s="8" t="s">
        <v>3164</v>
      </c>
      <c r="N150" s="8" t="s">
        <v>172</v>
      </c>
      <c r="O150" s="8" t="s">
        <v>3136</v>
      </c>
      <c r="P150" s="8" t="s">
        <v>3137</v>
      </c>
      <c r="Q150" s="8" t="s">
        <v>3191</v>
      </c>
      <c r="R150" t="s">
        <v>3139</v>
      </c>
      <c r="S150" t="s">
        <v>2019</v>
      </c>
      <c r="T150" t="s">
        <v>2019</v>
      </c>
      <c r="U150">
        <v>17</v>
      </c>
      <c r="V150" t="s">
        <v>2019</v>
      </c>
      <c r="W150">
        <v>0</v>
      </c>
      <c r="X150" t="s">
        <v>3755</v>
      </c>
      <c r="Y150" t="s">
        <v>2019</v>
      </c>
      <c r="Z150" t="s">
        <v>154</v>
      </c>
      <c r="AA150" t="s">
        <v>2019</v>
      </c>
      <c r="AB150" t="s">
        <v>154</v>
      </c>
      <c r="AC150" t="s">
        <v>154</v>
      </c>
      <c r="AD150" t="s">
        <v>154</v>
      </c>
      <c r="AE150" t="s">
        <v>3140</v>
      </c>
      <c r="AF150" t="s">
        <v>3192</v>
      </c>
    </row>
    <row r="151" spans="1:32" ht="14.25" customHeight="1">
      <c r="A151" s="8">
        <v>1</v>
      </c>
      <c r="B151" s="8"/>
      <c r="C151" s="8"/>
      <c r="D151" s="8" t="s">
        <v>1568</v>
      </c>
      <c r="E151" s="8" t="s">
        <v>101</v>
      </c>
      <c r="F151" s="8" t="s">
        <v>1565</v>
      </c>
      <c r="G151" s="8" t="s">
        <v>3504</v>
      </c>
      <c r="H151" s="8" t="s">
        <v>3033</v>
      </c>
      <c r="I151" s="8" t="s">
        <v>3033</v>
      </c>
      <c r="J151" s="8" t="s">
        <v>3133</v>
      </c>
      <c r="K151" s="8" t="s">
        <v>3046</v>
      </c>
      <c r="L151" s="8" t="s">
        <v>3164</v>
      </c>
      <c r="M151" s="8" t="s">
        <v>3164</v>
      </c>
      <c r="N151" s="8" t="s">
        <v>172</v>
      </c>
      <c r="O151" s="8" t="s">
        <v>3136</v>
      </c>
      <c r="P151" s="8" t="s">
        <v>3137</v>
      </c>
      <c r="Q151" s="8" t="s">
        <v>3193</v>
      </c>
      <c r="R151" t="s">
        <v>3139</v>
      </c>
      <c r="S151" t="s">
        <v>2019</v>
      </c>
      <c r="T151" t="s">
        <v>2019</v>
      </c>
      <c r="U151">
        <v>18</v>
      </c>
      <c r="V151" t="s">
        <v>2019</v>
      </c>
      <c r="W151">
        <v>0</v>
      </c>
      <c r="X151" t="s">
        <v>3755</v>
      </c>
      <c r="Y151" t="s">
        <v>2019</v>
      </c>
      <c r="Z151" t="s">
        <v>154</v>
      </c>
      <c r="AA151" t="s">
        <v>2019</v>
      </c>
      <c r="AB151" t="s">
        <v>154</v>
      </c>
      <c r="AC151" t="s">
        <v>154</v>
      </c>
      <c r="AD151" t="s">
        <v>154</v>
      </c>
      <c r="AE151" t="s">
        <v>3140</v>
      </c>
      <c r="AF151" t="s">
        <v>3192</v>
      </c>
    </row>
    <row r="152" spans="1:32" ht="14.25" customHeight="1">
      <c r="A152" s="8">
        <v>1</v>
      </c>
      <c r="B152" s="8"/>
      <c r="C152" s="8"/>
      <c r="D152" s="8" t="s">
        <v>1568</v>
      </c>
      <c r="E152" s="8" t="s">
        <v>101</v>
      </c>
      <c r="F152" s="8" t="s">
        <v>1565</v>
      </c>
      <c r="G152" s="8" t="s">
        <v>3504</v>
      </c>
      <c r="H152" s="8" t="s">
        <v>3033</v>
      </c>
      <c r="I152" s="8" t="s">
        <v>3033</v>
      </c>
      <c r="J152" s="8" t="s">
        <v>3133</v>
      </c>
      <c r="K152" s="8" t="s">
        <v>3046</v>
      </c>
      <c r="L152" s="8" t="s">
        <v>3165</v>
      </c>
      <c r="M152" s="8" t="s">
        <v>3165</v>
      </c>
      <c r="N152" s="8" t="s">
        <v>172</v>
      </c>
      <c r="O152" s="8" t="s">
        <v>3136</v>
      </c>
      <c r="P152" s="8" t="s">
        <v>3137</v>
      </c>
      <c r="Q152" s="8" t="s">
        <v>3191</v>
      </c>
      <c r="R152" t="s">
        <v>3139</v>
      </c>
      <c r="S152" t="s">
        <v>2019</v>
      </c>
      <c r="T152" t="s">
        <v>2019</v>
      </c>
      <c r="U152">
        <v>28</v>
      </c>
      <c r="V152" t="s">
        <v>2019</v>
      </c>
      <c r="W152">
        <v>-0.46</v>
      </c>
      <c r="X152" t="s">
        <v>3755</v>
      </c>
      <c r="Y152" t="s">
        <v>2019</v>
      </c>
      <c r="Z152" t="s">
        <v>154</v>
      </c>
      <c r="AA152" t="s">
        <v>2019</v>
      </c>
      <c r="AB152" t="s">
        <v>154</v>
      </c>
      <c r="AC152" t="s">
        <v>154</v>
      </c>
      <c r="AD152" t="s">
        <v>154</v>
      </c>
      <c r="AE152" t="s">
        <v>3140</v>
      </c>
      <c r="AF152" t="s">
        <v>3192</v>
      </c>
    </row>
    <row r="153" spans="1:32" ht="14.25" customHeight="1">
      <c r="A153" s="8">
        <v>1</v>
      </c>
      <c r="B153" s="8"/>
      <c r="C153" s="8"/>
      <c r="D153" s="8" t="s">
        <v>1568</v>
      </c>
      <c r="E153" s="8" t="s">
        <v>101</v>
      </c>
      <c r="F153" s="8" t="s">
        <v>1565</v>
      </c>
      <c r="G153" s="8" t="s">
        <v>3504</v>
      </c>
      <c r="H153" s="8" t="s">
        <v>3033</v>
      </c>
      <c r="I153" s="8" t="s">
        <v>3033</v>
      </c>
      <c r="J153" s="8" t="s">
        <v>3133</v>
      </c>
      <c r="K153" s="8" t="s">
        <v>3046</v>
      </c>
      <c r="L153" s="8" t="s">
        <v>3165</v>
      </c>
      <c r="M153" s="8" t="s">
        <v>3165</v>
      </c>
      <c r="N153" s="8" t="s">
        <v>172</v>
      </c>
      <c r="O153" s="8" t="s">
        <v>3136</v>
      </c>
      <c r="P153" s="8" t="s">
        <v>3137</v>
      </c>
      <c r="Q153" s="8" t="s">
        <v>3193</v>
      </c>
      <c r="R153" t="s">
        <v>3139</v>
      </c>
      <c r="S153" t="s">
        <v>2019</v>
      </c>
      <c r="T153" t="s">
        <v>2019</v>
      </c>
      <c r="U153">
        <v>26.5</v>
      </c>
      <c r="V153" t="s">
        <v>2019</v>
      </c>
      <c r="W153">
        <v>0.94</v>
      </c>
      <c r="X153" t="s">
        <v>3755</v>
      </c>
      <c r="Y153" t="s">
        <v>2019</v>
      </c>
      <c r="Z153" t="s">
        <v>154</v>
      </c>
      <c r="AA153" t="s">
        <v>2019</v>
      </c>
      <c r="AB153" t="s">
        <v>154</v>
      </c>
      <c r="AC153" t="s">
        <v>154</v>
      </c>
      <c r="AD153" t="s">
        <v>154</v>
      </c>
      <c r="AE153" t="s">
        <v>3140</v>
      </c>
      <c r="AF153" t="s">
        <v>3192</v>
      </c>
    </row>
    <row r="154" spans="1:32" ht="14.25" customHeight="1">
      <c r="A154" s="8">
        <v>1</v>
      </c>
      <c r="B154" s="8"/>
      <c r="C154" s="8"/>
      <c r="D154" s="8" t="s">
        <v>1568</v>
      </c>
      <c r="E154" s="8" t="s">
        <v>101</v>
      </c>
      <c r="F154" s="8" t="s">
        <v>1565</v>
      </c>
      <c r="G154" s="8" t="s">
        <v>3504</v>
      </c>
      <c r="H154" s="8" t="s">
        <v>3033</v>
      </c>
      <c r="I154" s="8" t="s">
        <v>3033</v>
      </c>
      <c r="J154" s="8" t="s">
        <v>3133</v>
      </c>
      <c r="K154" s="8" t="s">
        <v>3046</v>
      </c>
      <c r="L154" s="8" t="s">
        <v>3166</v>
      </c>
      <c r="M154" s="8" t="s">
        <v>3166</v>
      </c>
      <c r="N154" s="8" t="s">
        <v>172</v>
      </c>
      <c r="O154" s="8" t="s">
        <v>3136</v>
      </c>
      <c r="P154" s="8" t="s">
        <v>3137</v>
      </c>
      <c r="Q154" s="8" t="s">
        <v>3191</v>
      </c>
      <c r="R154" t="s">
        <v>3139</v>
      </c>
      <c r="S154" t="s">
        <v>2019</v>
      </c>
      <c r="T154" t="s">
        <v>2019</v>
      </c>
      <c r="U154">
        <v>24</v>
      </c>
      <c r="V154" t="s">
        <v>2019</v>
      </c>
      <c r="W154">
        <v>0</v>
      </c>
      <c r="X154" t="s">
        <v>3755</v>
      </c>
      <c r="Y154" t="s">
        <v>2019</v>
      </c>
      <c r="Z154" t="s">
        <v>154</v>
      </c>
      <c r="AA154" t="s">
        <v>2019</v>
      </c>
      <c r="AB154" t="s">
        <v>154</v>
      </c>
      <c r="AC154" t="s">
        <v>154</v>
      </c>
      <c r="AD154" t="s">
        <v>154</v>
      </c>
      <c r="AE154" t="s">
        <v>3140</v>
      </c>
      <c r="AF154" t="s">
        <v>3192</v>
      </c>
    </row>
    <row r="155" spans="1:32" ht="14.25" customHeight="1">
      <c r="A155" s="8">
        <v>1</v>
      </c>
      <c r="B155" s="8"/>
      <c r="C155" s="8"/>
      <c r="D155" s="8" t="s">
        <v>1568</v>
      </c>
      <c r="E155" s="8" t="s">
        <v>101</v>
      </c>
      <c r="F155" s="8" t="s">
        <v>1565</v>
      </c>
      <c r="G155" s="8" t="s">
        <v>3504</v>
      </c>
      <c r="H155" s="8" t="s">
        <v>3033</v>
      </c>
      <c r="I155" s="8" t="s">
        <v>3033</v>
      </c>
      <c r="J155" s="8" t="s">
        <v>3133</v>
      </c>
      <c r="K155" s="8" t="s">
        <v>3046</v>
      </c>
      <c r="L155" s="8" t="s">
        <v>3166</v>
      </c>
      <c r="M155" s="8" t="s">
        <v>3166</v>
      </c>
      <c r="N155" s="8" t="s">
        <v>172</v>
      </c>
      <c r="O155" s="8" t="s">
        <v>3136</v>
      </c>
      <c r="P155" s="8" t="s">
        <v>3137</v>
      </c>
      <c r="Q155" s="8" t="s">
        <v>3193</v>
      </c>
      <c r="R155" t="s">
        <v>3139</v>
      </c>
      <c r="S155" t="s">
        <v>2019</v>
      </c>
      <c r="T155" t="s">
        <v>2019</v>
      </c>
      <c r="U155">
        <v>31</v>
      </c>
      <c r="V155" t="s">
        <v>2019</v>
      </c>
      <c r="W155">
        <v>0.43</v>
      </c>
      <c r="X155" t="s">
        <v>3755</v>
      </c>
      <c r="Y155" t="s">
        <v>2019</v>
      </c>
      <c r="Z155" t="s">
        <v>154</v>
      </c>
      <c r="AA155" t="s">
        <v>2019</v>
      </c>
      <c r="AB155" t="s">
        <v>154</v>
      </c>
      <c r="AC155" t="s">
        <v>154</v>
      </c>
      <c r="AD155" t="s">
        <v>154</v>
      </c>
      <c r="AE155" t="s">
        <v>3140</v>
      </c>
      <c r="AF155" t="s">
        <v>3192</v>
      </c>
    </row>
    <row r="156" spans="1:32" ht="14.25" customHeight="1">
      <c r="A156" s="8">
        <v>1</v>
      </c>
      <c r="B156" s="8"/>
      <c r="C156" s="8"/>
      <c r="D156" s="8" t="s">
        <v>1568</v>
      </c>
      <c r="E156" s="8" t="s">
        <v>101</v>
      </c>
      <c r="F156" s="8" t="s">
        <v>1565</v>
      </c>
      <c r="G156" s="8" t="s">
        <v>3504</v>
      </c>
      <c r="H156" s="8" t="s">
        <v>3033</v>
      </c>
      <c r="I156" s="8" t="s">
        <v>3033</v>
      </c>
      <c r="J156" s="8" t="s">
        <v>3133</v>
      </c>
      <c r="K156" s="8" t="s">
        <v>3046</v>
      </c>
      <c r="L156" s="8" t="s">
        <v>3167</v>
      </c>
      <c r="M156" s="8" t="s">
        <v>3167</v>
      </c>
      <c r="N156" s="8" t="s">
        <v>172</v>
      </c>
      <c r="O156" s="8" t="s">
        <v>3136</v>
      </c>
      <c r="P156" s="8" t="s">
        <v>3137</v>
      </c>
      <c r="Q156" s="8" t="s">
        <v>3191</v>
      </c>
      <c r="R156" t="s">
        <v>3139</v>
      </c>
      <c r="S156" t="s">
        <v>2019</v>
      </c>
      <c r="T156" t="s">
        <v>2019</v>
      </c>
      <c r="U156">
        <v>42</v>
      </c>
      <c r="V156" t="s">
        <v>2019</v>
      </c>
      <c r="W156">
        <v>0</v>
      </c>
      <c r="X156" t="s">
        <v>3755</v>
      </c>
      <c r="Y156" t="s">
        <v>2019</v>
      </c>
      <c r="Z156" t="s">
        <v>154</v>
      </c>
      <c r="AA156" t="s">
        <v>2019</v>
      </c>
      <c r="AB156" t="s">
        <v>154</v>
      </c>
      <c r="AC156" t="s">
        <v>154</v>
      </c>
      <c r="AD156" t="s">
        <v>154</v>
      </c>
      <c r="AE156" t="s">
        <v>3140</v>
      </c>
      <c r="AF156" t="s">
        <v>3192</v>
      </c>
    </row>
    <row r="157" spans="1:32" ht="14.25" customHeight="1">
      <c r="A157" s="8">
        <v>1</v>
      </c>
      <c r="B157" s="8"/>
      <c r="C157" s="8"/>
      <c r="D157" s="8" t="s">
        <v>1568</v>
      </c>
      <c r="E157" s="8" t="s">
        <v>101</v>
      </c>
      <c r="F157" s="8" t="s">
        <v>1565</v>
      </c>
      <c r="G157" s="8" t="s">
        <v>3504</v>
      </c>
      <c r="H157" s="8" t="s">
        <v>3033</v>
      </c>
      <c r="I157" s="8" t="s">
        <v>3033</v>
      </c>
      <c r="J157" s="8" t="s">
        <v>3133</v>
      </c>
      <c r="K157" s="8" t="s">
        <v>3046</v>
      </c>
      <c r="L157" s="8" t="s">
        <v>3167</v>
      </c>
      <c r="M157" s="8" t="s">
        <v>3167</v>
      </c>
      <c r="N157" s="8" t="s">
        <v>172</v>
      </c>
      <c r="O157" s="8" t="s">
        <v>3136</v>
      </c>
      <c r="P157" s="8" t="s">
        <v>3137</v>
      </c>
      <c r="Q157" s="8" t="s">
        <v>3193</v>
      </c>
      <c r="R157" t="s">
        <v>3139</v>
      </c>
      <c r="S157" t="s">
        <v>2019</v>
      </c>
      <c r="T157" t="s">
        <v>2019</v>
      </c>
      <c r="U157">
        <v>29.1</v>
      </c>
      <c r="V157" t="s">
        <v>2019</v>
      </c>
      <c r="W157">
        <v>3.39</v>
      </c>
      <c r="X157" t="s">
        <v>3755</v>
      </c>
      <c r="Y157" t="s">
        <v>2019</v>
      </c>
      <c r="Z157" t="s">
        <v>154</v>
      </c>
      <c r="AA157" t="s">
        <v>2019</v>
      </c>
      <c r="AB157" t="s">
        <v>154</v>
      </c>
      <c r="AC157" t="s">
        <v>154</v>
      </c>
      <c r="AD157" t="s">
        <v>154</v>
      </c>
      <c r="AE157" t="s">
        <v>3140</v>
      </c>
      <c r="AF157" t="s">
        <v>3192</v>
      </c>
    </row>
    <row r="158" spans="1:32" ht="14.25" customHeight="1">
      <c r="A158" s="8">
        <v>1</v>
      </c>
      <c r="B158" s="8"/>
      <c r="C158" s="8"/>
      <c r="D158" s="8" t="s">
        <v>1568</v>
      </c>
      <c r="E158" s="8" t="s">
        <v>101</v>
      </c>
      <c r="F158" s="8" t="s">
        <v>1565</v>
      </c>
      <c r="G158" s="8" t="s">
        <v>3504</v>
      </c>
      <c r="H158" s="8" t="s">
        <v>3033</v>
      </c>
      <c r="I158" s="8" t="s">
        <v>3033</v>
      </c>
      <c r="J158" s="8" t="s">
        <v>3133</v>
      </c>
      <c r="K158" s="8" t="s">
        <v>3046</v>
      </c>
      <c r="L158" s="8" t="s">
        <v>3168</v>
      </c>
      <c r="M158" s="8" t="s">
        <v>3168</v>
      </c>
      <c r="N158" s="8" t="s">
        <v>172</v>
      </c>
      <c r="O158" s="8" t="s">
        <v>3136</v>
      </c>
      <c r="P158" s="8" t="s">
        <v>3137</v>
      </c>
      <c r="Q158" s="8" t="s">
        <v>3191</v>
      </c>
      <c r="R158" t="s">
        <v>3139</v>
      </c>
      <c r="S158" t="s">
        <v>2019</v>
      </c>
      <c r="T158" t="s">
        <v>2019</v>
      </c>
      <c r="U158">
        <v>30</v>
      </c>
      <c r="V158" t="s">
        <v>2019</v>
      </c>
      <c r="W158">
        <v>0.3</v>
      </c>
      <c r="X158" t="s">
        <v>3755</v>
      </c>
      <c r="Y158" t="s">
        <v>2019</v>
      </c>
      <c r="Z158" t="s">
        <v>154</v>
      </c>
      <c r="AA158" t="s">
        <v>2019</v>
      </c>
      <c r="AB158" t="s">
        <v>154</v>
      </c>
      <c r="AC158" t="s">
        <v>154</v>
      </c>
      <c r="AD158" t="s">
        <v>154</v>
      </c>
      <c r="AE158" t="s">
        <v>3140</v>
      </c>
      <c r="AF158" t="s">
        <v>3192</v>
      </c>
    </row>
    <row r="159" spans="1:32" ht="14.25" customHeight="1">
      <c r="A159" s="8">
        <v>1</v>
      </c>
      <c r="B159" s="8"/>
      <c r="C159" s="8"/>
      <c r="D159" s="8" t="s">
        <v>1568</v>
      </c>
      <c r="E159" s="8" t="s">
        <v>101</v>
      </c>
      <c r="F159" s="8" t="s">
        <v>1565</v>
      </c>
      <c r="G159" s="8" t="s">
        <v>3504</v>
      </c>
      <c r="H159" s="8" t="s">
        <v>3033</v>
      </c>
      <c r="I159" s="8" t="s">
        <v>3033</v>
      </c>
      <c r="J159" s="8" t="s">
        <v>3133</v>
      </c>
      <c r="K159" s="8" t="s">
        <v>3046</v>
      </c>
      <c r="L159" s="8" t="s">
        <v>3168</v>
      </c>
      <c r="M159" s="8" t="s">
        <v>3168</v>
      </c>
      <c r="N159" s="8" t="s">
        <v>172</v>
      </c>
      <c r="O159" s="8" t="s">
        <v>3136</v>
      </c>
      <c r="P159" s="8" t="s">
        <v>3137</v>
      </c>
      <c r="Q159" s="8" t="s">
        <v>3193</v>
      </c>
      <c r="R159" t="s">
        <v>3139</v>
      </c>
      <c r="S159" t="s">
        <v>2019</v>
      </c>
      <c r="T159" t="s">
        <v>2019</v>
      </c>
      <c r="U159">
        <v>55</v>
      </c>
      <c r="V159" t="s">
        <v>2019</v>
      </c>
      <c r="W159">
        <v>0</v>
      </c>
      <c r="X159" t="s">
        <v>3755</v>
      </c>
      <c r="Y159" t="s">
        <v>2019</v>
      </c>
      <c r="Z159" t="s">
        <v>154</v>
      </c>
      <c r="AA159" t="s">
        <v>2019</v>
      </c>
      <c r="AB159" t="s">
        <v>154</v>
      </c>
      <c r="AC159" t="s">
        <v>154</v>
      </c>
      <c r="AD159" t="s">
        <v>154</v>
      </c>
      <c r="AE159" t="s">
        <v>3140</v>
      </c>
      <c r="AF159" t="s">
        <v>3192</v>
      </c>
    </row>
    <row r="160" spans="1:32" ht="14.25" customHeight="1">
      <c r="A160" s="8">
        <v>1</v>
      </c>
      <c r="B160" s="8"/>
      <c r="C160" s="8"/>
      <c r="D160" s="8" t="s">
        <v>1568</v>
      </c>
      <c r="E160" s="8" t="s">
        <v>101</v>
      </c>
      <c r="F160" s="8" t="s">
        <v>1565</v>
      </c>
      <c r="G160" s="8" t="s">
        <v>3504</v>
      </c>
      <c r="H160" s="8" t="s">
        <v>3033</v>
      </c>
      <c r="I160" s="8" t="s">
        <v>3033</v>
      </c>
      <c r="J160" s="8" t="s">
        <v>3133</v>
      </c>
      <c r="K160" s="8" t="s">
        <v>3046</v>
      </c>
      <c r="L160" s="8" t="s">
        <v>3169</v>
      </c>
      <c r="M160" s="8" t="s">
        <v>3169</v>
      </c>
      <c r="N160" s="8" t="s">
        <v>172</v>
      </c>
      <c r="O160" s="8" t="s">
        <v>3136</v>
      </c>
      <c r="P160" s="8" t="s">
        <v>3137</v>
      </c>
      <c r="Q160" s="8" t="s">
        <v>3191</v>
      </c>
      <c r="R160" t="s">
        <v>3139</v>
      </c>
      <c r="S160" t="s">
        <v>2019</v>
      </c>
      <c r="T160" t="s">
        <v>2019</v>
      </c>
      <c r="U160">
        <v>42</v>
      </c>
      <c r="V160" t="s">
        <v>2019</v>
      </c>
      <c r="W160">
        <v>0.43</v>
      </c>
      <c r="X160" t="s">
        <v>3755</v>
      </c>
      <c r="Y160" t="s">
        <v>2019</v>
      </c>
      <c r="Z160" t="s">
        <v>154</v>
      </c>
      <c r="AA160" t="s">
        <v>2019</v>
      </c>
      <c r="AB160" t="s">
        <v>154</v>
      </c>
      <c r="AC160" t="s">
        <v>154</v>
      </c>
      <c r="AD160" t="s">
        <v>154</v>
      </c>
      <c r="AE160" t="s">
        <v>3140</v>
      </c>
      <c r="AF160" t="s">
        <v>3192</v>
      </c>
    </row>
    <row r="161" spans="1:32" ht="14.25" customHeight="1">
      <c r="A161" s="8">
        <v>1</v>
      </c>
      <c r="B161" s="8"/>
      <c r="C161" s="8"/>
      <c r="D161" s="8" t="s">
        <v>1568</v>
      </c>
      <c r="E161" s="8" t="s">
        <v>101</v>
      </c>
      <c r="F161" s="8" t="s">
        <v>1565</v>
      </c>
      <c r="G161" s="8" t="s">
        <v>3504</v>
      </c>
      <c r="H161" s="8" t="s">
        <v>3033</v>
      </c>
      <c r="I161" s="8" t="s">
        <v>3033</v>
      </c>
      <c r="J161" s="8" t="s">
        <v>3133</v>
      </c>
      <c r="K161" s="8" t="s">
        <v>3046</v>
      </c>
      <c r="L161" s="8" t="s">
        <v>3169</v>
      </c>
      <c r="M161" s="8" t="s">
        <v>3169</v>
      </c>
      <c r="N161" s="8" t="s">
        <v>172</v>
      </c>
      <c r="O161" s="8" t="s">
        <v>3136</v>
      </c>
      <c r="P161" s="8" t="s">
        <v>3137</v>
      </c>
      <c r="Q161" s="8" t="s">
        <v>3193</v>
      </c>
      <c r="R161" t="s">
        <v>3139</v>
      </c>
      <c r="S161" t="s">
        <v>2019</v>
      </c>
      <c r="T161" t="s">
        <v>2019</v>
      </c>
      <c r="U161">
        <v>15</v>
      </c>
      <c r="V161" t="s">
        <v>2019</v>
      </c>
      <c r="W161">
        <v>-1.62</v>
      </c>
      <c r="X161" t="s">
        <v>3755</v>
      </c>
      <c r="Y161" t="s">
        <v>2019</v>
      </c>
      <c r="Z161" t="s">
        <v>154</v>
      </c>
      <c r="AA161" t="s">
        <v>2019</v>
      </c>
      <c r="AB161" t="s">
        <v>154</v>
      </c>
      <c r="AC161" t="s">
        <v>154</v>
      </c>
      <c r="AD161" t="s">
        <v>154</v>
      </c>
      <c r="AE161" t="s">
        <v>3140</v>
      </c>
      <c r="AF161" t="s">
        <v>3192</v>
      </c>
    </row>
    <row r="162" spans="1:32" ht="14.25" customHeight="1">
      <c r="A162" s="8">
        <v>1</v>
      </c>
      <c r="B162" s="8"/>
      <c r="C162" s="8"/>
      <c r="D162" s="8" t="s">
        <v>1568</v>
      </c>
      <c r="E162" s="8" t="s">
        <v>101</v>
      </c>
      <c r="F162" s="8" t="s">
        <v>1565</v>
      </c>
      <c r="G162" s="8" t="s">
        <v>3504</v>
      </c>
      <c r="H162" s="8" t="s">
        <v>3033</v>
      </c>
      <c r="I162" s="8" t="s">
        <v>3033</v>
      </c>
      <c r="J162" s="8" t="s">
        <v>3133</v>
      </c>
      <c r="K162" s="8" t="s">
        <v>3046</v>
      </c>
      <c r="L162" s="8" t="s">
        <v>3170</v>
      </c>
      <c r="M162" s="8" t="s">
        <v>3170</v>
      </c>
      <c r="N162" s="8" t="s">
        <v>172</v>
      </c>
      <c r="O162" s="8" t="s">
        <v>3136</v>
      </c>
      <c r="P162" s="8" t="s">
        <v>3137</v>
      </c>
      <c r="Q162" s="8" t="s">
        <v>3191</v>
      </c>
      <c r="R162" t="s">
        <v>3139</v>
      </c>
      <c r="S162" t="s">
        <v>2019</v>
      </c>
      <c r="T162" t="s">
        <v>2019</v>
      </c>
      <c r="U162">
        <v>17</v>
      </c>
      <c r="V162" t="s">
        <v>2019</v>
      </c>
      <c r="W162">
        <v>-3.54</v>
      </c>
      <c r="X162" t="s">
        <v>3755</v>
      </c>
      <c r="Y162" t="s">
        <v>2019</v>
      </c>
      <c r="Z162" t="s">
        <v>154</v>
      </c>
      <c r="AA162" t="s">
        <v>2019</v>
      </c>
      <c r="AB162" t="s">
        <v>154</v>
      </c>
      <c r="AC162" t="s">
        <v>154</v>
      </c>
      <c r="AD162" t="s">
        <v>154</v>
      </c>
      <c r="AE162" t="s">
        <v>3140</v>
      </c>
      <c r="AF162" t="s">
        <v>3192</v>
      </c>
    </row>
    <row r="163" spans="1:32" ht="14.25" customHeight="1">
      <c r="A163" s="8">
        <v>1</v>
      </c>
      <c r="B163" s="8"/>
      <c r="C163" s="8"/>
      <c r="D163" s="8" t="s">
        <v>1568</v>
      </c>
      <c r="E163" s="8" t="s">
        <v>101</v>
      </c>
      <c r="F163" s="8" t="s">
        <v>1565</v>
      </c>
      <c r="G163" s="8" t="s">
        <v>3504</v>
      </c>
      <c r="H163" s="8" t="s">
        <v>3033</v>
      </c>
      <c r="I163" s="8" t="s">
        <v>3033</v>
      </c>
      <c r="J163" s="8" t="s">
        <v>3133</v>
      </c>
      <c r="K163" s="8" t="s">
        <v>3046</v>
      </c>
      <c r="L163" s="8" t="s">
        <v>3170</v>
      </c>
      <c r="M163" s="8" t="s">
        <v>3170</v>
      </c>
      <c r="N163" s="8" t="s">
        <v>172</v>
      </c>
      <c r="O163" s="8" t="s">
        <v>3136</v>
      </c>
      <c r="P163" s="8" t="s">
        <v>3137</v>
      </c>
      <c r="Q163" s="8" t="s">
        <v>3193</v>
      </c>
      <c r="R163" t="s">
        <v>3139</v>
      </c>
      <c r="S163" t="s">
        <v>2019</v>
      </c>
      <c r="T163" t="s">
        <v>2019</v>
      </c>
      <c r="U163">
        <v>13.3</v>
      </c>
      <c r="V163" t="s">
        <v>2019</v>
      </c>
      <c r="W163">
        <v>0.05</v>
      </c>
      <c r="X163" t="s">
        <v>3755</v>
      </c>
      <c r="Y163" t="s">
        <v>2019</v>
      </c>
      <c r="Z163" t="s">
        <v>154</v>
      </c>
      <c r="AA163" t="s">
        <v>2019</v>
      </c>
      <c r="AB163" t="s">
        <v>154</v>
      </c>
      <c r="AC163" t="s">
        <v>154</v>
      </c>
      <c r="AD163" t="s">
        <v>154</v>
      </c>
      <c r="AE163" t="s">
        <v>3140</v>
      </c>
      <c r="AF163" t="s">
        <v>3192</v>
      </c>
    </row>
    <row r="164" spans="1:32" ht="14.25" customHeight="1">
      <c r="A164" s="8">
        <v>1</v>
      </c>
      <c r="B164" s="8"/>
      <c r="C164" s="8"/>
      <c r="D164" s="8" t="s">
        <v>1568</v>
      </c>
      <c r="E164" s="8" t="s">
        <v>101</v>
      </c>
      <c r="F164" s="8" t="s">
        <v>1565</v>
      </c>
      <c r="G164" s="8" t="s">
        <v>3504</v>
      </c>
      <c r="H164" s="8" t="s">
        <v>3033</v>
      </c>
      <c r="I164" s="8" t="s">
        <v>3033</v>
      </c>
      <c r="J164" s="8" t="s">
        <v>3133</v>
      </c>
      <c r="K164" s="8" t="s">
        <v>3046</v>
      </c>
      <c r="L164" s="8" t="s">
        <v>3171</v>
      </c>
      <c r="M164" s="8" t="s">
        <v>3171</v>
      </c>
      <c r="N164" s="8" t="s">
        <v>172</v>
      </c>
      <c r="O164" s="8" t="s">
        <v>3136</v>
      </c>
      <c r="P164" s="8" t="s">
        <v>3137</v>
      </c>
      <c r="Q164" s="8" t="s">
        <v>3191</v>
      </c>
      <c r="R164" t="s">
        <v>3139</v>
      </c>
      <c r="S164" t="s">
        <v>2019</v>
      </c>
      <c r="T164" t="s">
        <v>2019</v>
      </c>
      <c r="U164">
        <v>19.5</v>
      </c>
      <c r="V164" t="s">
        <v>2019</v>
      </c>
      <c r="W164">
        <v>-0.34</v>
      </c>
      <c r="X164" t="s">
        <v>3755</v>
      </c>
      <c r="Y164" t="s">
        <v>2019</v>
      </c>
      <c r="Z164" t="s">
        <v>154</v>
      </c>
      <c r="AA164" t="s">
        <v>2019</v>
      </c>
      <c r="AB164" t="s">
        <v>154</v>
      </c>
      <c r="AC164" t="s">
        <v>154</v>
      </c>
      <c r="AD164" t="s">
        <v>154</v>
      </c>
      <c r="AE164" t="s">
        <v>3140</v>
      </c>
      <c r="AF164" t="s">
        <v>3192</v>
      </c>
    </row>
    <row r="165" spans="1:32" ht="14.25" customHeight="1">
      <c r="A165" s="8">
        <v>1</v>
      </c>
      <c r="B165" s="8"/>
      <c r="C165" s="8"/>
      <c r="D165" s="8" t="s">
        <v>1568</v>
      </c>
      <c r="E165" s="8" t="s">
        <v>101</v>
      </c>
      <c r="F165" s="8" t="s">
        <v>1565</v>
      </c>
      <c r="G165" s="8" t="s">
        <v>3504</v>
      </c>
      <c r="H165" s="8" t="s">
        <v>3033</v>
      </c>
      <c r="I165" s="8" t="s">
        <v>3033</v>
      </c>
      <c r="J165" s="8" t="s">
        <v>3133</v>
      </c>
      <c r="K165" s="8" t="s">
        <v>3046</v>
      </c>
      <c r="L165" s="8" t="s">
        <v>3171</v>
      </c>
      <c r="M165" s="8" t="s">
        <v>3171</v>
      </c>
      <c r="N165" s="8" t="s">
        <v>172</v>
      </c>
      <c r="O165" s="8" t="s">
        <v>3136</v>
      </c>
      <c r="P165" s="8" t="s">
        <v>3137</v>
      </c>
      <c r="Q165" s="8" t="s">
        <v>3193</v>
      </c>
      <c r="R165" t="s">
        <v>3139</v>
      </c>
      <c r="S165" t="s">
        <v>2019</v>
      </c>
      <c r="T165" t="s">
        <v>2019</v>
      </c>
      <c r="U165">
        <v>46</v>
      </c>
      <c r="V165" t="s">
        <v>2019</v>
      </c>
      <c r="W165">
        <v>3.09</v>
      </c>
      <c r="X165" t="s">
        <v>3755</v>
      </c>
      <c r="Y165" t="s">
        <v>2019</v>
      </c>
      <c r="Z165" t="s">
        <v>154</v>
      </c>
      <c r="AA165" t="s">
        <v>2019</v>
      </c>
      <c r="AB165" t="s">
        <v>154</v>
      </c>
      <c r="AC165" t="s">
        <v>154</v>
      </c>
      <c r="AD165" t="s">
        <v>154</v>
      </c>
      <c r="AE165" t="s">
        <v>3140</v>
      </c>
      <c r="AF165" t="s">
        <v>3192</v>
      </c>
    </row>
    <row r="166" spans="1:32" ht="14.25" customHeight="1">
      <c r="A166" s="8">
        <v>1</v>
      </c>
      <c r="B166" s="8"/>
      <c r="C166" s="8"/>
      <c r="D166" s="8" t="s">
        <v>1568</v>
      </c>
      <c r="E166" s="8" t="s">
        <v>101</v>
      </c>
      <c r="F166" s="8" t="s">
        <v>1565</v>
      </c>
      <c r="G166" s="8" t="s">
        <v>3504</v>
      </c>
      <c r="H166" s="8" t="s">
        <v>3033</v>
      </c>
      <c r="I166" s="8" t="s">
        <v>3033</v>
      </c>
      <c r="J166" s="8" t="s">
        <v>3133</v>
      </c>
      <c r="K166" s="8" t="s">
        <v>3046</v>
      </c>
      <c r="L166" s="8" t="s">
        <v>3172</v>
      </c>
      <c r="M166" s="8" t="s">
        <v>3172</v>
      </c>
      <c r="N166" s="8" t="s">
        <v>172</v>
      </c>
      <c r="O166" s="8" t="s">
        <v>3136</v>
      </c>
      <c r="P166" s="8" t="s">
        <v>3137</v>
      </c>
      <c r="Q166" s="8" t="s">
        <v>3191</v>
      </c>
      <c r="R166" t="s">
        <v>3139</v>
      </c>
      <c r="S166" t="s">
        <v>2019</v>
      </c>
      <c r="T166" t="s">
        <v>2019</v>
      </c>
      <c r="U166">
        <v>39</v>
      </c>
      <c r="V166" t="s">
        <v>2019</v>
      </c>
      <c r="W166">
        <v>0</v>
      </c>
      <c r="X166" t="s">
        <v>3755</v>
      </c>
      <c r="Y166" t="s">
        <v>2019</v>
      </c>
      <c r="Z166" t="s">
        <v>154</v>
      </c>
      <c r="AA166" t="s">
        <v>2019</v>
      </c>
      <c r="AB166" t="s">
        <v>154</v>
      </c>
      <c r="AC166" t="s">
        <v>154</v>
      </c>
      <c r="AD166" t="s">
        <v>154</v>
      </c>
      <c r="AE166" t="s">
        <v>3140</v>
      </c>
      <c r="AF166" t="s">
        <v>3192</v>
      </c>
    </row>
    <row r="167" spans="1:32" ht="14.25" customHeight="1">
      <c r="A167" s="8">
        <v>1</v>
      </c>
      <c r="B167" s="8"/>
      <c r="C167" s="8"/>
      <c r="D167" s="8" t="s">
        <v>1568</v>
      </c>
      <c r="E167" s="8" t="s">
        <v>101</v>
      </c>
      <c r="F167" s="8" t="s">
        <v>1565</v>
      </c>
      <c r="G167" s="8" t="s">
        <v>3504</v>
      </c>
      <c r="H167" s="8" t="s">
        <v>3033</v>
      </c>
      <c r="I167" s="8" t="s">
        <v>3033</v>
      </c>
      <c r="J167" s="8" t="s">
        <v>3133</v>
      </c>
      <c r="K167" s="8" t="s">
        <v>3046</v>
      </c>
      <c r="L167" s="8" t="s">
        <v>3172</v>
      </c>
      <c r="M167" s="8" t="s">
        <v>3172</v>
      </c>
      <c r="N167" s="8" t="s">
        <v>172</v>
      </c>
      <c r="O167" s="8" t="s">
        <v>3136</v>
      </c>
      <c r="P167" s="8" t="s">
        <v>3137</v>
      </c>
      <c r="Q167" s="8" t="s">
        <v>3193</v>
      </c>
      <c r="R167" t="s">
        <v>3139</v>
      </c>
      <c r="S167" t="s">
        <v>2019</v>
      </c>
      <c r="T167" t="s">
        <v>2019</v>
      </c>
      <c r="U167">
        <v>17.5</v>
      </c>
      <c r="V167" t="s">
        <v>2019</v>
      </c>
      <c r="W167">
        <v>-5.71</v>
      </c>
      <c r="X167" t="s">
        <v>3755</v>
      </c>
      <c r="Y167" t="s">
        <v>2019</v>
      </c>
      <c r="Z167" t="s">
        <v>154</v>
      </c>
      <c r="AA167" t="s">
        <v>2019</v>
      </c>
      <c r="AB167" t="s">
        <v>154</v>
      </c>
      <c r="AC167" t="s">
        <v>154</v>
      </c>
      <c r="AD167" t="s">
        <v>154</v>
      </c>
      <c r="AE167" t="s">
        <v>3140</v>
      </c>
      <c r="AF167" t="s">
        <v>3192</v>
      </c>
    </row>
    <row r="168" spans="1:32" ht="14.25" customHeight="1">
      <c r="A168" s="8">
        <v>1</v>
      </c>
      <c r="B168" s="8"/>
      <c r="C168" s="8"/>
      <c r="D168" s="8" t="s">
        <v>1568</v>
      </c>
      <c r="E168" s="8" t="s">
        <v>101</v>
      </c>
      <c r="F168" s="8" t="s">
        <v>1565</v>
      </c>
      <c r="G168" s="8" t="s">
        <v>3504</v>
      </c>
      <c r="H168" s="8" t="s">
        <v>3033</v>
      </c>
      <c r="I168" s="8" t="s">
        <v>3033</v>
      </c>
      <c r="J168" s="8" t="s">
        <v>3133</v>
      </c>
      <c r="K168" s="8" t="s">
        <v>3046</v>
      </c>
      <c r="L168" s="8" t="s">
        <v>3173</v>
      </c>
      <c r="M168" s="8" t="s">
        <v>3173</v>
      </c>
      <c r="N168" s="8" t="s">
        <v>172</v>
      </c>
      <c r="O168" s="8" t="s">
        <v>3136</v>
      </c>
      <c r="P168" s="8" t="s">
        <v>3137</v>
      </c>
      <c r="Q168" s="8" t="s">
        <v>3191</v>
      </c>
      <c r="R168" t="s">
        <v>3139</v>
      </c>
      <c r="S168" t="s">
        <v>2019</v>
      </c>
      <c r="T168" t="s">
        <v>2019</v>
      </c>
      <c r="U168">
        <v>14</v>
      </c>
      <c r="V168" t="s">
        <v>2019</v>
      </c>
      <c r="W168">
        <v>9.2899999999999991</v>
      </c>
      <c r="X168" t="s">
        <v>3755</v>
      </c>
      <c r="Y168" t="s">
        <v>2019</v>
      </c>
      <c r="Z168" t="s">
        <v>154</v>
      </c>
      <c r="AA168" t="s">
        <v>2019</v>
      </c>
      <c r="AB168" t="s">
        <v>154</v>
      </c>
      <c r="AC168" t="s">
        <v>154</v>
      </c>
      <c r="AD168" t="s">
        <v>154</v>
      </c>
      <c r="AE168" t="s">
        <v>3140</v>
      </c>
      <c r="AF168" t="s">
        <v>3192</v>
      </c>
    </row>
    <row r="169" spans="1:32" ht="14.25" customHeight="1">
      <c r="A169" s="8">
        <v>1</v>
      </c>
      <c r="B169" s="8"/>
      <c r="C169" s="8"/>
      <c r="D169" s="8" t="s">
        <v>1568</v>
      </c>
      <c r="E169" s="8" t="s">
        <v>101</v>
      </c>
      <c r="F169" s="8" t="s">
        <v>1565</v>
      </c>
      <c r="G169" s="8" t="s">
        <v>3504</v>
      </c>
      <c r="H169" s="8" t="s">
        <v>3033</v>
      </c>
      <c r="I169" s="8" t="s">
        <v>3033</v>
      </c>
      <c r="J169" s="8" t="s">
        <v>3133</v>
      </c>
      <c r="K169" s="8" t="s">
        <v>3046</v>
      </c>
      <c r="L169" s="8" t="s">
        <v>3174</v>
      </c>
      <c r="M169" s="8" t="s">
        <v>3174</v>
      </c>
      <c r="N169" s="8" t="s">
        <v>172</v>
      </c>
      <c r="O169" s="8" t="s">
        <v>3136</v>
      </c>
      <c r="P169" s="8" t="s">
        <v>3137</v>
      </c>
      <c r="Q169" s="8" t="s">
        <v>3191</v>
      </c>
      <c r="R169" t="s">
        <v>3139</v>
      </c>
      <c r="S169" t="s">
        <v>2019</v>
      </c>
      <c r="T169" t="s">
        <v>2019</v>
      </c>
      <c r="U169">
        <v>15</v>
      </c>
      <c r="V169" t="s">
        <v>2019</v>
      </c>
      <c r="W169">
        <v>4.5</v>
      </c>
      <c r="X169" t="s">
        <v>3755</v>
      </c>
      <c r="Y169" t="s">
        <v>2019</v>
      </c>
      <c r="Z169" t="s">
        <v>154</v>
      </c>
      <c r="AA169" t="s">
        <v>2019</v>
      </c>
      <c r="AB169" t="s">
        <v>154</v>
      </c>
      <c r="AC169" t="s">
        <v>154</v>
      </c>
      <c r="AD169" t="s">
        <v>154</v>
      </c>
      <c r="AE169" t="s">
        <v>3140</v>
      </c>
      <c r="AF169" t="s">
        <v>3192</v>
      </c>
    </row>
    <row r="170" spans="1:32" ht="14.25" customHeight="1">
      <c r="A170" s="8">
        <v>1</v>
      </c>
      <c r="B170" s="8"/>
      <c r="C170" s="8"/>
      <c r="D170" s="8" t="s">
        <v>1568</v>
      </c>
      <c r="E170" s="8" t="s">
        <v>101</v>
      </c>
      <c r="F170" s="8" t="s">
        <v>1565</v>
      </c>
      <c r="G170" s="8" t="s">
        <v>3504</v>
      </c>
      <c r="H170" s="8" t="s">
        <v>3033</v>
      </c>
      <c r="I170" s="8" t="s">
        <v>3033</v>
      </c>
      <c r="J170" s="8" t="s">
        <v>3126</v>
      </c>
      <c r="K170" s="8" t="s">
        <v>3046</v>
      </c>
      <c r="L170" s="8" t="s">
        <v>3175</v>
      </c>
      <c r="M170" s="8" t="s">
        <v>3175</v>
      </c>
      <c r="N170" s="8" t="s">
        <v>172</v>
      </c>
      <c r="O170" s="8" t="s">
        <v>3136</v>
      </c>
      <c r="P170" s="8" t="s">
        <v>3137</v>
      </c>
      <c r="Q170" s="8" t="s">
        <v>3191</v>
      </c>
      <c r="R170" t="s">
        <v>3139</v>
      </c>
      <c r="S170" t="s">
        <v>2019</v>
      </c>
      <c r="T170" t="s">
        <v>2019</v>
      </c>
      <c r="U170">
        <v>26</v>
      </c>
      <c r="V170" t="s">
        <v>2019</v>
      </c>
      <c r="W170">
        <v>1.07</v>
      </c>
      <c r="X170" t="s">
        <v>3755</v>
      </c>
      <c r="Y170" t="s">
        <v>2019</v>
      </c>
      <c r="Z170" t="s">
        <v>154</v>
      </c>
      <c r="AA170" t="s">
        <v>2019</v>
      </c>
      <c r="AB170" t="s">
        <v>154</v>
      </c>
      <c r="AC170" t="s">
        <v>154</v>
      </c>
      <c r="AD170" t="s">
        <v>154</v>
      </c>
      <c r="AE170" t="s">
        <v>3140</v>
      </c>
      <c r="AF170" t="s">
        <v>3192</v>
      </c>
    </row>
    <row r="171" spans="1:32" ht="14.25" customHeight="1">
      <c r="A171" s="8">
        <v>1</v>
      </c>
      <c r="B171" s="8"/>
      <c r="C171" s="8"/>
      <c r="D171" s="8" t="s">
        <v>1568</v>
      </c>
      <c r="E171" s="8" t="s">
        <v>101</v>
      </c>
      <c r="F171" s="8" t="s">
        <v>1565</v>
      </c>
      <c r="G171" s="8" t="s">
        <v>3504</v>
      </c>
      <c r="H171" s="8" t="s">
        <v>3033</v>
      </c>
      <c r="I171" s="8" t="s">
        <v>3033</v>
      </c>
      <c r="J171" s="8" t="s">
        <v>3126</v>
      </c>
      <c r="K171" s="8" t="s">
        <v>3046</v>
      </c>
      <c r="L171" s="8" t="s">
        <v>3176</v>
      </c>
      <c r="M171" s="8" t="s">
        <v>3176</v>
      </c>
      <c r="N171" s="8" t="s">
        <v>172</v>
      </c>
      <c r="O171" s="8" t="s">
        <v>3136</v>
      </c>
      <c r="P171" s="8" t="s">
        <v>3137</v>
      </c>
      <c r="Q171" s="8" t="s">
        <v>3191</v>
      </c>
      <c r="R171" t="s">
        <v>3139</v>
      </c>
      <c r="S171" t="s">
        <v>2019</v>
      </c>
      <c r="T171" t="s">
        <v>2019</v>
      </c>
      <c r="U171">
        <v>20</v>
      </c>
      <c r="V171" t="s">
        <v>2019</v>
      </c>
      <c r="W171">
        <v>1.63</v>
      </c>
      <c r="X171" t="s">
        <v>3755</v>
      </c>
      <c r="Y171" t="s">
        <v>2019</v>
      </c>
      <c r="Z171" t="s">
        <v>154</v>
      </c>
      <c r="AA171" t="s">
        <v>2019</v>
      </c>
      <c r="AB171" t="s">
        <v>154</v>
      </c>
      <c r="AC171" t="s">
        <v>154</v>
      </c>
      <c r="AD171" t="s">
        <v>154</v>
      </c>
      <c r="AE171" t="s">
        <v>3140</v>
      </c>
      <c r="AF171" t="s">
        <v>3192</v>
      </c>
    </row>
    <row r="172" spans="1:32" ht="14.25" customHeight="1">
      <c r="A172" s="8">
        <v>1</v>
      </c>
      <c r="B172" s="8"/>
      <c r="C172" s="8"/>
      <c r="D172" s="8" t="s">
        <v>1568</v>
      </c>
      <c r="E172" s="8" t="s">
        <v>101</v>
      </c>
      <c r="F172" s="8" t="s">
        <v>1565</v>
      </c>
      <c r="G172" s="8" t="s">
        <v>3504</v>
      </c>
      <c r="H172" s="8" t="s">
        <v>3033</v>
      </c>
      <c r="I172" s="8" t="s">
        <v>3033</v>
      </c>
      <c r="J172" s="8" t="s">
        <v>3126</v>
      </c>
      <c r="K172" s="8" t="s">
        <v>3046</v>
      </c>
      <c r="L172" s="8" t="s">
        <v>3176</v>
      </c>
      <c r="M172" s="8" t="s">
        <v>3176</v>
      </c>
      <c r="N172" s="8" t="s">
        <v>172</v>
      </c>
      <c r="O172" s="8" t="s">
        <v>3136</v>
      </c>
      <c r="P172" s="8" t="s">
        <v>3137</v>
      </c>
      <c r="Q172" s="8" t="s">
        <v>3193</v>
      </c>
      <c r="R172" t="s">
        <v>3139</v>
      </c>
      <c r="S172" t="s">
        <v>2019</v>
      </c>
      <c r="T172" t="s">
        <v>2019</v>
      </c>
      <c r="U172">
        <v>13.5</v>
      </c>
      <c r="V172" t="s">
        <v>2019</v>
      </c>
      <c r="W172">
        <v>0</v>
      </c>
      <c r="X172" t="s">
        <v>3755</v>
      </c>
      <c r="Y172" t="s">
        <v>2019</v>
      </c>
      <c r="Z172" t="s">
        <v>154</v>
      </c>
      <c r="AA172" t="s">
        <v>2019</v>
      </c>
      <c r="AB172" t="s">
        <v>154</v>
      </c>
      <c r="AC172" t="s">
        <v>154</v>
      </c>
      <c r="AD172" t="s">
        <v>154</v>
      </c>
      <c r="AE172" t="s">
        <v>3140</v>
      </c>
      <c r="AF172" t="s">
        <v>3192</v>
      </c>
    </row>
    <row r="173" spans="1:32" ht="14.25" customHeight="1">
      <c r="A173" s="8">
        <v>1</v>
      </c>
      <c r="B173" s="8"/>
      <c r="C173" s="8"/>
      <c r="D173" s="8" t="s">
        <v>1568</v>
      </c>
      <c r="E173" s="8" t="s">
        <v>101</v>
      </c>
      <c r="F173" s="8" t="s">
        <v>1565</v>
      </c>
      <c r="G173" s="8" t="s">
        <v>3504</v>
      </c>
      <c r="H173" s="8" t="s">
        <v>3033</v>
      </c>
      <c r="I173" s="8" t="s">
        <v>3033</v>
      </c>
      <c r="J173" s="8" t="s">
        <v>3126</v>
      </c>
      <c r="K173" s="8" t="s">
        <v>3046</v>
      </c>
      <c r="L173" s="8" t="s">
        <v>3177</v>
      </c>
      <c r="M173" s="8" t="s">
        <v>3177</v>
      </c>
      <c r="N173" s="8" t="s">
        <v>172</v>
      </c>
      <c r="O173" s="8" t="s">
        <v>3136</v>
      </c>
      <c r="P173" s="8" t="s">
        <v>3137</v>
      </c>
      <c r="Q173" s="8" t="s">
        <v>3191</v>
      </c>
      <c r="R173" t="s">
        <v>3139</v>
      </c>
      <c r="S173" t="s">
        <v>2019</v>
      </c>
      <c r="T173" t="s">
        <v>2019</v>
      </c>
      <c r="U173">
        <v>62.5</v>
      </c>
      <c r="V173" t="s">
        <v>2019</v>
      </c>
      <c r="W173">
        <v>0</v>
      </c>
      <c r="X173" t="s">
        <v>3755</v>
      </c>
      <c r="Y173" t="s">
        <v>2019</v>
      </c>
      <c r="Z173" t="s">
        <v>154</v>
      </c>
      <c r="AA173" t="s">
        <v>2019</v>
      </c>
      <c r="AB173" t="s">
        <v>154</v>
      </c>
      <c r="AC173" t="s">
        <v>154</v>
      </c>
      <c r="AD173" t="s">
        <v>154</v>
      </c>
      <c r="AE173" t="s">
        <v>3140</v>
      </c>
      <c r="AF173" t="s">
        <v>3192</v>
      </c>
    </row>
    <row r="174" spans="1:32" ht="14.25" customHeight="1">
      <c r="A174" s="8">
        <v>1</v>
      </c>
      <c r="B174" s="8"/>
      <c r="C174" s="8"/>
      <c r="D174" s="8" t="s">
        <v>1568</v>
      </c>
      <c r="E174" s="8" t="s">
        <v>101</v>
      </c>
      <c r="F174" s="8" t="s">
        <v>1565</v>
      </c>
      <c r="G174" s="8" t="s">
        <v>3504</v>
      </c>
      <c r="H174" s="8" t="s">
        <v>3033</v>
      </c>
      <c r="I174" s="8" t="s">
        <v>3033</v>
      </c>
      <c r="J174" s="8" t="s">
        <v>3126</v>
      </c>
      <c r="K174" s="8" t="s">
        <v>3046</v>
      </c>
      <c r="L174" s="8" t="s">
        <v>3177</v>
      </c>
      <c r="M174" s="8" t="s">
        <v>3177</v>
      </c>
      <c r="N174" s="8" t="s">
        <v>172</v>
      </c>
      <c r="O174" s="8" t="s">
        <v>3136</v>
      </c>
      <c r="P174" s="8" t="s">
        <v>3137</v>
      </c>
      <c r="Q174" s="8" t="s">
        <v>3193</v>
      </c>
      <c r="R174" t="s">
        <v>3139</v>
      </c>
      <c r="S174" t="s">
        <v>2019</v>
      </c>
      <c r="T174" t="s">
        <v>2019</v>
      </c>
      <c r="U174">
        <v>29.5</v>
      </c>
      <c r="V174" t="s">
        <v>2019</v>
      </c>
      <c r="W174">
        <v>0.52</v>
      </c>
      <c r="X174" t="s">
        <v>3755</v>
      </c>
      <c r="Y174" t="s">
        <v>2019</v>
      </c>
      <c r="Z174" t="s">
        <v>154</v>
      </c>
      <c r="AA174" t="s">
        <v>2019</v>
      </c>
      <c r="AB174" t="s">
        <v>154</v>
      </c>
      <c r="AC174" t="s">
        <v>154</v>
      </c>
      <c r="AD174" t="s">
        <v>154</v>
      </c>
      <c r="AE174" t="s">
        <v>3140</v>
      </c>
      <c r="AF174" t="s">
        <v>3192</v>
      </c>
    </row>
    <row r="175" spans="1:32" ht="14.25" customHeight="1">
      <c r="A175" s="8">
        <v>1</v>
      </c>
      <c r="B175" s="8"/>
      <c r="C175" s="8"/>
      <c r="D175" s="8" t="s">
        <v>1568</v>
      </c>
      <c r="E175" s="8" t="s">
        <v>101</v>
      </c>
      <c r="F175" s="8" t="s">
        <v>1565</v>
      </c>
      <c r="G175" s="8" t="s">
        <v>3504</v>
      </c>
      <c r="H175" s="8" t="s">
        <v>3033</v>
      </c>
      <c r="I175" s="8" t="s">
        <v>3033</v>
      </c>
      <c r="J175" s="8" t="s">
        <v>3126</v>
      </c>
      <c r="K175" s="8" t="s">
        <v>3046</v>
      </c>
      <c r="L175" s="8" t="s">
        <v>3178</v>
      </c>
      <c r="M175" s="8" t="s">
        <v>3178</v>
      </c>
      <c r="N175" s="8" t="s">
        <v>172</v>
      </c>
      <c r="O175" s="8" t="s">
        <v>3136</v>
      </c>
      <c r="P175" s="8" t="s">
        <v>3137</v>
      </c>
      <c r="Q175" s="8" t="s">
        <v>3191</v>
      </c>
      <c r="R175" t="s">
        <v>3139</v>
      </c>
      <c r="S175" t="s">
        <v>2019</v>
      </c>
      <c r="T175" t="s">
        <v>2019</v>
      </c>
      <c r="U175">
        <v>40</v>
      </c>
      <c r="V175" t="s">
        <v>2019</v>
      </c>
      <c r="W175">
        <v>0</v>
      </c>
      <c r="X175" t="s">
        <v>3755</v>
      </c>
      <c r="Y175" t="s">
        <v>2019</v>
      </c>
      <c r="Z175" t="s">
        <v>154</v>
      </c>
      <c r="AA175" t="s">
        <v>2019</v>
      </c>
      <c r="AB175" t="s">
        <v>154</v>
      </c>
      <c r="AC175" t="s">
        <v>154</v>
      </c>
      <c r="AD175" t="s">
        <v>154</v>
      </c>
      <c r="AE175" t="s">
        <v>3140</v>
      </c>
      <c r="AF175" t="s">
        <v>3192</v>
      </c>
    </row>
    <row r="176" spans="1:32" ht="14.25" customHeight="1">
      <c r="A176" s="8">
        <v>1</v>
      </c>
      <c r="B176" s="8"/>
      <c r="C176" s="8"/>
      <c r="D176" s="8" t="s">
        <v>1568</v>
      </c>
      <c r="E176" s="8" t="s">
        <v>101</v>
      </c>
      <c r="F176" s="8" t="s">
        <v>1565</v>
      </c>
      <c r="G176" s="8" t="s">
        <v>3504</v>
      </c>
      <c r="H176" s="8" t="s">
        <v>3033</v>
      </c>
      <c r="I176" s="8" t="s">
        <v>3033</v>
      </c>
      <c r="J176" s="8" t="s">
        <v>3126</v>
      </c>
      <c r="K176" s="8" t="s">
        <v>3046</v>
      </c>
      <c r="L176" s="8" t="s">
        <v>3179</v>
      </c>
      <c r="M176" s="8" t="s">
        <v>3179</v>
      </c>
      <c r="N176" s="8" t="s">
        <v>172</v>
      </c>
      <c r="O176" s="8" t="s">
        <v>3136</v>
      </c>
      <c r="P176" s="8" t="s">
        <v>3137</v>
      </c>
      <c r="Q176" s="8" t="s">
        <v>3191</v>
      </c>
      <c r="R176" t="s">
        <v>3139</v>
      </c>
      <c r="S176" t="s">
        <v>2019</v>
      </c>
      <c r="T176" t="s">
        <v>2019</v>
      </c>
      <c r="U176">
        <v>60.5</v>
      </c>
      <c r="V176" t="s">
        <v>2019</v>
      </c>
      <c r="W176">
        <v>0</v>
      </c>
      <c r="X176" t="s">
        <v>3755</v>
      </c>
      <c r="Y176" t="s">
        <v>2019</v>
      </c>
      <c r="Z176" t="s">
        <v>154</v>
      </c>
      <c r="AA176" t="s">
        <v>2019</v>
      </c>
      <c r="AB176" t="s">
        <v>154</v>
      </c>
      <c r="AC176" t="s">
        <v>154</v>
      </c>
      <c r="AD176" t="s">
        <v>154</v>
      </c>
      <c r="AE176" t="s">
        <v>3140</v>
      </c>
      <c r="AF176" t="s">
        <v>3192</v>
      </c>
    </row>
    <row r="177" spans="1:32" ht="14.25" customHeight="1">
      <c r="A177" s="8">
        <v>1</v>
      </c>
      <c r="B177" s="8"/>
      <c r="C177" s="8"/>
      <c r="D177" s="8" t="s">
        <v>1568</v>
      </c>
      <c r="E177" s="8" t="s">
        <v>101</v>
      </c>
      <c r="F177" s="8" t="s">
        <v>1565</v>
      </c>
      <c r="G177" s="8" t="s">
        <v>3504</v>
      </c>
      <c r="H177" s="8" t="s">
        <v>3033</v>
      </c>
      <c r="I177" s="8" t="s">
        <v>3033</v>
      </c>
      <c r="J177" s="8" t="s">
        <v>3126</v>
      </c>
      <c r="K177" s="8" t="s">
        <v>3046</v>
      </c>
      <c r="L177" s="8" t="s">
        <v>3180</v>
      </c>
      <c r="M177" s="8" t="s">
        <v>3180</v>
      </c>
      <c r="N177" s="8" t="s">
        <v>172</v>
      </c>
      <c r="O177" s="8" t="s">
        <v>3136</v>
      </c>
      <c r="P177" s="8" t="s">
        <v>3137</v>
      </c>
      <c r="Q177" s="8" t="s">
        <v>3191</v>
      </c>
      <c r="R177" t="s">
        <v>3139</v>
      </c>
      <c r="S177" t="s">
        <v>2019</v>
      </c>
      <c r="T177" t="s">
        <v>2019</v>
      </c>
      <c r="U177">
        <v>21</v>
      </c>
      <c r="V177" t="s">
        <v>2019</v>
      </c>
      <c r="W177">
        <v>10.3</v>
      </c>
      <c r="X177" t="s">
        <v>3755</v>
      </c>
      <c r="Y177" t="s">
        <v>2019</v>
      </c>
      <c r="Z177" t="s">
        <v>154</v>
      </c>
      <c r="AA177" t="s">
        <v>2019</v>
      </c>
      <c r="AB177" t="s">
        <v>154</v>
      </c>
      <c r="AC177" t="s">
        <v>154</v>
      </c>
      <c r="AD177" t="s">
        <v>154</v>
      </c>
      <c r="AE177" t="s">
        <v>3140</v>
      </c>
      <c r="AF177" t="s">
        <v>3192</v>
      </c>
    </row>
    <row r="178" spans="1:32" ht="14.25" customHeight="1">
      <c r="A178" s="8">
        <v>1</v>
      </c>
      <c r="B178" s="8"/>
      <c r="C178" s="8"/>
      <c r="D178" s="8" t="s">
        <v>1568</v>
      </c>
      <c r="E178" s="8" t="s">
        <v>101</v>
      </c>
      <c r="F178" s="8" t="s">
        <v>1565</v>
      </c>
      <c r="G178" s="8" t="s">
        <v>3504</v>
      </c>
      <c r="H178" s="8" t="s">
        <v>3033</v>
      </c>
      <c r="I178" s="8" t="s">
        <v>3033</v>
      </c>
      <c r="J178" s="8" t="s">
        <v>3126</v>
      </c>
      <c r="K178" s="8" t="s">
        <v>3046</v>
      </c>
      <c r="L178" s="8" t="s">
        <v>3181</v>
      </c>
      <c r="M178" s="8" t="s">
        <v>3181</v>
      </c>
      <c r="N178" s="8" t="s">
        <v>172</v>
      </c>
      <c r="O178" s="8" t="s">
        <v>3136</v>
      </c>
      <c r="P178" s="8" t="s">
        <v>3137</v>
      </c>
      <c r="Q178" s="8" t="s">
        <v>3191</v>
      </c>
      <c r="R178" t="s">
        <v>3139</v>
      </c>
      <c r="S178" t="s">
        <v>2019</v>
      </c>
      <c r="T178" t="s">
        <v>2019</v>
      </c>
      <c r="U178">
        <v>17.3</v>
      </c>
      <c r="V178" t="s">
        <v>2019</v>
      </c>
      <c r="W178">
        <v>5.15</v>
      </c>
      <c r="X178" t="s">
        <v>3755</v>
      </c>
      <c r="Y178" t="s">
        <v>2019</v>
      </c>
      <c r="Z178" t="s">
        <v>154</v>
      </c>
      <c r="AA178" t="s">
        <v>2019</v>
      </c>
      <c r="AB178" t="s">
        <v>154</v>
      </c>
      <c r="AC178" t="s">
        <v>154</v>
      </c>
      <c r="AD178" t="s">
        <v>154</v>
      </c>
      <c r="AE178" t="s">
        <v>3140</v>
      </c>
      <c r="AF178" t="s">
        <v>3192</v>
      </c>
    </row>
    <row r="179" spans="1:32" ht="14.25" customHeight="1">
      <c r="A179" s="8">
        <v>1</v>
      </c>
      <c r="B179" s="8"/>
      <c r="C179" s="8"/>
      <c r="D179" s="8" t="s">
        <v>1568</v>
      </c>
      <c r="E179" s="8" t="s">
        <v>101</v>
      </c>
      <c r="F179" s="8" t="s">
        <v>1565</v>
      </c>
      <c r="G179" s="8" t="s">
        <v>3504</v>
      </c>
      <c r="H179" s="8" t="s">
        <v>3033</v>
      </c>
      <c r="I179" s="8" t="s">
        <v>3033</v>
      </c>
      <c r="J179" s="8" t="s">
        <v>3126</v>
      </c>
      <c r="K179" s="8" t="s">
        <v>3046</v>
      </c>
      <c r="L179" s="8" t="s">
        <v>3181</v>
      </c>
      <c r="M179" s="8" t="s">
        <v>3181</v>
      </c>
      <c r="N179" s="8" t="s">
        <v>172</v>
      </c>
      <c r="O179" s="8" t="s">
        <v>3136</v>
      </c>
      <c r="P179" s="8" t="s">
        <v>3137</v>
      </c>
      <c r="Q179" s="8" t="s">
        <v>3193</v>
      </c>
      <c r="R179" t="s">
        <v>3139</v>
      </c>
      <c r="S179" t="s">
        <v>2019</v>
      </c>
      <c r="T179" t="s">
        <v>2019</v>
      </c>
      <c r="U179">
        <v>22</v>
      </c>
      <c r="V179" t="s">
        <v>2019</v>
      </c>
      <c r="W179">
        <v>0.84</v>
      </c>
      <c r="X179" t="s">
        <v>3755</v>
      </c>
      <c r="Y179" t="s">
        <v>2019</v>
      </c>
      <c r="Z179" t="s">
        <v>154</v>
      </c>
      <c r="AA179" t="s">
        <v>2019</v>
      </c>
      <c r="AB179" t="s">
        <v>154</v>
      </c>
      <c r="AC179" t="s">
        <v>154</v>
      </c>
      <c r="AD179" t="s">
        <v>154</v>
      </c>
      <c r="AE179" t="s">
        <v>3140</v>
      </c>
      <c r="AF179" t="s">
        <v>3192</v>
      </c>
    </row>
    <row r="180" spans="1:32" ht="14.25" customHeight="1">
      <c r="A180" s="8">
        <v>1</v>
      </c>
      <c r="B180" s="8"/>
      <c r="C180" s="8"/>
      <c r="D180" s="8" t="s">
        <v>1568</v>
      </c>
      <c r="E180" s="8" t="s">
        <v>101</v>
      </c>
      <c r="F180" s="8" t="s">
        <v>1565</v>
      </c>
      <c r="G180" s="8" t="s">
        <v>3504</v>
      </c>
      <c r="H180" s="8" t="s">
        <v>3033</v>
      </c>
      <c r="I180" s="8" t="s">
        <v>3033</v>
      </c>
      <c r="J180" s="8" t="s">
        <v>3126</v>
      </c>
      <c r="K180" s="8" t="s">
        <v>3046</v>
      </c>
      <c r="L180" s="8" t="s">
        <v>3182</v>
      </c>
      <c r="M180" s="8" t="s">
        <v>3182</v>
      </c>
      <c r="N180" s="8" t="s">
        <v>172</v>
      </c>
      <c r="O180" s="8" t="s">
        <v>3136</v>
      </c>
      <c r="P180" s="8" t="s">
        <v>3137</v>
      </c>
      <c r="Q180" s="8" t="s">
        <v>3191</v>
      </c>
      <c r="R180" t="s">
        <v>3139</v>
      </c>
      <c r="S180" t="s">
        <v>2019</v>
      </c>
      <c r="T180" t="s">
        <v>2019</v>
      </c>
      <c r="U180">
        <v>22.5</v>
      </c>
      <c r="V180" t="s">
        <v>2019</v>
      </c>
      <c r="W180">
        <v>7.21</v>
      </c>
      <c r="X180" t="s">
        <v>3755</v>
      </c>
      <c r="Y180" t="s">
        <v>2019</v>
      </c>
      <c r="Z180" t="s">
        <v>154</v>
      </c>
      <c r="AA180" t="s">
        <v>2019</v>
      </c>
      <c r="AB180" t="s">
        <v>154</v>
      </c>
      <c r="AC180" t="s">
        <v>154</v>
      </c>
      <c r="AD180" t="s">
        <v>154</v>
      </c>
      <c r="AE180" t="s">
        <v>3140</v>
      </c>
      <c r="AF180" t="s">
        <v>3192</v>
      </c>
    </row>
    <row r="181" spans="1:32" ht="14.25" customHeight="1">
      <c r="A181" s="8">
        <v>1</v>
      </c>
      <c r="B181" s="8"/>
      <c r="C181" s="8"/>
      <c r="D181" s="8" t="s">
        <v>1568</v>
      </c>
      <c r="E181" s="8" t="s">
        <v>101</v>
      </c>
      <c r="F181" s="8" t="s">
        <v>1565</v>
      </c>
      <c r="G181" s="8" t="s">
        <v>3504</v>
      </c>
      <c r="H181" s="8" t="s">
        <v>3033</v>
      </c>
      <c r="I181" s="8" t="s">
        <v>3033</v>
      </c>
      <c r="J181" s="8" t="s">
        <v>3126</v>
      </c>
      <c r="K181" s="8" t="s">
        <v>3046</v>
      </c>
      <c r="L181" s="8" t="s">
        <v>3183</v>
      </c>
      <c r="M181" s="8" t="s">
        <v>3183</v>
      </c>
      <c r="N181" s="8" t="s">
        <v>172</v>
      </c>
      <c r="O181" s="8" t="s">
        <v>3136</v>
      </c>
      <c r="P181" s="8" t="s">
        <v>3137</v>
      </c>
      <c r="Q181" s="8" t="s">
        <v>3191</v>
      </c>
      <c r="R181" t="s">
        <v>3139</v>
      </c>
      <c r="S181" t="s">
        <v>2019</v>
      </c>
      <c r="T181" t="s">
        <v>2019</v>
      </c>
      <c r="U181">
        <v>44.5</v>
      </c>
      <c r="V181" t="s">
        <v>2019</v>
      </c>
      <c r="W181">
        <v>6.47</v>
      </c>
      <c r="X181" t="s">
        <v>3755</v>
      </c>
      <c r="Y181" t="s">
        <v>2019</v>
      </c>
      <c r="Z181" t="s">
        <v>154</v>
      </c>
      <c r="AA181" t="s">
        <v>2019</v>
      </c>
      <c r="AB181" t="s">
        <v>154</v>
      </c>
      <c r="AC181" t="s">
        <v>154</v>
      </c>
      <c r="AD181" t="s">
        <v>154</v>
      </c>
      <c r="AE181" t="s">
        <v>3140</v>
      </c>
      <c r="AF181" t="s">
        <v>3192</v>
      </c>
    </row>
    <row r="182" spans="1:32" ht="14.25" customHeight="1">
      <c r="A182" s="8">
        <v>1</v>
      </c>
      <c r="B182" s="8"/>
      <c r="C182" s="8"/>
      <c r="D182" s="8" t="s">
        <v>1568</v>
      </c>
      <c r="E182" s="8" t="s">
        <v>101</v>
      </c>
      <c r="F182" s="8" t="s">
        <v>1565</v>
      </c>
      <c r="G182" s="8" t="s">
        <v>3504</v>
      </c>
      <c r="H182" s="8" t="s">
        <v>3033</v>
      </c>
      <c r="I182" s="8" t="s">
        <v>3033</v>
      </c>
      <c r="J182" s="8" t="s">
        <v>3126</v>
      </c>
      <c r="K182" s="8" t="s">
        <v>3046</v>
      </c>
      <c r="L182" s="8" t="s">
        <v>3201</v>
      </c>
      <c r="M182" s="8" t="s">
        <v>3185</v>
      </c>
      <c r="N182" s="8" t="s">
        <v>172</v>
      </c>
      <c r="O182" s="8" t="s">
        <v>3136</v>
      </c>
      <c r="P182" s="8" t="s">
        <v>3137</v>
      </c>
      <c r="Q182" s="8" t="s">
        <v>3191</v>
      </c>
      <c r="R182" t="s">
        <v>3139</v>
      </c>
      <c r="S182" t="s">
        <v>2019</v>
      </c>
      <c r="T182" t="s">
        <v>2019</v>
      </c>
      <c r="U182">
        <v>61</v>
      </c>
      <c r="V182" t="s">
        <v>2019</v>
      </c>
      <c r="W182">
        <v>0</v>
      </c>
      <c r="X182" t="s">
        <v>3755</v>
      </c>
      <c r="Y182" t="s">
        <v>2019</v>
      </c>
      <c r="Z182" t="s">
        <v>154</v>
      </c>
      <c r="AA182" t="s">
        <v>2019</v>
      </c>
      <c r="AB182" t="s">
        <v>154</v>
      </c>
      <c r="AC182" t="s">
        <v>154</v>
      </c>
      <c r="AD182" t="s">
        <v>154</v>
      </c>
      <c r="AE182" t="s">
        <v>3140</v>
      </c>
      <c r="AF182" t="s">
        <v>3192</v>
      </c>
    </row>
    <row r="183" spans="1:32" ht="14.25" customHeight="1">
      <c r="A183" s="8">
        <v>1</v>
      </c>
      <c r="B183" s="8"/>
      <c r="C183" s="8"/>
      <c r="D183" s="8" t="s">
        <v>1568</v>
      </c>
      <c r="E183" s="8" t="s">
        <v>101</v>
      </c>
      <c r="F183" s="8" t="s">
        <v>1565</v>
      </c>
      <c r="G183" s="8" t="s">
        <v>3504</v>
      </c>
      <c r="H183" s="8" t="s">
        <v>3033</v>
      </c>
      <c r="I183" s="8" t="s">
        <v>3033</v>
      </c>
      <c r="J183" s="8" t="s">
        <v>3126</v>
      </c>
      <c r="K183" s="8" t="s">
        <v>3046</v>
      </c>
      <c r="L183" s="8" t="s">
        <v>3186</v>
      </c>
      <c r="M183" s="8" t="s">
        <v>3186</v>
      </c>
      <c r="N183" s="8" t="s">
        <v>172</v>
      </c>
      <c r="O183" s="8" t="s">
        <v>3136</v>
      </c>
      <c r="P183" s="8" t="s">
        <v>3137</v>
      </c>
      <c r="Q183" s="8" t="s">
        <v>3191</v>
      </c>
      <c r="R183" t="s">
        <v>3139</v>
      </c>
      <c r="S183" t="s">
        <v>2019</v>
      </c>
      <c r="T183" t="s">
        <v>2019</v>
      </c>
      <c r="U183">
        <v>58.5</v>
      </c>
      <c r="V183" t="s">
        <v>2019</v>
      </c>
      <c r="W183">
        <v>0</v>
      </c>
      <c r="X183" t="s">
        <v>3755</v>
      </c>
      <c r="Y183" t="s">
        <v>2019</v>
      </c>
      <c r="Z183" t="s">
        <v>154</v>
      </c>
      <c r="AA183" t="s">
        <v>2019</v>
      </c>
      <c r="AB183" t="s">
        <v>154</v>
      </c>
      <c r="AC183" t="s">
        <v>154</v>
      </c>
      <c r="AD183" t="s">
        <v>154</v>
      </c>
      <c r="AE183" t="s">
        <v>3140</v>
      </c>
      <c r="AF183" t="s">
        <v>3192</v>
      </c>
    </row>
    <row r="184" spans="1:32" ht="14.25" customHeight="1">
      <c r="A184" s="8">
        <v>1</v>
      </c>
      <c r="B184" s="8"/>
      <c r="C184" s="8"/>
      <c r="D184" s="8" t="s">
        <v>1568</v>
      </c>
      <c r="E184" s="8" t="s">
        <v>101</v>
      </c>
      <c r="F184" s="8" t="s">
        <v>1565</v>
      </c>
      <c r="G184" s="8" t="s">
        <v>3504</v>
      </c>
      <c r="H184" s="8" t="s">
        <v>3033</v>
      </c>
      <c r="I184" s="8" t="s">
        <v>3033</v>
      </c>
      <c r="J184" s="8" t="s">
        <v>3126</v>
      </c>
      <c r="K184" s="8" t="s">
        <v>3046</v>
      </c>
      <c r="L184" s="8" t="s">
        <v>3187</v>
      </c>
      <c r="M184" s="8" t="s">
        <v>3187</v>
      </c>
      <c r="N184" s="8" t="s">
        <v>172</v>
      </c>
      <c r="O184" s="8" t="s">
        <v>3136</v>
      </c>
      <c r="P184" s="8" t="s">
        <v>3137</v>
      </c>
      <c r="Q184" s="8" t="s">
        <v>3191</v>
      </c>
      <c r="R184" t="s">
        <v>3139</v>
      </c>
      <c r="S184" t="s">
        <v>2019</v>
      </c>
      <c r="T184" t="s">
        <v>2019</v>
      </c>
      <c r="U184">
        <v>41</v>
      </c>
      <c r="V184" t="s">
        <v>2019</v>
      </c>
      <c r="W184">
        <v>8.08</v>
      </c>
      <c r="X184" t="s">
        <v>3755</v>
      </c>
      <c r="Y184" t="s">
        <v>2019</v>
      </c>
      <c r="Z184" t="s">
        <v>154</v>
      </c>
      <c r="AA184" t="s">
        <v>2019</v>
      </c>
      <c r="AB184" t="s">
        <v>154</v>
      </c>
      <c r="AC184" t="s">
        <v>154</v>
      </c>
      <c r="AD184" t="s">
        <v>154</v>
      </c>
      <c r="AE184" t="s">
        <v>3140</v>
      </c>
      <c r="AF184" t="s">
        <v>3192</v>
      </c>
    </row>
    <row r="185" spans="1:32" ht="14.25" customHeight="1">
      <c r="A185" s="8">
        <v>1</v>
      </c>
      <c r="B185" s="8"/>
      <c r="C185" s="8"/>
      <c r="D185" s="8" t="s">
        <v>1568</v>
      </c>
      <c r="E185" s="8" t="s">
        <v>101</v>
      </c>
      <c r="F185" s="8" t="s">
        <v>1565</v>
      </c>
      <c r="G185" s="8" t="s">
        <v>3504</v>
      </c>
      <c r="H185" s="8" t="s">
        <v>3033</v>
      </c>
      <c r="I185" s="8" t="s">
        <v>3033</v>
      </c>
      <c r="J185" s="8" t="s">
        <v>3126</v>
      </c>
      <c r="K185" s="8" t="s">
        <v>3046</v>
      </c>
      <c r="L185" s="8" t="s">
        <v>3188</v>
      </c>
      <c r="M185" s="8" t="s">
        <v>3188</v>
      </c>
      <c r="N185" s="8" t="s">
        <v>172</v>
      </c>
      <c r="O185" s="8" t="s">
        <v>3136</v>
      </c>
      <c r="P185" s="8" t="s">
        <v>3137</v>
      </c>
      <c r="Q185" s="8" t="s">
        <v>3191</v>
      </c>
      <c r="R185" t="s">
        <v>3139</v>
      </c>
      <c r="S185" t="s">
        <v>2019</v>
      </c>
      <c r="T185" t="s">
        <v>2019</v>
      </c>
      <c r="U185">
        <v>12.5</v>
      </c>
      <c r="V185" t="s">
        <v>2019</v>
      </c>
      <c r="W185">
        <v>21.42</v>
      </c>
      <c r="X185" t="s">
        <v>3755</v>
      </c>
      <c r="Y185" t="s">
        <v>2019</v>
      </c>
      <c r="Z185" t="s">
        <v>154</v>
      </c>
      <c r="AA185" t="s">
        <v>2019</v>
      </c>
      <c r="AB185" t="s">
        <v>154</v>
      </c>
      <c r="AC185" t="s">
        <v>154</v>
      </c>
      <c r="AD185" t="s">
        <v>154</v>
      </c>
      <c r="AE185" t="s">
        <v>3140</v>
      </c>
      <c r="AF185" t="s">
        <v>3192</v>
      </c>
    </row>
    <row r="186" spans="1:32" ht="14.25" customHeight="1">
      <c r="A186" s="8">
        <v>1</v>
      </c>
      <c r="B186" s="8"/>
      <c r="C186" s="8"/>
      <c r="D186" s="8" t="s">
        <v>1568</v>
      </c>
      <c r="E186" s="8" t="s">
        <v>101</v>
      </c>
      <c r="F186" s="8" t="s">
        <v>1565</v>
      </c>
      <c r="G186" s="8" t="s">
        <v>3504</v>
      </c>
      <c r="H186" s="8" t="s">
        <v>3033</v>
      </c>
      <c r="I186" s="8" t="s">
        <v>3033</v>
      </c>
      <c r="J186" s="8" t="s">
        <v>3126</v>
      </c>
      <c r="K186" s="8" t="s">
        <v>3046</v>
      </c>
      <c r="L186" s="8" t="s">
        <v>3189</v>
      </c>
      <c r="M186" s="8" t="s">
        <v>3189</v>
      </c>
      <c r="N186" s="8" t="s">
        <v>172</v>
      </c>
      <c r="O186" s="8" t="s">
        <v>3136</v>
      </c>
      <c r="P186" s="8" t="s">
        <v>3137</v>
      </c>
      <c r="Q186" s="8" t="s">
        <v>3191</v>
      </c>
      <c r="R186" t="s">
        <v>3139</v>
      </c>
      <c r="S186" t="s">
        <v>2019</v>
      </c>
      <c r="T186" t="s">
        <v>2019</v>
      </c>
      <c r="U186">
        <v>15.3</v>
      </c>
      <c r="V186" t="s">
        <v>2019</v>
      </c>
      <c r="W186">
        <v>14.08</v>
      </c>
      <c r="X186" t="s">
        <v>3755</v>
      </c>
      <c r="Y186" t="s">
        <v>2019</v>
      </c>
      <c r="Z186" t="s">
        <v>154</v>
      </c>
      <c r="AA186" t="s">
        <v>2019</v>
      </c>
      <c r="AB186" t="s">
        <v>154</v>
      </c>
      <c r="AC186" t="s">
        <v>154</v>
      </c>
      <c r="AD186" t="s">
        <v>154</v>
      </c>
      <c r="AE186" t="s">
        <v>3140</v>
      </c>
      <c r="AF186" t="s">
        <v>3192</v>
      </c>
    </row>
    <row r="187" spans="1:32" ht="14.25" customHeight="1">
      <c r="A187" s="8">
        <v>1</v>
      </c>
      <c r="B187" s="8"/>
      <c r="C187" s="8"/>
      <c r="D187" s="8" t="s">
        <v>1568</v>
      </c>
      <c r="E187" s="8" t="s">
        <v>101</v>
      </c>
      <c r="F187" s="8" t="s">
        <v>1565</v>
      </c>
      <c r="G187" s="8" t="s">
        <v>3504</v>
      </c>
      <c r="H187" s="8" t="s">
        <v>3033</v>
      </c>
      <c r="I187" s="8" t="s">
        <v>3033</v>
      </c>
      <c r="J187" s="8" t="s">
        <v>3126</v>
      </c>
      <c r="K187" s="8" t="s">
        <v>3046</v>
      </c>
      <c r="L187" s="8" t="s">
        <v>3189</v>
      </c>
      <c r="M187" s="8" t="s">
        <v>3189</v>
      </c>
      <c r="N187" s="8" t="s">
        <v>172</v>
      </c>
      <c r="O187" s="8" t="s">
        <v>3136</v>
      </c>
      <c r="P187" s="8" t="s">
        <v>3137</v>
      </c>
      <c r="Q187" s="8" t="s">
        <v>3193</v>
      </c>
      <c r="R187" t="s">
        <v>3139</v>
      </c>
      <c r="S187" t="s">
        <v>2019</v>
      </c>
      <c r="T187" t="s">
        <v>2019</v>
      </c>
      <c r="U187">
        <v>10</v>
      </c>
      <c r="V187" t="s">
        <v>2019</v>
      </c>
      <c r="W187">
        <v>0</v>
      </c>
      <c r="X187" t="s">
        <v>3755</v>
      </c>
      <c r="Y187" t="s">
        <v>2019</v>
      </c>
      <c r="Z187" t="s">
        <v>154</v>
      </c>
      <c r="AA187" t="s">
        <v>2019</v>
      </c>
      <c r="AB187" t="s">
        <v>154</v>
      </c>
      <c r="AC187" t="s">
        <v>154</v>
      </c>
      <c r="AD187" t="s">
        <v>154</v>
      </c>
      <c r="AE187" t="s">
        <v>3140</v>
      </c>
      <c r="AF187" t="s">
        <v>3192</v>
      </c>
    </row>
    <row r="188" spans="1:32" ht="14.25" customHeight="1">
      <c r="A188" s="8">
        <v>1</v>
      </c>
      <c r="B188" s="8"/>
      <c r="C188" s="8"/>
      <c r="D188" s="8" t="s">
        <v>1568</v>
      </c>
      <c r="E188" s="8" t="s">
        <v>101</v>
      </c>
      <c r="F188" s="8" t="s">
        <v>1565</v>
      </c>
      <c r="G188" s="8" t="s">
        <v>3504</v>
      </c>
      <c r="H188" s="8" t="s">
        <v>3033</v>
      </c>
      <c r="I188" s="8" t="s">
        <v>3033</v>
      </c>
      <c r="J188" s="8" t="s">
        <v>3126</v>
      </c>
      <c r="K188" s="8" t="s">
        <v>3046</v>
      </c>
      <c r="L188" s="8" t="s">
        <v>3190</v>
      </c>
      <c r="M188" s="8" t="s">
        <v>3190</v>
      </c>
      <c r="N188" s="8" t="s">
        <v>172</v>
      </c>
      <c r="O188" s="8" t="s">
        <v>3136</v>
      </c>
      <c r="P188" s="8" t="s">
        <v>3137</v>
      </c>
      <c r="Q188" s="8" t="s">
        <v>3191</v>
      </c>
      <c r="R188" t="s">
        <v>3139</v>
      </c>
      <c r="S188" t="s">
        <v>2019</v>
      </c>
      <c r="T188" t="s">
        <v>2019</v>
      </c>
      <c r="U188">
        <v>11</v>
      </c>
      <c r="V188" t="s">
        <v>2019</v>
      </c>
      <c r="W188">
        <v>6.78</v>
      </c>
      <c r="X188" t="s">
        <v>3755</v>
      </c>
      <c r="Y188" t="s">
        <v>2019</v>
      </c>
      <c r="Z188" t="s">
        <v>154</v>
      </c>
      <c r="AA188" t="s">
        <v>2019</v>
      </c>
      <c r="AB188" t="s">
        <v>154</v>
      </c>
      <c r="AC188" t="s">
        <v>154</v>
      </c>
      <c r="AD188" t="s">
        <v>154</v>
      </c>
      <c r="AE188" t="s">
        <v>3140</v>
      </c>
      <c r="AF188" t="s">
        <v>3192</v>
      </c>
    </row>
    <row r="189" spans="1:32" ht="14.25" customHeight="1">
      <c r="A189" s="8">
        <v>1</v>
      </c>
      <c r="B189" s="8"/>
      <c r="C189" s="8" t="s">
        <v>3947</v>
      </c>
      <c r="D189" s="8" t="s">
        <v>1568</v>
      </c>
      <c r="E189" s="8" t="s">
        <v>101</v>
      </c>
      <c r="F189" s="8" t="s">
        <v>1574</v>
      </c>
      <c r="G189" s="8" t="s">
        <v>3504</v>
      </c>
      <c r="H189" s="8" t="s">
        <v>3033</v>
      </c>
      <c r="I189" s="8" t="s">
        <v>3033</v>
      </c>
      <c r="J189" s="8" t="s">
        <v>3126</v>
      </c>
      <c r="K189" s="8" t="s">
        <v>3539</v>
      </c>
      <c r="L189" s="8" t="s">
        <v>3203</v>
      </c>
      <c r="M189" s="8" t="s">
        <v>3540</v>
      </c>
      <c r="N189" s="8" t="s">
        <v>172</v>
      </c>
      <c r="O189" s="8" t="s">
        <v>3205</v>
      </c>
      <c r="P189" s="8" t="s">
        <v>3206</v>
      </c>
      <c r="Q189" s="8" t="s">
        <v>3138</v>
      </c>
      <c r="R189" t="s">
        <v>3207</v>
      </c>
      <c r="S189">
        <v>1894</v>
      </c>
      <c r="T189">
        <v>2021</v>
      </c>
      <c r="U189">
        <v>128</v>
      </c>
      <c r="V189">
        <v>128</v>
      </c>
      <c r="W189">
        <v>1.2548286132898667</v>
      </c>
      <c r="X189" t="s">
        <v>3756</v>
      </c>
      <c r="Y189">
        <v>43.357362342623333</v>
      </c>
      <c r="Z189" t="s">
        <v>3208</v>
      </c>
      <c r="AA189" t="s">
        <v>144</v>
      </c>
      <c r="AB189" t="s">
        <v>144</v>
      </c>
      <c r="AC189" t="s">
        <v>144</v>
      </c>
      <c r="AD189" t="s">
        <v>154</v>
      </c>
      <c r="AE189" t="s">
        <v>3208</v>
      </c>
      <c r="AF189" t="s">
        <v>3209</v>
      </c>
    </row>
    <row r="190" spans="1:32" ht="14.25" customHeight="1">
      <c r="A190" s="8">
        <v>1</v>
      </c>
      <c r="B190" s="8"/>
      <c r="C190" s="8" t="s">
        <v>3947</v>
      </c>
      <c r="D190" s="8" t="s">
        <v>1568</v>
      </c>
      <c r="E190" s="8" t="s">
        <v>101</v>
      </c>
      <c r="F190" s="8" t="s">
        <v>1574</v>
      </c>
      <c r="G190" s="8" t="s">
        <v>3504</v>
      </c>
      <c r="H190" s="8" t="s">
        <v>3033</v>
      </c>
      <c r="I190" s="8" t="s">
        <v>3033</v>
      </c>
      <c r="J190" s="8" t="s">
        <v>3126</v>
      </c>
      <c r="K190" s="8" t="s">
        <v>3539</v>
      </c>
      <c r="L190" s="8" t="s">
        <v>3203</v>
      </c>
      <c r="M190" s="8" t="s">
        <v>3540</v>
      </c>
      <c r="N190" s="8" t="s">
        <v>172</v>
      </c>
      <c r="O190" s="8" t="s">
        <v>3205</v>
      </c>
      <c r="P190" s="8" t="s">
        <v>3097</v>
      </c>
      <c r="Q190" s="8" t="s">
        <v>3138</v>
      </c>
      <c r="R190" t="s">
        <v>3207</v>
      </c>
      <c r="S190">
        <v>1894</v>
      </c>
      <c r="T190">
        <v>2021</v>
      </c>
      <c r="U190">
        <v>128</v>
      </c>
      <c r="V190">
        <v>128</v>
      </c>
      <c r="W190">
        <v>1.1798867803353822E-2</v>
      </c>
      <c r="X190" t="s">
        <v>3756</v>
      </c>
      <c r="Y190">
        <v>43.357362342623333</v>
      </c>
      <c r="Z190" t="s">
        <v>3208</v>
      </c>
      <c r="AA190" t="s">
        <v>144</v>
      </c>
      <c r="AB190" t="s">
        <v>144</v>
      </c>
      <c r="AC190" t="s">
        <v>144</v>
      </c>
      <c r="AD190" t="s">
        <v>154</v>
      </c>
      <c r="AE190" t="s">
        <v>3208</v>
      </c>
      <c r="AF190" t="s">
        <v>3209</v>
      </c>
    </row>
    <row r="191" spans="1:32" ht="14.25" customHeight="1">
      <c r="A191" s="8">
        <v>1</v>
      </c>
      <c r="B191" s="8"/>
      <c r="C191" s="8"/>
      <c r="D191" s="8" t="s">
        <v>1568</v>
      </c>
      <c r="E191" s="8" t="s">
        <v>101</v>
      </c>
      <c r="F191" s="8" t="s">
        <v>1574</v>
      </c>
      <c r="G191" s="8" t="s">
        <v>3504</v>
      </c>
      <c r="H191" s="8" t="s">
        <v>3033</v>
      </c>
      <c r="I191" s="8" t="s">
        <v>3033</v>
      </c>
      <c r="J191" s="8" t="s">
        <v>3126</v>
      </c>
      <c r="K191" s="8" t="s">
        <v>3542</v>
      </c>
      <c r="L191" s="8" t="s">
        <v>3210</v>
      </c>
      <c r="M191" s="8" t="s">
        <v>3543</v>
      </c>
      <c r="N191" s="8" t="s">
        <v>172</v>
      </c>
      <c r="O191" s="8" t="s">
        <v>3205</v>
      </c>
      <c r="P191" s="8" t="s">
        <v>3206</v>
      </c>
      <c r="Q191" s="8" t="s">
        <v>3138</v>
      </c>
      <c r="R191" t="s">
        <v>3207</v>
      </c>
      <c r="S191">
        <v>1894</v>
      </c>
      <c r="T191">
        <v>2021</v>
      </c>
      <c r="U191">
        <v>128</v>
      </c>
      <c r="V191">
        <v>118</v>
      </c>
      <c r="W191">
        <v>-2.2395410773614691E-3</v>
      </c>
      <c r="X191" t="s">
        <v>3756</v>
      </c>
      <c r="Y191">
        <v>46.422350865505791</v>
      </c>
      <c r="Z191" t="s">
        <v>3208</v>
      </c>
      <c r="AA191" t="s">
        <v>154</v>
      </c>
      <c r="AB191" t="s">
        <v>144</v>
      </c>
      <c r="AC191" t="s">
        <v>144</v>
      </c>
      <c r="AD191" t="s">
        <v>154</v>
      </c>
      <c r="AE191" t="s">
        <v>3208</v>
      </c>
      <c r="AF191" t="s">
        <v>3209</v>
      </c>
    </row>
    <row r="192" spans="1:32" ht="14.25" customHeight="1">
      <c r="A192" s="8">
        <v>1</v>
      </c>
      <c r="B192" s="8"/>
      <c r="C192" s="8"/>
      <c r="D192" s="8" t="s">
        <v>1568</v>
      </c>
      <c r="E192" s="8" t="s">
        <v>101</v>
      </c>
      <c r="F192" s="8" t="s">
        <v>1574</v>
      </c>
      <c r="G192" s="8" t="s">
        <v>3504</v>
      </c>
      <c r="H192" s="8" t="s">
        <v>3033</v>
      </c>
      <c r="I192" s="8" t="s">
        <v>3033</v>
      </c>
      <c r="J192" s="8" t="s">
        <v>3126</v>
      </c>
      <c r="K192" s="8" t="s">
        <v>3542</v>
      </c>
      <c r="L192" s="8" t="s">
        <v>3210</v>
      </c>
      <c r="M192" s="8" t="s">
        <v>3543</v>
      </c>
      <c r="N192" s="8" t="s">
        <v>172</v>
      </c>
      <c r="O192" s="8" t="s">
        <v>3205</v>
      </c>
      <c r="P192" s="8" t="s">
        <v>3097</v>
      </c>
      <c r="Q192" s="8" t="s">
        <v>3138</v>
      </c>
      <c r="R192" t="s">
        <v>3207</v>
      </c>
      <c r="S192">
        <v>1894</v>
      </c>
      <c r="T192">
        <v>2021</v>
      </c>
      <c r="U192">
        <v>128</v>
      </c>
      <c r="V192">
        <v>118</v>
      </c>
      <c r="W192">
        <v>1.363786063397498E-3</v>
      </c>
      <c r="X192" t="s">
        <v>3756</v>
      </c>
      <c r="Y192">
        <v>46.422350865505791</v>
      </c>
      <c r="Z192" t="s">
        <v>3208</v>
      </c>
      <c r="AA192" t="s">
        <v>154</v>
      </c>
      <c r="AB192" t="s">
        <v>144</v>
      </c>
      <c r="AC192" t="s">
        <v>144</v>
      </c>
      <c r="AD192" t="s">
        <v>154</v>
      </c>
      <c r="AE192" t="s">
        <v>3208</v>
      </c>
      <c r="AF192" t="s">
        <v>3209</v>
      </c>
    </row>
    <row r="193" spans="1:32" ht="14.25" customHeight="1">
      <c r="A193" s="8">
        <v>1</v>
      </c>
      <c r="B193" s="8"/>
      <c r="C193" s="8"/>
      <c r="D193" s="8" t="s">
        <v>1568</v>
      </c>
      <c r="E193" s="8" t="s">
        <v>101</v>
      </c>
      <c r="F193" s="8" t="s">
        <v>1574</v>
      </c>
      <c r="G193" s="8" t="s">
        <v>3504</v>
      </c>
      <c r="H193" s="8" t="s">
        <v>3033</v>
      </c>
      <c r="I193" s="8" t="s">
        <v>3033</v>
      </c>
      <c r="J193" s="8" t="s">
        <v>3126</v>
      </c>
      <c r="K193" s="8" t="s">
        <v>3046</v>
      </c>
      <c r="L193" s="8" t="s">
        <v>3211</v>
      </c>
      <c r="M193" s="8" t="s">
        <v>3212</v>
      </c>
      <c r="N193" s="8" t="s">
        <v>172</v>
      </c>
      <c r="O193" s="8" t="s">
        <v>3205</v>
      </c>
      <c r="P193" s="8" t="s">
        <v>3206</v>
      </c>
      <c r="Q193" s="8" t="s">
        <v>3138</v>
      </c>
      <c r="R193" t="s">
        <v>3207</v>
      </c>
      <c r="S193">
        <v>1894</v>
      </c>
      <c r="T193">
        <v>2006</v>
      </c>
      <c r="U193">
        <v>113</v>
      </c>
      <c r="V193">
        <v>110</v>
      </c>
      <c r="W193">
        <v>-1.8573337661925506E-2</v>
      </c>
      <c r="X193" t="s">
        <v>3756</v>
      </c>
      <c r="Y193">
        <v>237.97749584914544</v>
      </c>
      <c r="Z193" t="s">
        <v>3208</v>
      </c>
      <c r="AA193" t="s">
        <v>144</v>
      </c>
      <c r="AB193" t="s">
        <v>144</v>
      </c>
      <c r="AC193" t="s">
        <v>144</v>
      </c>
      <c r="AD193" t="s">
        <v>154</v>
      </c>
      <c r="AE193" t="s">
        <v>3208</v>
      </c>
      <c r="AF193" t="s">
        <v>3209</v>
      </c>
    </row>
    <row r="194" spans="1:32" ht="14.25" customHeight="1">
      <c r="A194" s="8">
        <v>1</v>
      </c>
      <c r="B194" s="8"/>
      <c r="C194" s="8"/>
      <c r="D194" s="8" t="s">
        <v>1568</v>
      </c>
      <c r="E194" s="8" t="s">
        <v>101</v>
      </c>
      <c r="F194" s="8" t="s">
        <v>1574</v>
      </c>
      <c r="G194" s="8" t="s">
        <v>3504</v>
      </c>
      <c r="H194" s="8" t="s">
        <v>3033</v>
      </c>
      <c r="I194" s="8" t="s">
        <v>3033</v>
      </c>
      <c r="J194" s="8" t="s">
        <v>3126</v>
      </c>
      <c r="K194" s="8" t="s">
        <v>3046</v>
      </c>
      <c r="L194" s="8" t="s">
        <v>3211</v>
      </c>
      <c r="M194" s="8" t="s">
        <v>3212</v>
      </c>
      <c r="N194" s="8" t="s">
        <v>172</v>
      </c>
      <c r="O194" s="8" t="s">
        <v>3205</v>
      </c>
      <c r="P194" s="8" t="s">
        <v>3097</v>
      </c>
      <c r="Q194" s="8" t="s">
        <v>3138</v>
      </c>
      <c r="R194" t="s">
        <v>3207</v>
      </c>
      <c r="S194">
        <v>1894</v>
      </c>
      <c r="T194">
        <v>2006</v>
      </c>
      <c r="U194">
        <v>113</v>
      </c>
      <c r="V194">
        <v>110</v>
      </c>
      <c r="W194">
        <v>-9.0669127344584991E-3</v>
      </c>
      <c r="X194" t="s">
        <v>3756</v>
      </c>
      <c r="Y194">
        <v>237.97749584914544</v>
      </c>
      <c r="Z194" t="s">
        <v>3208</v>
      </c>
      <c r="AA194" t="s">
        <v>144</v>
      </c>
      <c r="AB194" t="s">
        <v>144</v>
      </c>
      <c r="AC194" t="s">
        <v>144</v>
      </c>
      <c r="AD194" t="s">
        <v>154</v>
      </c>
      <c r="AE194" t="s">
        <v>3208</v>
      </c>
      <c r="AF194" t="s">
        <v>3209</v>
      </c>
    </row>
    <row r="195" spans="1:32" ht="14.25" customHeight="1">
      <c r="A195" s="8">
        <v>1</v>
      </c>
      <c r="B195" s="8"/>
      <c r="C195" s="8"/>
      <c r="D195" s="8" t="s">
        <v>1568</v>
      </c>
      <c r="E195" s="8" t="s">
        <v>101</v>
      </c>
      <c r="F195" s="8" t="s">
        <v>1574</v>
      </c>
      <c r="G195" s="8" t="s">
        <v>3504</v>
      </c>
      <c r="H195" s="8" t="s">
        <v>3033</v>
      </c>
      <c r="I195" s="8" t="s">
        <v>3033</v>
      </c>
      <c r="J195" s="8" t="s">
        <v>3126</v>
      </c>
      <c r="K195" s="8" t="s">
        <v>3046</v>
      </c>
      <c r="L195" s="8" t="s">
        <v>3213</v>
      </c>
      <c r="M195" s="8" t="s">
        <v>3213</v>
      </c>
      <c r="N195" s="8" t="s">
        <v>172</v>
      </c>
      <c r="O195" s="8" t="s">
        <v>3205</v>
      </c>
      <c r="P195" s="8" t="s">
        <v>3206</v>
      </c>
      <c r="Q195" s="8" t="s">
        <v>3138</v>
      </c>
      <c r="R195" t="s">
        <v>3207</v>
      </c>
      <c r="S195">
        <v>1905</v>
      </c>
      <c r="T195">
        <v>2021</v>
      </c>
      <c r="U195">
        <v>117</v>
      </c>
      <c r="V195">
        <v>111</v>
      </c>
      <c r="W195">
        <v>1.9525229833862758E-2</v>
      </c>
      <c r="X195" t="s">
        <v>3756</v>
      </c>
      <c r="Y195">
        <v>73.266460440836227</v>
      </c>
      <c r="Z195" t="s">
        <v>3208</v>
      </c>
      <c r="AA195" t="s">
        <v>144</v>
      </c>
      <c r="AB195" t="s">
        <v>144</v>
      </c>
      <c r="AC195" t="s">
        <v>144</v>
      </c>
      <c r="AD195" t="s">
        <v>154</v>
      </c>
      <c r="AE195" t="s">
        <v>3208</v>
      </c>
      <c r="AF195" t="s">
        <v>3209</v>
      </c>
    </row>
    <row r="196" spans="1:32" ht="14.25" customHeight="1">
      <c r="A196" s="8">
        <v>1</v>
      </c>
      <c r="B196" s="8"/>
      <c r="C196" s="8"/>
      <c r="D196" s="8" t="s">
        <v>1568</v>
      </c>
      <c r="E196" s="8" t="s">
        <v>101</v>
      </c>
      <c r="F196" s="8" t="s">
        <v>1574</v>
      </c>
      <c r="G196" s="8" t="s">
        <v>3504</v>
      </c>
      <c r="H196" s="8" t="s">
        <v>3033</v>
      </c>
      <c r="I196" s="8" t="s">
        <v>3033</v>
      </c>
      <c r="J196" s="8" t="s">
        <v>3126</v>
      </c>
      <c r="K196" s="8" t="s">
        <v>3046</v>
      </c>
      <c r="L196" s="8" t="s">
        <v>3213</v>
      </c>
      <c r="M196" s="8" t="s">
        <v>3213</v>
      </c>
      <c r="N196" s="8" t="s">
        <v>172</v>
      </c>
      <c r="O196" s="8" t="s">
        <v>3205</v>
      </c>
      <c r="P196" s="8" t="s">
        <v>3097</v>
      </c>
      <c r="Q196" s="8" t="s">
        <v>3138</v>
      </c>
      <c r="R196" t="s">
        <v>3207</v>
      </c>
      <c r="S196">
        <v>1905</v>
      </c>
      <c r="T196">
        <v>2021</v>
      </c>
      <c r="U196">
        <v>117</v>
      </c>
      <c r="V196">
        <v>111</v>
      </c>
      <c r="W196">
        <v>4.9259635248041361E-3</v>
      </c>
      <c r="X196" t="s">
        <v>3756</v>
      </c>
      <c r="Y196">
        <v>73.266460440836227</v>
      </c>
      <c r="Z196" t="s">
        <v>3208</v>
      </c>
      <c r="AA196" t="s">
        <v>144</v>
      </c>
      <c r="AB196" t="s">
        <v>144</v>
      </c>
      <c r="AC196" t="s">
        <v>144</v>
      </c>
      <c r="AD196" t="s">
        <v>154</v>
      </c>
      <c r="AE196" t="s">
        <v>3208</v>
      </c>
      <c r="AF196" t="s">
        <v>3209</v>
      </c>
    </row>
    <row r="197" spans="1:32" ht="14.25" customHeight="1">
      <c r="A197" s="8">
        <v>1</v>
      </c>
      <c r="B197" s="8"/>
      <c r="C197" s="8"/>
      <c r="D197" s="8" t="s">
        <v>1568</v>
      </c>
      <c r="E197" s="8" t="s">
        <v>101</v>
      </c>
      <c r="F197" s="8" t="s">
        <v>1574</v>
      </c>
      <c r="G197" s="8" t="s">
        <v>3504</v>
      </c>
      <c r="H197" s="8" t="s">
        <v>3033</v>
      </c>
      <c r="I197" s="8" t="s">
        <v>3033</v>
      </c>
      <c r="J197" s="8" t="s">
        <v>3126</v>
      </c>
      <c r="K197" s="8" t="s">
        <v>3539</v>
      </c>
      <c r="L197" s="8" t="s">
        <v>3214</v>
      </c>
      <c r="M197" s="8" t="s">
        <v>3545</v>
      </c>
      <c r="N197" s="8" t="s">
        <v>172</v>
      </c>
      <c r="O197" s="8" t="s">
        <v>3205</v>
      </c>
      <c r="P197" s="8" t="s">
        <v>3206</v>
      </c>
      <c r="Q197" s="8" t="s">
        <v>3138</v>
      </c>
      <c r="R197" t="s">
        <v>3207</v>
      </c>
      <c r="S197">
        <v>1894</v>
      </c>
      <c r="T197">
        <v>2021</v>
      </c>
      <c r="U197">
        <v>128</v>
      </c>
      <c r="V197">
        <v>125</v>
      </c>
      <c r="W197">
        <v>-1.8101192893246763E-2</v>
      </c>
      <c r="X197" t="s">
        <v>3756</v>
      </c>
      <c r="Y197">
        <v>12.230863325275322</v>
      </c>
      <c r="Z197" t="s">
        <v>3208</v>
      </c>
      <c r="AA197" t="s">
        <v>144</v>
      </c>
      <c r="AB197" t="s">
        <v>144</v>
      </c>
      <c r="AC197" t="s">
        <v>144</v>
      </c>
      <c r="AD197" t="s">
        <v>154</v>
      </c>
      <c r="AE197" t="s">
        <v>3208</v>
      </c>
      <c r="AF197" t="s">
        <v>3209</v>
      </c>
    </row>
    <row r="198" spans="1:32" ht="14.25" customHeight="1">
      <c r="A198" s="8">
        <v>1</v>
      </c>
      <c r="B198" s="8"/>
      <c r="C198" s="8"/>
      <c r="D198" s="8" t="s">
        <v>1568</v>
      </c>
      <c r="E198" s="8" t="s">
        <v>101</v>
      </c>
      <c r="F198" s="8" t="s">
        <v>1574</v>
      </c>
      <c r="G198" s="8" t="s">
        <v>3504</v>
      </c>
      <c r="H198" s="8" t="s">
        <v>3033</v>
      </c>
      <c r="I198" s="8" t="s">
        <v>3033</v>
      </c>
      <c r="J198" s="8" t="s">
        <v>3126</v>
      </c>
      <c r="K198" s="8" t="s">
        <v>3539</v>
      </c>
      <c r="L198" s="8" t="s">
        <v>3214</v>
      </c>
      <c r="M198" s="8" t="s">
        <v>3545</v>
      </c>
      <c r="N198" s="8" t="s">
        <v>172</v>
      </c>
      <c r="O198" s="8" t="s">
        <v>3205</v>
      </c>
      <c r="P198" s="8" t="s">
        <v>3097</v>
      </c>
      <c r="Q198" s="8" t="s">
        <v>3138</v>
      </c>
      <c r="R198" t="s">
        <v>3207</v>
      </c>
      <c r="S198">
        <v>1894</v>
      </c>
      <c r="T198">
        <v>2021</v>
      </c>
      <c r="U198">
        <v>128</v>
      </c>
      <c r="V198">
        <v>125</v>
      </c>
      <c r="W198">
        <v>-1.3869282197311638E-2</v>
      </c>
      <c r="X198" t="s">
        <v>3756</v>
      </c>
      <c r="Y198">
        <v>12.230863325275322</v>
      </c>
      <c r="Z198" t="s">
        <v>3208</v>
      </c>
      <c r="AA198" t="s">
        <v>144</v>
      </c>
      <c r="AB198" t="s">
        <v>144</v>
      </c>
      <c r="AC198" t="s">
        <v>144</v>
      </c>
      <c r="AD198" t="s">
        <v>154</v>
      </c>
      <c r="AE198" t="s">
        <v>3208</v>
      </c>
      <c r="AF198" t="s">
        <v>3209</v>
      </c>
    </row>
    <row r="199" spans="1:32" ht="14.25" customHeight="1">
      <c r="A199" s="8">
        <v>1</v>
      </c>
      <c r="B199" s="8"/>
      <c r="C199" s="8"/>
      <c r="D199" s="8" t="s">
        <v>1568</v>
      </c>
      <c r="E199" s="8" t="s">
        <v>101</v>
      </c>
      <c r="F199" s="8" t="s">
        <v>1574</v>
      </c>
      <c r="G199" s="8" t="s">
        <v>3504</v>
      </c>
      <c r="H199" s="8" t="s">
        <v>3033</v>
      </c>
      <c r="I199" s="8" t="s">
        <v>3033</v>
      </c>
      <c r="J199" s="8" t="s">
        <v>3126</v>
      </c>
      <c r="K199" s="8" t="s">
        <v>3046</v>
      </c>
      <c r="L199" s="8" t="s">
        <v>3215</v>
      </c>
      <c r="M199" s="8" t="s">
        <v>3215</v>
      </c>
      <c r="N199" s="8" t="s">
        <v>172</v>
      </c>
      <c r="O199" s="8" t="s">
        <v>3205</v>
      </c>
      <c r="P199" s="8" t="s">
        <v>3206</v>
      </c>
      <c r="Q199" s="8" t="s">
        <v>3138</v>
      </c>
      <c r="R199" t="s">
        <v>3207</v>
      </c>
      <c r="S199">
        <v>1915</v>
      </c>
      <c r="T199">
        <v>2021</v>
      </c>
      <c r="U199">
        <v>107</v>
      </c>
      <c r="V199">
        <v>104</v>
      </c>
      <c r="W199">
        <v>-6.0037713530505165E-3</v>
      </c>
      <c r="X199" t="s">
        <v>3756</v>
      </c>
      <c r="Y199">
        <v>52.977118570884556</v>
      </c>
      <c r="Z199" t="s">
        <v>3208</v>
      </c>
      <c r="AA199" t="s">
        <v>144</v>
      </c>
      <c r="AB199" t="s">
        <v>144</v>
      </c>
      <c r="AC199" t="s">
        <v>144</v>
      </c>
      <c r="AD199" t="s">
        <v>154</v>
      </c>
      <c r="AE199" t="s">
        <v>3208</v>
      </c>
      <c r="AF199" t="s">
        <v>3209</v>
      </c>
    </row>
    <row r="200" spans="1:32" ht="14.25" customHeight="1">
      <c r="A200" s="8">
        <v>1</v>
      </c>
      <c r="B200" s="8"/>
      <c r="C200" s="8"/>
      <c r="D200" s="8" t="s">
        <v>1568</v>
      </c>
      <c r="E200" s="8" t="s">
        <v>101</v>
      </c>
      <c r="F200" s="8" t="s">
        <v>1574</v>
      </c>
      <c r="G200" s="8" t="s">
        <v>3504</v>
      </c>
      <c r="H200" s="8" t="s">
        <v>3033</v>
      </c>
      <c r="I200" s="8" t="s">
        <v>3033</v>
      </c>
      <c r="J200" s="8" t="s">
        <v>3126</v>
      </c>
      <c r="K200" s="8" t="s">
        <v>3046</v>
      </c>
      <c r="L200" s="8" t="s">
        <v>3215</v>
      </c>
      <c r="M200" s="8" t="s">
        <v>3215</v>
      </c>
      <c r="N200" s="8" t="s">
        <v>172</v>
      </c>
      <c r="O200" s="8" t="s">
        <v>3205</v>
      </c>
      <c r="P200" s="8" t="s">
        <v>3097</v>
      </c>
      <c r="Q200" s="8" t="s">
        <v>3138</v>
      </c>
      <c r="R200" t="s">
        <v>3207</v>
      </c>
      <c r="S200">
        <v>1915</v>
      </c>
      <c r="T200">
        <v>2021</v>
      </c>
      <c r="U200">
        <v>107</v>
      </c>
      <c r="V200">
        <v>104</v>
      </c>
      <c r="W200">
        <v>1.5552724266931746E-3</v>
      </c>
      <c r="X200" t="s">
        <v>3756</v>
      </c>
      <c r="Y200">
        <v>52.977118570884556</v>
      </c>
      <c r="Z200" t="s">
        <v>3208</v>
      </c>
      <c r="AA200" t="s">
        <v>144</v>
      </c>
      <c r="AB200" t="s">
        <v>144</v>
      </c>
      <c r="AC200" t="s">
        <v>144</v>
      </c>
      <c r="AD200" t="s">
        <v>154</v>
      </c>
      <c r="AE200" t="s">
        <v>3208</v>
      </c>
      <c r="AF200" t="s">
        <v>3209</v>
      </c>
    </row>
    <row r="201" spans="1:32" ht="14.25" customHeight="1">
      <c r="A201" s="8">
        <v>1</v>
      </c>
      <c r="B201" s="8"/>
      <c r="C201" s="8"/>
      <c r="D201" s="8" t="s">
        <v>1568</v>
      </c>
      <c r="E201" s="8" t="s">
        <v>101</v>
      </c>
      <c r="F201" s="8" t="s">
        <v>1574</v>
      </c>
      <c r="G201" s="8" t="s">
        <v>3504</v>
      </c>
      <c r="H201" s="8" t="s">
        <v>3033</v>
      </c>
      <c r="I201" s="8" t="s">
        <v>3033</v>
      </c>
      <c r="J201" s="8" t="s">
        <v>3126</v>
      </c>
      <c r="K201" s="8" t="s">
        <v>3539</v>
      </c>
      <c r="L201" s="8" t="s">
        <v>3216</v>
      </c>
      <c r="M201" s="8" t="s">
        <v>3546</v>
      </c>
      <c r="N201" s="8" t="s">
        <v>172</v>
      </c>
      <c r="O201" s="8" t="s">
        <v>3205</v>
      </c>
      <c r="P201" s="8" t="s">
        <v>3206</v>
      </c>
      <c r="Q201" s="8" t="s">
        <v>3138</v>
      </c>
      <c r="R201" t="s">
        <v>3207</v>
      </c>
      <c r="S201">
        <v>1894</v>
      </c>
      <c r="T201">
        <v>2006</v>
      </c>
      <c r="U201">
        <v>113</v>
      </c>
      <c r="V201">
        <v>104</v>
      </c>
      <c r="W201">
        <v>-1.3103061417896725E-2</v>
      </c>
      <c r="X201" t="s">
        <v>3756</v>
      </c>
      <c r="Y201">
        <v>31.046294551064875</v>
      </c>
      <c r="Z201" t="s">
        <v>3208</v>
      </c>
      <c r="AA201" t="s">
        <v>144</v>
      </c>
      <c r="AB201" t="s">
        <v>144</v>
      </c>
      <c r="AC201" t="s">
        <v>144</v>
      </c>
      <c r="AD201" t="s">
        <v>154</v>
      </c>
      <c r="AE201" t="s">
        <v>3208</v>
      </c>
      <c r="AF201" t="s">
        <v>3209</v>
      </c>
    </row>
    <row r="202" spans="1:32" ht="14.25" customHeight="1">
      <c r="A202" s="8">
        <v>1</v>
      </c>
      <c r="B202" s="8"/>
      <c r="C202" s="8"/>
      <c r="D202" s="8" t="s">
        <v>1568</v>
      </c>
      <c r="E202" s="8" t="s">
        <v>101</v>
      </c>
      <c r="F202" s="8" t="s">
        <v>1574</v>
      </c>
      <c r="G202" s="8" t="s">
        <v>3504</v>
      </c>
      <c r="H202" s="8" t="s">
        <v>3033</v>
      </c>
      <c r="I202" s="8" t="s">
        <v>3033</v>
      </c>
      <c r="J202" s="8" t="s">
        <v>3126</v>
      </c>
      <c r="K202" s="8" t="s">
        <v>3539</v>
      </c>
      <c r="L202" s="8" t="s">
        <v>3216</v>
      </c>
      <c r="M202" s="8" t="s">
        <v>3546</v>
      </c>
      <c r="N202" s="8" t="s">
        <v>172</v>
      </c>
      <c r="O202" s="8" t="s">
        <v>3205</v>
      </c>
      <c r="P202" s="8" t="s">
        <v>3097</v>
      </c>
      <c r="Q202" s="8" t="s">
        <v>3138</v>
      </c>
      <c r="R202" t="s">
        <v>3207</v>
      </c>
      <c r="S202">
        <v>1894</v>
      </c>
      <c r="T202">
        <v>2006</v>
      </c>
      <c r="U202">
        <v>113</v>
      </c>
      <c r="V202">
        <v>104</v>
      </c>
      <c r="W202">
        <v>-5.5239954484453194E-3</v>
      </c>
      <c r="X202" t="s">
        <v>3756</v>
      </c>
      <c r="Y202">
        <v>31.046294551064875</v>
      </c>
      <c r="Z202" t="s">
        <v>3208</v>
      </c>
      <c r="AA202" t="s">
        <v>144</v>
      </c>
      <c r="AB202" t="s">
        <v>144</v>
      </c>
      <c r="AC202" t="s">
        <v>144</v>
      </c>
      <c r="AD202" t="s">
        <v>154</v>
      </c>
      <c r="AE202" t="s">
        <v>3208</v>
      </c>
      <c r="AF202" t="s">
        <v>3209</v>
      </c>
    </row>
    <row r="203" spans="1:32" ht="14.25" customHeight="1">
      <c r="A203" s="8">
        <v>1</v>
      </c>
      <c r="B203" s="8"/>
      <c r="C203" s="8"/>
      <c r="D203" s="8" t="s">
        <v>1568</v>
      </c>
      <c r="E203" s="8" t="s">
        <v>101</v>
      </c>
      <c r="F203" s="8" t="s">
        <v>1574</v>
      </c>
      <c r="G203" s="8" t="s">
        <v>3504</v>
      </c>
      <c r="H203" s="8" t="s">
        <v>3033</v>
      </c>
      <c r="I203" s="8" t="s">
        <v>3033</v>
      </c>
      <c r="J203" s="8" t="s">
        <v>3126</v>
      </c>
      <c r="K203" s="8" t="s">
        <v>3539</v>
      </c>
      <c r="L203" s="8" t="s">
        <v>3217</v>
      </c>
      <c r="M203" s="8" t="s">
        <v>3547</v>
      </c>
      <c r="N203" s="8" t="s">
        <v>172</v>
      </c>
      <c r="O203" s="8" t="s">
        <v>3205</v>
      </c>
      <c r="P203" s="8" t="s">
        <v>3206</v>
      </c>
      <c r="Q203" s="8" t="s">
        <v>3138</v>
      </c>
      <c r="R203" t="s">
        <v>3207</v>
      </c>
      <c r="S203">
        <v>1909</v>
      </c>
      <c r="T203">
        <v>2021</v>
      </c>
      <c r="U203">
        <v>113</v>
      </c>
      <c r="V203">
        <v>104</v>
      </c>
      <c r="W203">
        <v>-1.636366891940913E-2</v>
      </c>
      <c r="X203" t="s">
        <v>3756</v>
      </c>
      <c r="Y203">
        <v>349.77916372189975</v>
      </c>
      <c r="Z203" t="s">
        <v>3208</v>
      </c>
      <c r="AA203" t="s">
        <v>144</v>
      </c>
      <c r="AB203" t="s">
        <v>144</v>
      </c>
      <c r="AC203" t="s">
        <v>144</v>
      </c>
      <c r="AD203" t="s">
        <v>154</v>
      </c>
      <c r="AE203" t="s">
        <v>3208</v>
      </c>
      <c r="AF203" t="s">
        <v>3209</v>
      </c>
    </row>
    <row r="204" spans="1:32" ht="14.25" customHeight="1">
      <c r="A204" s="8">
        <v>1</v>
      </c>
      <c r="B204" s="8"/>
      <c r="C204" s="8"/>
      <c r="D204" s="8" t="s">
        <v>1568</v>
      </c>
      <c r="E204" s="8" t="s">
        <v>101</v>
      </c>
      <c r="F204" s="8" t="s">
        <v>1574</v>
      </c>
      <c r="G204" s="8" t="s">
        <v>3504</v>
      </c>
      <c r="H204" s="8" t="s">
        <v>3033</v>
      </c>
      <c r="I204" s="8" t="s">
        <v>3033</v>
      </c>
      <c r="J204" s="8" t="s">
        <v>3126</v>
      </c>
      <c r="K204" s="8" t="s">
        <v>3539</v>
      </c>
      <c r="L204" s="8" t="s">
        <v>3217</v>
      </c>
      <c r="M204" s="8" t="s">
        <v>3547</v>
      </c>
      <c r="N204" s="8" t="s">
        <v>172</v>
      </c>
      <c r="O204" s="8" t="s">
        <v>3205</v>
      </c>
      <c r="P204" s="8" t="s">
        <v>3097</v>
      </c>
      <c r="Q204" s="8" t="s">
        <v>3138</v>
      </c>
      <c r="R204" t="s">
        <v>3207</v>
      </c>
      <c r="S204">
        <v>1909</v>
      </c>
      <c r="T204">
        <v>2021</v>
      </c>
      <c r="U204">
        <v>113</v>
      </c>
      <c r="V204">
        <v>104</v>
      </c>
      <c r="W204">
        <v>1.6569384367359585E-3</v>
      </c>
      <c r="X204" t="s">
        <v>3756</v>
      </c>
      <c r="Y204">
        <v>349.77916372189975</v>
      </c>
      <c r="Z204" t="s">
        <v>3208</v>
      </c>
      <c r="AA204" t="s">
        <v>154</v>
      </c>
      <c r="AB204" t="s">
        <v>144</v>
      </c>
      <c r="AC204" t="s">
        <v>144</v>
      </c>
      <c r="AD204" t="s">
        <v>154</v>
      </c>
      <c r="AE204" t="s">
        <v>3208</v>
      </c>
      <c r="AF204" t="s">
        <v>3209</v>
      </c>
    </row>
    <row r="205" spans="1:32" ht="14.25" customHeight="1">
      <c r="A205" s="8">
        <v>1</v>
      </c>
      <c r="B205" s="8"/>
      <c r="C205" s="8"/>
      <c r="D205" s="8" t="s">
        <v>1568</v>
      </c>
      <c r="E205" s="8" t="s">
        <v>101</v>
      </c>
      <c r="F205" s="8" t="s">
        <v>1574</v>
      </c>
      <c r="G205" s="8" t="s">
        <v>3504</v>
      </c>
      <c r="H205" s="8" t="s">
        <v>3033</v>
      </c>
      <c r="I205" s="8" t="s">
        <v>3033</v>
      </c>
      <c r="J205" s="8" t="s">
        <v>3126</v>
      </c>
      <c r="K205" s="8" t="s">
        <v>3326</v>
      </c>
      <c r="L205" s="8" t="s">
        <v>3219</v>
      </c>
      <c r="M205" s="8" t="s">
        <v>3219</v>
      </c>
      <c r="N205" s="8" t="s">
        <v>172</v>
      </c>
      <c r="O205" s="8" t="s">
        <v>3205</v>
      </c>
      <c r="P205" s="8" t="s">
        <v>3206</v>
      </c>
      <c r="Q205" s="8" t="s">
        <v>3138</v>
      </c>
      <c r="R205" t="s">
        <v>3207</v>
      </c>
      <c r="S205">
        <v>1894</v>
      </c>
      <c r="T205">
        <v>2021</v>
      </c>
      <c r="U205">
        <v>128</v>
      </c>
      <c r="V205">
        <v>128</v>
      </c>
      <c r="W205">
        <v>2.7042451709389275E-2</v>
      </c>
      <c r="X205" t="s">
        <v>3756</v>
      </c>
      <c r="Y205">
        <v>22.34944645780115</v>
      </c>
      <c r="Z205" t="s">
        <v>3208</v>
      </c>
      <c r="AA205" t="s">
        <v>144</v>
      </c>
      <c r="AB205" t="s">
        <v>144</v>
      </c>
      <c r="AC205" t="s">
        <v>144</v>
      </c>
      <c r="AD205" t="s">
        <v>154</v>
      </c>
      <c r="AE205" t="s">
        <v>3208</v>
      </c>
      <c r="AF205" t="s">
        <v>3209</v>
      </c>
    </row>
    <row r="206" spans="1:32" ht="14.25" customHeight="1">
      <c r="A206" s="8">
        <v>1</v>
      </c>
      <c r="B206" s="8"/>
      <c r="C206" s="8"/>
      <c r="D206" s="8" t="s">
        <v>1568</v>
      </c>
      <c r="E206" s="8" t="s">
        <v>101</v>
      </c>
      <c r="F206" s="8" t="s">
        <v>1574</v>
      </c>
      <c r="G206" s="8" t="s">
        <v>3504</v>
      </c>
      <c r="H206" s="8" t="s">
        <v>3033</v>
      </c>
      <c r="I206" s="8" t="s">
        <v>3033</v>
      </c>
      <c r="J206" s="8" t="s">
        <v>3126</v>
      </c>
      <c r="K206" s="8" t="s">
        <v>3326</v>
      </c>
      <c r="L206" s="8" t="s">
        <v>3219</v>
      </c>
      <c r="M206" s="8" t="s">
        <v>3219</v>
      </c>
      <c r="N206" s="8" t="s">
        <v>172</v>
      </c>
      <c r="O206" s="8" t="s">
        <v>3205</v>
      </c>
      <c r="P206" s="8" t="s">
        <v>3097</v>
      </c>
      <c r="Q206" s="8" t="s">
        <v>3138</v>
      </c>
      <c r="R206" t="s">
        <v>3207</v>
      </c>
      <c r="S206">
        <v>1894</v>
      </c>
      <c r="T206">
        <v>2021</v>
      </c>
      <c r="U206">
        <v>128</v>
      </c>
      <c r="V206">
        <v>128</v>
      </c>
      <c r="W206">
        <v>3.4971708886754799E-2</v>
      </c>
      <c r="X206" t="s">
        <v>3756</v>
      </c>
      <c r="Y206">
        <v>22.34944645780115</v>
      </c>
      <c r="Z206" t="s">
        <v>3208</v>
      </c>
      <c r="AA206" t="s">
        <v>144</v>
      </c>
      <c r="AB206" t="s">
        <v>144</v>
      </c>
      <c r="AC206" t="s">
        <v>144</v>
      </c>
      <c r="AD206" t="s">
        <v>154</v>
      </c>
      <c r="AE206" t="s">
        <v>3208</v>
      </c>
      <c r="AF206" t="s">
        <v>3209</v>
      </c>
    </row>
    <row r="207" spans="1:32" ht="14.25" customHeight="1">
      <c r="A207" s="8">
        <v>1</v>
      </c>
      <c r="B207" s="8"/>
      <c r="C207" s="8"/>
      <c r="D207" s="8" t="s">
        <v>1568</v>
      </c>
      <c r="E207" s="8" t="s">
        <v>101</v>
      </c>
      <c r="F207" s="8" t="s">
        <v>1574</v>
      </c>
      <c r="G207" s="8" t="s">
        <v>3504</v>
      </c>
      <c r="H207" s="8" t="s">
        <v>3033</v>
      </c>
      <c r="I207" s="8" t="s">
        <v>3033</v>
      </c>
      <c r="J207" s="8" t="s">
        <v>3126</v>
      </c>
      <c r="K207" s="8" t="s">
        <v>3549</v>
      </c>
      <c r="L207" s="8" t="s">
        <v>3220</v>
      </c>
      <c r="M207" s="8" t="s">
        <v>3550</v>
      </c>
      <c r="N207" s="8" t="s">
        <v>172</v>
      </c>
      <c r="O207" s="8" t="s">
        <v>3205</v>
      </c>
      <c r="P207" s="8" t="s">
        <v>3206</v>
      </c>
      <c r="Q207" s="8" t="s">
        <v>3138</v>
      </c>
      <c r="R207" t="s">
        <v>3207</v>
      </c>
      <c r="S207">
        <v>1894</v>
      </c>
      <c r="T207">
        <v>2021</v>
      </c>
      <c r="U207">
        <v>128</v>
      </c>
      <c r="V207">
        <v>108</v>
      </c>
      <c r="W207">
        <v>4.0608451304602715E-3</v>
      </c>
      <c r="X207" t="s">
        <v>3756</v>
      </c>
      <c r="Y207">
        <v>32.446101594576476</v>
      </c>
      <c r="Z207" t="s">
        <v>3208</v>
      </c>
      <c r="AA207" t="s">
        <v>154</v>
      </c>
      <c r="AB207" t="s">
        <v>144</v>
      </c>
      <c r="AC207" t="s">
        <v>144</v>
      </c>
      <c r="AD207" t="s">
        <v>154</v>
      </c>
      <c r="AE207" t="s">
        <v>3208</v>
      </c>
      <c r="AF207" t="s">
        <v>3209</v>
      </c>
    </row>
    <row r="208" spans="1:32" ht="14.25" customHeight="1">
      <c r="A208" s="8">
        <v>1</v>
      </c>
      <c r="B208" s="8"/>
      <c r="C208" s="8"/>
      <c r="D208" s="8" t="s">
        <v>1568</v>
      </c>
      <c r="E208" s="8" t="s">
        <v>101</v>
      </c>
      <c r="F208" s="8" t="s">
        <v>1574</v>
      </c>
      <c r="G208" s="8" t="s">
        <v>3504</v>
      </c>
      <c r="H208" s="8" t="s">
        <v>3033</v>
      </c>
      <c r="I208" s="8" t="s">
        <v>3033</v>
      </c>
      <c r="J208" s="8" t="s">
        <v>3126</v>
      </c>
      <c r="K208" s="8" t="s">
        <v>3549</v>
      </c>
      <c r="L208" s="8" t="s">
        <v>3220</v>
      </c>
      <c r="M208" s="8" t="s">
        <v>3550</v>
      </c>
      <c r="N208" s="8" t="s">
        <v>172</v>
      </c>
      <c r="O208" s="8" t="s">
        <v>3205</v>
      </c>
      <c r="P208" s="8" t="s">
        <v>3097</v>
      </c>
      <c r="Q208" s="8" t="s">
        <v>3138</v>
      </c>
      <c r="R208" t="s">
        <v>3207</v>
      </c>
      <c r="S208">
        <v>1894</v>
      </c>
      <c r="T208">
        <v>2021</v>
      </c>
      <c r="U208">
        <v>128</v>
      </c>
      <c r="V208">
        <v>108</v>
      </c>
      <c r="W208">
        <v>8.9133071031851606E-3</v>
      </c>
      <c r="X208" t="s">
        <v>3756</v>
      </c>
      <c r="Y208">
        <v>32.446101594576476</v>
      </c>
      <c r="Z208" t="s">
        <v>3208</v>
      </c>
      <c r="AA208" t="s">
        <v>144</v>
      </c>
      <c r="AB208" t="s">
        <v>144</v>
      </c>
      <c r="AC208" t="s">
        <v>144</v>
      </c>
      <c r="AD208" t="s">
        <v>154</v>
      </c>
      <c r="AE208" t="s">
        <v>3208</v>
      </c>
      <c r="AF208" t="s">
        <v>3209</v>
      </c>
    </row>
    <row r="209" spans="1:32" ht="14.25" customHeight="1">
      <c r="A209" s="8">
        <v>1</v>
      </c>
      <c r="B209" s="8"/>
      <c r="C209" s="8"/>
      <c r="D209" s="8" t="s">
        <v>1568</v>
      </c>
      <c r="E209" s="8" t="s">
        <v>101</v>
      </c>
      <c r="F209" s="8" t="s">
        <v>1574</v>
      </c>
      <c r="G209" s="8" t="s">
        <v>3504</v>
      </c>
      <c r="H209" s="8" t="s">
        <v>3033</v>
      </c>
      <c r="I209" s="8" t="s">
        <v>3033</v>
      </c>
      <c r="J209" s="8" t="s">
        <v>3133</v>
      </c>
      <c r="K209" s="8" t="s">
        <v>3539</v>
      </c>
      <c r="L209" s="8" t="s">
        <v>3221</v>
      </c>
      <c r="M209" s="8" t="s">
        <v>3552</v>
      </c>
      <c r="N209" s="8" t="s">
        <v>172</v>
      </c>
      <c r="O209" s="8" t="s">
        <v>3205</v>
      </c>
      <c r="P209" s="8" t="s">
        <v>3206</v>
      </c>
      <c r="Q209" s="8" t="s">
        <v>3138</v>
      </c>
      <c r="R209" t="s">
        <v>3207</v>
      </c>
      <c r="S209">
        <v>1922</v>
      </c>
      <c r="T209">
        <v>2006</v>
      </c>
      <c r="U209">
        <v>85</v>
      </c>
      <c r="V209">
        <v>82</v>
      </c>
      <c r="W209">
        <v>-9.5770735500868391E-3</v>
      </c>
      <c r="X209" t="s">
        <v>3756</v>
      </c>
      <c r="Y209">
        <v>201.92117135396245</v>
      </c>
      <c r="Z209" t="s">
        <v>3208</v>
      </c>
      <c r="AA209" t="s">
        <v>144</v>
      </c>
      <c r="AB209" t="s">
        <v>144</v>
      </c>
      <c r="AC209" t="s">
        <v>144</v>
      </c>
      <c r="AD209" t="s">
        <v>154</v>
      </c>
      <c r="AE209" t="s">
        <v>3208</v>
      </c>
      <c r="AF209" t="s">
        <v>3209</v>
      </c>
    </row>
    <row r="210" spans="1:32" ht="14.25" customHeight="1">
      <c r="A210" s="8">
        <v>1</v>
      </c>
      <c r="B210" s="8"/>
      <c r="C210" s="8"/>
      <c r="D210" s="8" t="s">
        <v>1568</v>
      </c>
      <c r="E210" s="8" t="s">
        <v>101</v>
      </c>
      <c r="F210" s="8" t="s">
        <v>1574</v>
      </c>
      <c r="G210" s="8" t="s">
        <v>3504</v>
      </c>
      <c r="H210" s="8" t="s">
        <v>3033</v>
      </c>
      <c r="I210" s="8" t="s">
        <v>3033</v>
      </c>
      <c r="J210" s="8" t="s">
        <v>3133</v>
      </c>
      <c r="K210" s="8" t="s">
        <v>3539</v>
      </c>
      <c r="L210" s="8" t="s">
        <v>3221</v>
      </c>
      <c r="M210" s="8" t="s">
        <v>3552</v>
      </c>
      <c r="N210" s="8" t="s">
        <v>172</v>
      </c>
      <c r="O210" s="8" t="s">
        <v>3205</v>
      </c>
      <c r="P210" s="8" t="s">
        <v>3097</v>
      </c>
      <c r="Q210" s="8" t="s">
        <v>3138</v>
      </c>
      <c r="R210" t="s">
        <v>3207</v>
      </c>
      <c r="S210">
        <v>1922</v>
      </c>
      <c r="T210">
        <v>2006</v>
      </c>
      <c r="U210">
        <v>85</v>
      </c>
      <c r="V210">
        <v>82</v>
      </c>
      <c r="W210">
        <v>-1.3225186361594169E-2</v>
      </c>
      <c r="X210" t="s">
        <v>3756</v>
      </c>
      <c r="Y210">
        <v>201.92117135396245</v>
      </c>
      <c r="Z210" t="s">
        <v>3208</v>
      </c>
      <c r="AA210" t="s">
        <v>144</v>
      </c>
      <c r="AB210" t="s">
        <v>144</v>
      </c>
      <c r="AC210" t="s">
        <v>144</v>
      </c>
      <c r="AD210" t="s">
        <v>154</v>
      </c>
      <c r="AE210" t="s">
        <v>3208</v>
      </c>
      <c r="AF210" t="s">
        <v>3209</v>
      </c>
    </row>
    <row r="211" spans="1:32" ht="14.25" customHeight="1">
      <c r="A211" s="8">
        <v>1</v>
      </c>
      <c r="B211" s="8"/>
      <c r="C211" s="8"/>
      <c r="D211" s="8" t="s">
        <v>1568</v>
      </c>
      <c r="E211" s="8" t="s">
        <v>101</v>
      </c>
      <c r="F211" s="8" t="s">
        <v>1574</v>
      </c>
      <c r="G211" s="8" t="s">
        <v>3504</v>
      </c>
      <c r="H211" s="8" t="s">
        <v>3033</v>
      </c>
      <c r="I211" s="8" t="s">
        <v>3033</v>
      </c>
      <c r="J211" s="8" t="s">
        <v>3222</v>
      </c>
      <c r="K211" s="8" t="s">
        <v>3542</v>
      </c>
      <c r="L211" s="8" t="s">
        <v>3223</v>
      </c>
      <c r="M211" s="8" t="s">
        <v>3553</v>
      </c>
      <c r="N211" s="8" t="s">
        <v>172</v>
      </c>
      <c r="O211" s="8" t="s">
        <v>3205</v>
      </c>
      <c r="P211" s="8" t="s">
        <v>3206</v>
      </c>
      <c r="Q211" s="8" t="s">
        <v>3138</v>
      </c>
      <c r="R211" t="s">
        <v>3207</v>
      </c>
      <c r="S211">
        <v>1894</v>
      </c>
      <c r="T211">
        <v>2006</v>
      </c>
      <c r="U211">
        <v>113</v>
      </c>
      <c r="V211">
        <v>105</v>
      </c>
      <c r="W211">
        <v>-1.2212857669617716E-2</v>
      </c>
      <c r="X211" t="s">
        <v>3756</v>
      </c>
      <c r="Y211">
        <v>235.41121426732997</v>
      </c>
      <c r="Z211" t="s">
        <v>3208</v>
      </c>
      <c r="AA211" t="s">
        <v>144</v>
      </c>
      <c r="AB211" t="s">
        <v>144</v>
      </c>
      <c r="AC211" t="s">
        <v>144</v>
      </c>
      <c r="AD211" t="s">
        <v>154</v>
      </c>
      <c r="AE211" t="s">
        <v>3208</v>
      </c>
      <c r="AF211" t="s">
        <v>3209</v>
      </c>
    </row>
    <row r="212" spans="1:32" ht="14.25" customHeight="1">
      <c r="A212" s="8">
        <v>1</v>
      </c>
      <c r="B212" s="8"/>
      <c r="C212" s="8"/>
      <c r="D212" s="8" t="s">
        <v>1568</v>
      </c>
      <c r="E212" s="8" t="s">
        <v>101</v>
      </c>
      <c r="F212" s="8" t="s">
        <v>1574</v>
      </c>
      <c r="G212" s="8" t="s">
        <v>3504</v>
      </c>
      <c r="H212" s="8" t="s">
        <v>3033</v>
      </c>
      <c r="I212" s="8" t="s">
        <v>3033</v>
      </c>
      <c r="J212" s="8" t="s">
        <v>3222</v>
      </c>
      <c r="K212" s="8" t="s">
        <v>3542</v>
      </c>
      <c r="L212" s="8" t="s">
        <v>3223</v>
      </c>
      <c r="M212" s="8" t="s">
        <v>3553</v>
      </c>
      <c r="N212" s="8" t="s">
        <v>172</v>
      </c>
      <c r="O212" s="8" t="s">
        <v>3205</v>
      </c>
      <c r="P212" s="8" t="s">
        <v>3097</v>
      </c>
      <c r="Q212" s="8" t="s">
        <v>3138</v>
      </c>
      <c r="R212" t="s">
        <v>3207</v>
      </c>
      <c r="S212">
        <v>1894</v>
      </c>
      <c r="T212">
        <v>2006</v>
      </c>
      <c r="U212">
        <v>113</v>
      </c>
      <c r="V212">
        <v>105</v>
      </c>
      <c r="W212">
        <v>-7.479357781145596E-3</v>
      </c>
      <c r="X212" t="s">
        <v>3756</v>
      </c>
      <c r="Y212">
        <v>235.41121426732997</v>
      </c>
      <c r="Z212" t="s">
        <v>3208</v>
      </c>
      <c r="AA212" t="s">
        <v>144</v>
      </c>
      <c r="AB212" t="s">
        <v>144</v>
      </c>
      <c r="AC212" t="s">
        <v>144</v>
      </c>
      <c r="AD212" t="s">
        <v>154</v>
      </c>
      <c r="AE212" t="s">
        <v>3208</v>
      </c>
      <c r="AF212" t="s">
        <v>3209</v>
      </c>
    </row>
    <row r="213" spans="1:32" ht="14.25" customHeight="1">
      <c r="A213" s="8">
        <v>1</v>
      </c>
      <c r="B213" s="8"/>
      <c r="C213" s="8" t="s">
        <v>3948</v>
      </c>
      <c r="D213" s="8" t="s">
        <v>142</v>
      </c>
      <c r="E213" s="8" t="s">
        <v>101</v>
      </c>
      <c r="F213" s="8" t="s">
        <v>168</v>
      </c>
      <c r="G213" s="8" t="s">
        <v>3504</v>
      </c>
      <c r="H213" s="8" t="s">
        <v>3033</v>
      </c>
      <c r="I213" s="8" t="s">
        <v>3225</v>
      </c>
      <c r="J213" s="8" t="s">
        <v>3034</v>
      </c>
      <c r="K213" s="8" t="s">
        <v>3010</v>
      </c>
      <c r="L213" s="8" t="s">
        <v>3226</v>
      </c>
      <c r="M213" s="8" t="s">
        <v>3226</v>
      </c>
      <c r="N213" s="8" t="s">
        <v>396</v>
      </c>
      <c r="O213" s="8" t="s">
        <v>3227</v>
      </c>
      <c r="P213" s="8" t="s">
        <v>3097</v>
      </c>
      <c r="Q213" s="8" t="s">
        <v>3138</v>
      </c>
      <c r="R213" t="s">
        <v>3016</v>
      </c>
      <c r="S213">
        <v>1984</v>
      </c>
      <c r="T213">
        <v>2010</v>
      </c>
      <c r="U213">
        <v>26</v>
      </c>
      <c r="V213">
        <v>312</v>
      </c>
      <c r="W213">
        <v>-1.80588789758316E-2</v>
      </c>
      <c r="X213" t="s">
        <v>3228</v>
      </c>
      <c r="Y213" t="s">
        <v>2019</v>
      </c>
      <c r="Z213" t="s">
        <v>141</v>
      </c>
      <c r="AA213" t="s">
        <v>144</v>
      </c>
      <c r="AB213" t="s">
        <v>154</v>
      </c>
      <c r="AC213" t="s">
        <v>154</v>
      </c>
      <c r="AD213" t="s">
        <v>154</v>
      </c>
      <c r="AE213" t="s">
        <v>3019</v>
      </c>
      <c r="AF213" t="s">
        <v>3229</v>
      </c>
    </row>
    <row r="214" spans="1:32" ht="14.25" customHeight="1">
      <c r="A214" s="8">
        <v>1</v>
      </c>
      <c r="B214" s="8"/>
      <c r="C214" s="8" t="s">
        <v>3948</v>
      </c>
      <c r="D214" s="8" t="s">
        <v>142</v>
      </c>
      <c r="E214" s="8" t="s">
        <v>101</v>
      </c>
      <c r="F214" s="8" t="s">
        <v>168</v>
      </c>
      <c r="G214" s="8" t="s">
        <v>3504</v>
      </c>
      <c r="H214" s="8" t="s">
        <v>3033</v>
      </c>
      <c r="I214" s="8" t="s">
        <v>3225</v>
      </c>
      <c r="J214" s="8" t="s">
        <v>3034</v>
      </c>
      <c r="K214" s="8" t="s">
        <v>3010</v>
      </c>
      <c r="L214" s="8" t="s">
        <v>3230</v>
      </c>
      <c r="M214" s="8" t="s">
        <v>3230</v>
      </c>
      <c r="N214" s="8" t="s">
        <v>396</v>
      </c>
      <c r="O214" s="8" t="s">
        <v>3227</v>
      </c>
      <c r="P214" s="8" t="s">
        <v>3097</v>
      </c>
      <c r="Q214" s="8" t="s">
        <v>3138</v>
      </c>
      <c r="R214" t="s">
        <v>3016</v>
      </c>
      <c r="S214">
        <v>1984</v>
      </c>
      <c r="T214">
        <v>2010</v>
      </c>
      <c r="U214">
        <v>26</v>
      </c>
      <c r="V214">
        <v>312</v>
      </c>
      <c r="W214">
        <v>-5.0947466139407297E-3</v>
      </c>
      <c r="X214" t="s">
        <v>3228</v>
      </c>
      <c r="Y214" t="s">
        <v>2019</v>
      </c>
      <c r="Z214" t="s">
        <v>141</v>
      </c>
      <c r="AA214" t="s">
        <v>154</v>
      </c>
      <c r="AB214" t="s">
        <v>154</v>
      </c>
      <c r="AC214" t="s">
        <v>154</v>
      </c>
      <c r="AD214" t="s">
        <v>154</v>
      </c>
      <c r="AE214" t="s">
        <v>3019</v>
      </c>
      <c r="AF214" t="s">
        <v>3229</v>
      </c>
    </row>
    <row r="215" spans="1:32" ht="14.25" customHeight="1">
      <c r="A215" s="8">
        <v>1</v>
      </c>
      <c r="B215" s="8"/>
      <c r="C215" s="8" t="s">
        <v>3948</v>
      </c>
      <c r="D215" s="8" t="s">
        <v>142</v>
      </c>
      <c r="E215" s="8" t="s">
        <v>101</v>
      </c>
      <c r="F215" s="8" t="s">
        <v>168</v>
      </c>
      <c r="G215" s="8" t="s">
        <v>3504</v>
      </c>
      <c r="H215" s="8" t="s">
        <v>3033</v>
      </c>
      <c r="I215" s="8" t="s">
        <v>3225</v>
      </c>
      <c r="J215" s="8" t="s">
        <v>3034</v>
      </c>
      <c r="K215" s="8" t="s">
        <v>3010</v>
      </c>
      <c r="L215" s="8" t="s">
        <v>3231</v>
      </c>
      <c r="M215" s="8" t="s">
        <v>3231</v>
      </c>
      <c r="N215" s="8" t="s">
        <v>396</v>
      </c>
      <c r="O215" s="8" t="s">
        <v>3227</v>
      </c>
      <c r="P215" s="8" t="s">
        <v>3097</v>
      </c>
      <c r="Q215" s="8" t="s">
        <v>3138</v>
      </c>
      <c r="R215" t="s">
        <v>3016</v>
      </c>
      <c r="S215">
        <v>1987</v>
      </c>
      <c r="T215">
        <v>2010</v>
      </c>
      <c r="U215">
        <v>23</v>
      </c>
      <c r="V215">
        <v>276</v>
      </c>
      <c r="W215">
        <v>-5.8606029068004502E-3</v>
      </c>
      <c r="X215" t="s">
        <v>3228</v>
      </c>
      <c r="Y215" t="s">
        <v>2019</v>
      </c>
      <c r="Z215" t="s">
        <v>141</v>
      </c>
      <c r="AA215" t="s">
        <v>144</v>
      </c>
      <c r="AB215" t="s">
        <v>154</v>
      </c>
      <c r="AC215" t="s">
        <v>154</v>
      </c>
      <c r="AD215" t="s">
        <v>154</v>
      </c>
      <c r="AE215" t="s">
        <v>3019</v>
      </c>
      <c r="AF215" t="s">
        <v>3229</v>
      </c>
    </row>
    <row r="216" spans="1:32" ht="14.25" customHeight="1">
      <c r="A216" s="8">
        <v>1</v>
      </c>
      <c r="B216" s="8"/>
      <c r="C216" s="8" t="s">
        <v>3948</v>
      </c>
      <c r="D216" s="8" t="s">
        <v>142</v>
      </c>
      <c r="E216" s="8" t="s">
        <v>101</v>
      </c>
      <c r="F216" s="8" t="s">
        <v>168</v>
      </c>
      <c r="G216" s="8" t="s">
        <v>3504</v>
      </c>
      <c r="H216" s="8" t="s">
        <v>3033</v>
      </c>
      <c r="I216" s="8" t="s">
        <v>3225</v>
      </c>
      <c r="J216" s="8" t="s">
        <v>3034</v>
      </c>
      <c r="K216" s="8" t="s">
        <v>3010</v>
      </c>
      <c r="L216" s="8" t="s">
        <v>3232</v>
      </c>
      <c r="M216" s="8" t="s">
        <v>3232</v>
      </c>
      <c r="N216" s="8" t="s">
        <v>396</v>
      </c>
      <c r="O216" s="8" t="s">
        <v>3227</v>
      </c>
      <c r="P216" s="8" t="s">
        <v>3097</v>
      </c>
      <c r="Q216" s="8" t="s">
        <v>3138</v>
      </c>
      <c r="R216" t="s">
        <v>3016</v>
      </c>
      <c r="S216">
        <v>1999</v>
      </c>
      <c r="T216">
        <v>2010</v>
      </c>
      <c r="U216">
        <v>11</v>
      </c>
      <c r="V216">
        <v>132</v>
      </c>
      <c r="W216">
        <v>-6.3233019835699303E-2</v>
      </c>
      <c r="X216" t="s">
        <v>3228</v>
      </c>
      <c r="Y216" t="s">
        <v>2019</v>
      </c>
      <c r="Z216" t="s">
        <v>141</v>
      </c>
      <c r="AA216" t="s">
        <v>144</v>
      </c>
      <c r="AB216" t="s">
        <v>154</v>
      </c>
      <c r="AC216" t="s">
        <v>154</v>
      </c>
      <c r="AD216" t="s">
        <v>154</v>
      </c>
      <c r="AE216" t="s">
        <v>3019</v>
      </c>
      <c r="AF216" t="s">
        <v>3229</v>
      </c>
    </row>
    <row r="217" spans="1:32" ht="14.25" customHeight="1">
      <c r="A217" s="8">
        <v>1</v>
      </c>
      <c r="B217" s="8"/>
      <c r="C217" s="8" t="s">
        <v>3948</v>
      </c>
      <c r="D217" s="8" t="s">
        <v>142</v>
      </c>
      <c r="E217" s="8" t="s">
        <v>101</v>
      </c>
      <c r="F217" s="8" t="s">
        <v>168</v>
      </c>
      <c r="G217" s="8" t="s">
        <v>3504</v>
      </c>
      <c r="H217" s="8" t="s">
        <v>3033</v>
      </c>
      <c r="I217" s="8" t="s">
        <v>3225</v>
      </c>
      <c r="J217" s="8" t="s">
        <v>3034</v>
      </c>
      <c r="K217" s="8" t="s">
        <v>3010</v>
      </c>
      <c r="L217" s="8" t="s">
        <v>3233</v>
      </c>
      <c r="M217" s="8" t="s">
        <v>3233</v>
      </c>
      <c r="N217" s="8" t="s">
        <v>396</v>
      </c>
      <c r="O217" s="8" t="s">
        <v>3227</v>
      </c>
      <c r="P217" s="8" t="s">
        <v>3097</v>
      </c>
      <c r="Q217" s="8" t="s">
        <v>3138</v>
      </c>
      <c r="R217" t="s">
        <v>3016</v>
      </c>
      <c r="S217">
        <v>1984</v>
      </c>
      <c r="T217">
        <v>2010</v>
      </c>
      <c r="U217">
        <v>26</v>
      </c>
      <c r="V217">
        <v>312</v>
      </c>
      <c r="W217">
        <v>-3.2191907038169203E-2</v>
      </c>
      <c r="X217" t="s">
        <v>3228</v>
      </c>
      <c r="Y217" t="s">
        <v>2019</v>
      </c>
      <c r="Z217" t="s">
        <v>141</v>
      </c>
      <c r="AA217" t="s">
        <v>144</v>
      </c>
      <c r="AB217" t="s">
        <v>154</v>
      </c>
      <c r="AC217" t="s">
        <v>154</v>
      </c>
      <c r="AD217" t="s">
        <v>154</v>
      </c>
      <c r="AE217" t="s">
        <v>3019</v>
      </c>
      <c r="AF217" t="s">
        <v>3229</v>
      </c>
    </row>
    <row r="218" spans="1:32" ht="14.25" customHeight="1">
      <c r="A218" s="8">
        <v>1</v>
      </c>
      <c r="B218" s="8"/>
      <c r="C218" s="8" t="s">
        <v>3948</v>
      </c>
      <c r="D218" s="8" t="s">
        <v>142</v>
      </c>
      <c r="E218" s="8" t="s">
        <v>101</v>
      </c>
      <c r="F218" s="8" t="s">
        <v>168</v>
      </c>
      <c r="G218" s="8" t="s">
        <v>3504</v>
      </c>
      <c r="H218" s="8" t="s">
        <v>3033</v>
      </c>
      <c r="I218" s="8" t="s">
        <v>3225</v>
      </c>
      <c r="J218" s="8" t="s">
        <v>3034</v>
      </c>
      <c r="K218" s="8" t="s">
        <v>3010</v>
      </c>
      <c r="L218" s="8" t="s">
        <v>3234</v>
      </c>
      <c r="M218" s="8" t="s">
        <v>3234</v>
      </c>
      <c r="N218" s="8" t="s">
        <v>396</v>
      </c>
      <c r="O218" s="8" t="s">
        <v>3227</v>
      </c>
      <c r="P218" s="8" t="s">
        <v>3097</v>
      </c>
      <c r="Q218" s="8" t="s">
        <v>3138</v>
      </c>
      <c r="R218" t="s">
        <v>3016</v>
      </c>
      <c r="S218">
        <v>1984</v>
      </c>
      <c r="T218">
        <v>2010</v>
      </c>
      <c r="U218">
        <v>26</v>
      </c>
      <c r="V218">
        <v>312</v>
      </c>
      <c r="W218">
        <v>-5.9203928940784597E-3</v>
      </c>
      <c r="X218" t="s">
        <v>3228</v>
      </c>
      <c r="Y218" t="s">
        <v>2019</v>
      </c>
      <c r="Z218" t="s">
        <v>141</v>
      </c>
      <c r="AA218" t="s">
        <v>154</v>
      </c>
      <c r="AB218" t="s">
        <v>154</v>
      </c>
      <c r="AC218" t="s">
        <v>154</v>
      </c>
      <c r="AD218" t="s">
        <v>154</v>
      </c>
      <c r="AE218" t="s">
        <v>3019</v>
      </c>
      <c r="AF218" t="s">
        <v>3229</v>
      </c>
    </row>
    <row r="219" spans="1:32" ht="14.25" customHeight="1">
      <c r="A219" s="8">
        <v>1</v>
      </c>
      <c r="B219" s="8"/>
      <c r="C219" s="8" t="s">
        <v>3948</v>
      </c>
      <c r="D219" s="8" t="s">
        <v>142</v>
      </c>
      <c r="E219" s="8" t="s">
        <v>101</v>
      </c>
      <c r="F219" s="8" t="s">
        <v>168</v>
      </c>
      <c r="G219" s="8" t="s">
        <v>3504</v>
      </c>
      <c r="H219" s="8" t="s">
        <v>3033</v>
      </c>
      <c r="I219" s="8" t="s">
        <v>3225</v>
      </c>
      <c r="J219" s="8" t="s">
        <v>3034</v>
      </c>
      <c r="K219" s="8" t="s">
        <v>3010</v>
      </c>
      <c r="L219" s="8" t="s">
        <v>3236</v>
      </c>
      <c r="M219" s="8" t="s">
        <v>3236</v>
      </c>
      <c r="N219" s="8" t="s">
        <v>396</v>
      </c>
      <c r="O219" s="8" t="s">
        <v>3227</v>
      </c>
      <c r="P219" s="8" t="s">
        <v>3097</v>
      </c>
      <c r="Q219" s="8" t="s">
        <v>3138</v>
      </c>
      <c r="R219" t="s">
        <v>3016</v>
      </c>
      <c r="S219">
        <v>1984</v>
      </c>
      <c r="T219">
        <v>2010</v>
      </c>
      <c r="U219">
        <v>26</v>
      </c>
      <c r="V219">
        <v>312</v>
      </c>
      <c r="W219">
        <v>5.4821733031650402E-2</v>
      </c>
      <c r="X219" t="s">
        <v>3228</v>
      </c>
      <c r="Y219" t="s">
        <v>2019</v>
      </c>
      <c r="Z219" t="s">
        <v>141</v>
      </c>
      <c r="AA219" t="s">
        <v>144</v>
      </c>
      <c r="AB219" t="s">
        <v>154</v>
      </c>
      <c r="AC219" t="s">
        <v>154</v>
      </c>
      <c r="AD219" t="s">
        <v>154</v>
      </c>
      <c r="AE219" t="s">
        <v>3019</v>
      </c>
      <c r="AF219" t="s">
        <v>3229</v>
      </c>
    </row>
    <row r="220" spans="1:32" ht="14.25" customHeight="1">
      <c r="A220" s="8">
        <v>1</v>
      </c>
      <c r="B220" s="8"/>
      <c r="C220" s="8" t="s">
        <v>3948</v>
      </c>
      <c r="D220" s="8" t="s">
        <v>142</v>
      </c>
      <c r="E220" s="8" t="s">
        <v>101</v>
      </c>
      <c r="F220" s="8" t="s">
        <v>168</v>
      </c>
      <c r="G220" s="8" t="s">
        <v>3504</v>
      </c>
      <c r="H220" s="8" t="s">
        <v>3033</v>
      </c>
      <c r="I220" s="8" t="s">
        <v>3225</v>
      </c>
      <c r="J220" s="8" t="s">
        <v>3034</v>
      </c>
      <c r="K220" s="8" t="s">
        <v>3010</v>
      </c>
      <c r="L220" s="8" t="s">
        <v>3237</v>
      </c>
      <c r="M220" s="8" t="s">
        <v>3237</v>
      </c>
      <c r="N220" s="8" t="s">
        <v>396</v>
      </c>
      <c r="O220" s="8" t="s">
        <v>3227</v>
      </c>
      <c r="P220" s="8" t="s">
        <v>3097</v>
      </c>
      <c r="Q220" s="8" t="s">
        <v>3138</v>
      </c>
      <c r="R220" t="s">
        <v>3016</v>
      </c>
      <c r="S220">
        <v>1984</v>
      </c>
      <c r="T220">
        <v>2010</v>
      </c>
      <c r="U220">
        <v>26</v>
      </c>
      <c r="V220">
        <v>312</v>
      </c>
      <c r="W220">
        <v>7.9386618063399701E-3</v>
      </c>
      <c r="X220" t="s">
        <v>3228</v>
      </c>
      <c r="Y220" t="s">
        <v>2019</v>
      </c>
      <c r="Z220" t="s">
        <v>141</v>
      </c>
      <c r="AA220" t="s">
        <v>154</v>
      </c>
      <c r="AB220" t="s">
        <v>154</v>
      </c>
      <c r="AC220" t="s">
        <v>154</v>
      </c>
      <c r="AD220" t="s">
        <v>154</v>
      </c>
      <c r="AE220" t="s">
        <v>3019</v>
      </c>
      <c r="AF220" t="s">
        <v>3229</v>
      </c>
    </row>
    <row r="221" spans="1:32" ht="14.25" customHeight="1">
      <c r="A221" s="8">
        <v>1</v>
      </c>
      <c r="B221" s="8"/>
      <c r="C221" s="8" t="s">
        <v>3948</v>
      </c>
      <c r="D221" s="8" t="s">
        <v>142</v>
      </c>
      <c r="E221" s="8" t="s">
        <v>101</v>
      </c>
      <c r="F221" s="8" t="s">
        <v>168</v>
      </c>
      <c r="G221" s="8" t="s">
        <v>3504</v>
      </c>
      <c r="H221" s="8" t="s">
        <v>3033</v>
      </c>
      <c r="I221" s="8" t="s">
        <v>3225</v>
      </c>
      <c r="J221" s="8" t="s">
        <v>3034</v>
      </c>
      <c r="K221" s="8" t="s">
        <v>3010</v>
      </c>
      <c r="L221" s="8" t="s">
        <v>3238</v>
      </c>
      <c r="M221" s="8" t="s">
        <v>3238</v>
      </c>
      <c r="N221" s="8" t="s">
        <v>396</v>
      </c>
      <c r="O221" s="8" t="s">
        <v>3227</v>
      </c>
      <c r="P221" s="8" t="s">
        <v>3097</v>
      </c>
      <c r="Q221" s="8" t="s">
        <v>3138</v>
      </c>
      <c r="R221" t="s">
        <v>3016</v>
      </c>
      <c r="S221">
        <v>1987</v>
      </c>
      <c r="T221">
        <v>2010</v>
      </c>
      <c r="U221">
        <v>23</v>
      </c>
      <c r="V221">
        <v>276</v>
      </c>
      <c r="W221">
        <v>3.4303946235323103E-2</v>
      </c>
      <c r="X221" t="s">
        <v>3228</v>
      </c>
      <c r="Y221" t="s">
        <v>2019</v>
      </c>
      <c r="Z221" t="s">
        <v>141</v>
      </c>
      <c r="AA221" t="s">
        <v>144</v>
      </c>
      <c r="AB221" t="s">
        <v>154</v>
      </c>
      <c r="AC221" t="s">
        <v>154</v>
      </c>
      <c r="AD221" t="s">
        <v>154</v>
      </c>
      <c r="AE221" t="s">
        <v>3019</v>
      </c>
      <c r="AF221" t="s">
        <v>3229</v>
      </c>
    </row>
    <row r="222" spans="1:32" ht="14.25" customHeight="1">
      <c r="A222" s="8">
        <v>1</v>
      </c>
      <c r="B222" s="8"/>
      <c r="C222" s="8" t="s">
        <v>3948</v>
      </c>
      <c r="D222" s="8" t="s">
        <v>142</v>
      </c>
      <c r="E222" s="8" t="s">
        <v>101</v>
      </c>
      <c r="F222" s="8" t="s">
        <v>168</v>
      </c>
      <c r="G222" s="8" t="s">
        <v>3504</v>
      </c>
      <c r="H222" s="8" t="s">
        <v>3033</v>
      </c>
      <c r="I222" s="8" t="s">
        <v>3225</v>
      </c>
      <c r="J222" s="8" t="s">
        <v>3034</v>
      </c>
      <c r="K222" s="8" t="s">
        <v>3010</v>
      </c>
      <c r="L222" s="8" t="s">
        <v>3239</v>
      </c>
      <c r="M222" s="8" t="s">
        <v>3239</v>
      </c>
      <c r="N222" s="8" t="s">
        <v>396</v>
      </c>
      <c r="O222" s="8" t="s">
        <v>3227</v>
      </c>
      <c r="P222" s="8" t="s">
        <v>3097</v>
      </c>
      <c r="Q222" s="8" t="s">
        <v>3138</v>
      </c>
      <c r="R222" t="s">
        <v>3016</v>
      </c>
      <c r="S222">
        <v>1987</v>
      </c>
      <c r="T222">
        <v>2010</v>
      </c>
      <c r="U222">
        <v>23</v>
      </c>
      <c r="V222">
        <v>276</v>
      </c>
      <c r="W222">
        <v>4.1672357911407297E-2</v>
      </c>
      <c r="X222" t="s">
        <v>3228</v>
      </c>
      <c r="Y222" t="s">
        <v>2019</v>
      </c>
      <c r="Z222" t="s">
        <v>141</v>
      </c>
      <c r="AA222" t="s">
        <v>144</v>
      </c>
      <c r="AB222" t="s">
        <v>154</v>
      </c>
      <c r="AC222" t="s">
        <v>154</v>
      </c>
      <c r="AD222" t="s">
        <v>154</v>
      </c>
      <c r="AE222" t="s">
        <v>3019</v>
      </c>
      <c r="AF222" t="s">
        <v>3229</v>
      </c>
    </row>
    <row r="223" spans="1:32" ht="14.25" customHeight="1">
      <c r="A223" s="8">
        <v>1</v>
      </c>
      <c r="B223" s="8"/>
      <c r="C223" s="8" t="s">
        <v>3948</v>
      </c>
      <c r="D223" s="8" t="s">
        <v>142</v>
      </c>
      <c r="E223" s="8" t="s">
        <v>101</v>
      </c>
      <c r="F223" s="8" t="s">
        <v>168</v>
      </c>
      <c r="G223" s="8" t="s">
        <v>3504</v>
      </c>
      <c r="H223" s="8" t="s">
        <v>3033</v>
      </c>
      <c r="I223" s="8" t="s">
        <v>3225</v>
      </c>
      <c r="J223" s="8" t="s">
        <v>3034</v>
      </c>
      <c r="K223" s="8" t="s">
        <v>3010</v>
      </c>
      <c r="L223" s="8" t="s">
        <v>3240</v>
      </c>
      <c r="M223" s="8" t="s">
        <v>3240</v>
      </c>
      <c r="N223" s="8" t="s">
        <v>396</v>
      </c>
      <c r="O223" s="8" t="s">
        <v>3227</v>
      </c>
      <c r="P223" s="8" t="s">
        <v>3097</v>
      </c>
      <c r="Q223" s="8" t="s">
        <v>3138</v>
      </c>
      <c r="R223" t="s">
        <v>3016</v>
      </c>
      <c r="S223">
        <v>1984</v>
      </c>
      <c r="T223">
        <v>2010</v>
      </c>
      <c r="U223">
        <v>26</v>
      </c>
      <c r="V223">
        <v>312</v>
      </c>
      <c r="W223">
        <v>-2.4352357605105301E-2</v>
      </c>
      <c r="X223" t="s">
        <v>3228</v>
      </c>
      <c r="Y223" t="s">
        <v>2019</v>
      </c>
      <c r="Z223" t="s">
        <v>141</v>
      </c>
      <c r="AA223" t="s">
        <v>144</v>
      </c>
      <c r="AB223" t="s">
        <v>154</v>
      </c>
      <c r="AC223" t="s">
        <v>154</v>
      </c>
      <c r="AD223" t="s">
        <v>154</v>
      </c>
      <c r="AE223" t="s">
        <v>3019</v>
      </c>
      <c r="AF223" t="s">
        <v>3229</v>
      </c>
    </row>
    <row r="224" spans="1:32" ht="14.25" customHeight="1">
      <c r="A224" s="8">
        <v>1</v>
      </c>
      <c r="B224" s="8"/>
      <c r="C224" s="8" t="s">
        <v>3948</v>
      </c>
      <c r="D224" s="8" t="s">
        <v>142</v>
      </c>
      <c r="E224" s="8" t="s">
        <v>101</v>
      </c>
      <c r="F224" s="8" t="s">
        <v>168</v>
      </c>
      <c r="G224" s="8" t="s">
        <v>3504</v>
      </c>
      <c r="H224" s="8" t="s">
        <v>3033</v>
      </c>
      <c r="I224" s="8" t="s">
        <v>3225</v>
      </c>
      <c r="J224" s="8" t="s">
        <v>3034</v>
      </c>
      <c r="K224" s="8" t="s">
        <v>3010</v>
      </c>
      <c r="L224" s="8" t="s">
        <v>3241</v>
      </c>
      <c r="M224" s="8" t="s">
        <v>3241</v>
      </c>
      <c r="N224" s="8" t="s">
        <v>396</v>
      </c>
      <c r="O224" s="8" t="s">
        <v>3227</v>
      </c>
      <c r="P224" s="8" t="s">
        <v>3097</v>
      </c>
      <c r="Q224" s="8" t="s">
        <v>3138</v>
      </c>
      <c r="R224" t="s">
        <v>3016</v>
      </c>
      <c r="S224">
        <v>1995</v>
      </c>
      <c r="T224">
        <v>2010</v>
      </c>
      <c r="U224">
        <v>15</v>
      </c>
      <c r="V224">
        <v>180</v>
      </c>
      <c r="W224">
        <v>3.7815850026346298E-2</v>
      </c>
      <c r="X224" t="s">
        <v>3228</v>
      </c>
      <c r="Y224" t="s">
        <v>2019</v>
      </c>
      <c r="Z224" t="s">
        <v>141</v>
      </c>
      <c r="AA224" t="s">
        <v>144</v>
      </c>
      <c r="AB224" t="s">
        <v>154</v>
      </c>
      <c r="AC224" t="s">
        <v>154</v>
      </c>
      <c r="AD224" t="s">
        <v>154</v>
      </c>
      <c r="AE224" t="s">
        <v>3019</v>
      </c>
      <c r="AF224" t="s">
        <v>3229</v>
      </c>
    </row>
    <row r="225" spans="1:32" ht="14.25" customHeight="1">
      <c r="A225" s="8">
        <v>0</v>
      </c>
      <c r="B225" s="8" t="s">
        <v>3242</v>
      </c>
      <c r="C225" s="8"/>
      <c r="D225" s="8" t="s">
        <v>613</v>
      </c>
      <c r="E225" s="8" t="s">
        <v>101</v>
      </c>
      <c r="F225" s="8" t="s">
        <v>685</v>
      </c>
      <c r="G225" s="8" t="s">
        <v>3503</v>
      </c>
      <c r="H225" s="8" t="s">
        <v>3452</v>
      </c>
      <c r="I225" s="8" t="s">
        <v>3452</v>
      </c>
      <c r="J225" s="8" t="s">
        <v>3009</v>
      </c>
      <c r="K225" s="8" t="s">
        <v>3010</v>
      </c>
      <c r="L225" s="8" t="s">
        <v>3245</v>
      </c>
      <c r="M225" s="8" t="s">
        <v>3245</v>
      </c>
      <c r="N225" s="8" t="s">
        <v>172</v>
      </c>
      <c r="O225" s="8" t="s">
        <v>2019</v>
      </c>
      <c r="P225" s="8" t="s">
        <v>3072</v>
      </c>
      <c r="Q225" s="8" t="s">
        <v>3015</v>
      </c>
      <c r="R225" t="s">
        <v>3073</v>
      </c>
      <c r="S225">
        <v>20000</v>
      </c>
      <c r="T225" t="s">
        <v>3246</v>
      </c>
      <c r="U225">
        <v>20060</v>
      </c>
      <c r="V225">
        <v>1</v>
      </c>
      <c r="W225">
        <v>2.3860000000000001</v>
      </c>
      <c r="X225" t="s">
        <v>3247</v>
      </c>
      <c r="Y225" t="s">
        <v>3248</v>
      </c>
      <c r="Z225" t="s">
        <v>154</v>
      </c>
      <c r="AA225" t="s">
        <v>2019</v>
      </c>
      <c r="AB225" t="s">
        <v>144</v>
      </c>
      <c r="AC225" t="s">
        <v>144</v>
      </c>
      <c r="AD225" t="s">
        <v>3249</v>
      </c>
      <c r="AE225" t="s">
        <v>3208</v>
      </c>
      <c r="AF225" t="s">
        <v>3250</v>
      </c>
    </row>
    <row r="226" spans="1:32" ht="14.25" customHeight="1">
      <c r="A226" s="8">
        <v>0</v>
      </c>
      <c r="B226" s="8" t="s">
        <v>3242</v>
      </c>
      <c r="C226" s="8"/>
      <c r="D226" s="8" t="s">
        <v>613</v>
      </c>
      <c r="E226" s="8" t="s">
        <v>101</v>
      </c>
      <c r="F226" s="8" t="s">
        <v>685</v>
      </c>
      <c r="G226" s="8" t="s">
        <v>3503</v>
      </c>
      <c r="H226" s="8" t="s">
        <v>3452</v>
      </c>
      <c r="I226" s="8" t="s">
        <v>3452</v>
      </c>
      <c r="J226" s="8" t="s">
        <v>3009</v>
      </c>
      <c r="K226" s="8" t="s">
        <v>3010</v>
      </c>
      <c r="L226" s="8" t="s">
        <v>3245</v>
      </c>
      <c r="M226" s="8" t="s">
        <v>3245</v>
      </c>
      <c r="N226" s="8" t="s">
        <v>172</v>
      </c>
      <c r="O226" s="8" t="s">
        <v>2019</v>
      </c>
      <c r="P226" s="8" t="s">
        <v>3072</v>
      </c>
      <c r="Q226" s="8" t="s">
        <v>3079</v>
      </c>
      <c r="R226" t="s">
        <v>3073</v>
      </c>
      <c r="S226">
        <v>20000</v>
      </c>
      <c r="T226" t="s">
        <v>3246</v>
      </c>
      <c r="U226">
        <v>20060</v>
      </c>
      <c r="V226">
        <v>1</v>
      </c>
      <c r="W226">
        <v>-9.3149999999999995</v>
      </c>
      <c r="X226" t="s">
        <v>3247</v>
      </c>
      <c r="Y226" t="s">
        <v>3248</v>
      </c>
      <c r="Z226" t="s">
        <v>154</v>
      </c>
      <c r="AA226" t="s">
        <v>2019</v>
      </c>
      <c r="AB226" t="s">
        <v>144</v>
      </c>
      <c r="AC226" t="s">
        <v>144</v>
      </c>
      <c r="AD226" t="s">
        <v>3249</v>
      </c>
      <c r="AE226" t="s">
        <v>3208</v>
      </c>
      <c r="AF226" t="s">
        <v>3250</v>
      </c>
    </row>
    <row r="227" spans="1:32" ht="14.25" customHeight="1">
      <c r="A227" s="8">
        <v>1</v>
      </c>
      <c r="B227" s="8"/>
      <c r="C227" s="8" t="s">
        <v>3926</v>
      </c>
      <c r="D227" s="8" t="s">
        <v>613</v>
      </c>
      <c r="E227" s="8" t="s">
        <v>101</v>
      </c>
      <c r="F227" s="8" t="s">
        <v>693</v>
      </c>
      <c r="G227" s="8" t="s">
        <v>3505</v>
      </c>
      <c r="H227" s="8" t="s">
        <v>3055</v>
      </c>
      <c r="I227" s="8" t="s">
        <v>3520</v>
      </c>
      <c r="J227" s="8" t="s">
        <v>3034</v>
      </c>
      <c r="K227" s="8" t="s">
        <v>3010</v>
      </c>
      <c r="L227" s="8" t="s">
        <v>3252</v>
      </c>
      <c r="M227" s="8" t="s">
        <v>3252</v>
      </c>
      <c r="N227" s="8" t="s">
        <v>172</v>
      </c>
      <c r="O227" s="8" t="s">
        <v>3036</v>
      </c>
      <c r="P227" s="8" t="s">
        <v>3072</v>
      </c>
      <c r="Q227" s="8" t="s">
        <v>3138</v>
      </c>
      <c r="R227" t="s">
        <v>3253</v>
      </c>
      <c r="S227">
        <v>2003</v>
      </c>
      <c r="T227">
        <v>2019</v>
      </c>
      <c r="U227">
        <v>16</v>
      </c>
      <c r="V227">
        <v>17</v>
      </c>
      <c r="W227">
        <v>0.79200000000000004</v>
      </c>
      <c r="X227" t="s">
        <v>3247</v>
      </c>
      <c r="Y227" t="s">
        <v>2019</v>
      </c>
      <c r="Z227" t="s">
        <v>144</v>
      </c>
      <c r="AA227" t="s">
        <v>144</v>
      </c>
      <c r="AB227" t="s">
        <v>144</v>
      </c>
      <c r="AC227" t="s">
        <v>144</v>
      </c>
      <c r="AD227" t="s">
        <v>3254</v>
      </c>
      <c r="AE227" t="s">
        <v>3019</v>
      </c>
      <c r="AF227" t="s">
        <v>3255</v>
      </c>
    </row>
    <row r="228" spans="1:32" ht="14.25" customHeight="1">
      <c r="A228" s="8">
        <v>1</v>
      </c>
      <c r="B228" s="8"/>
      <c r="C228" s="8" t="s">
        <v>3926</v>
      </c>
      <c r="D228" s="8" t="s">
        <v>613</v>
      </c>
      <c r="E228" s="8" t="s">
        <v>101</v>
      </c>
      <c r="F228" s="8" t="s">
        <v>693</v>
      </c>
      <c r="G228" s="8" t="s">
        <v>3505</v>
      </c>
      <c r="H228" s="8" t="s">
        <v>3055</v>
      </c>
      <c r="I228" s="8" t="s">
        <v>3520</v>
      </c>
      <c r="J228" s="8" t="s">
        <v>3034</v>
      </c>
      <c r="K228" s="8" t="s">
        <v>3010</v>
      </c>
      <c r="L228" s="8" t="s">
        <v>3256</v>
      </c>
      <c r="M228" s="8" t="s">
        <v>3256</v>
      </c>
      <c r="N228" s="8" t="s">
        <v>172</v>
      </c>
      <c r="O228" s="8" t="s">
        <v>3036</v>
      </c>
      <c r="P228" s="8" t="s">
        <v>3072</v>
      </c>
      <c r="Q228" s="8" t="s">
        <v>3138</v>
      </c>
      <c r="R228" t="s">
        <v>3253</v>
      </c>
      <c r="S228">
        <v>2003</v>
      </c>
      <c r="T228">
        <v>2019</v>
      </c>
      <c r="U228">
        <v>16</v>
      </c>
      <c r="V228">
        <v>17</v>
      </c>
      <c r="W228">
        <v>1.671</v>
      </c>
      <c r="X228" t="s">
        <v>3247</v>
      </c>
      <c r="Y228" t="s">
        <v>2019</v>
      </c>
      <c r="Z228" t="s">
        <v>144</v>
      </c>
      <c r="AA228" t="s">
        <v>144</v>
      </c>
      <c r="AB228" t="s">
        <v>144</v>
      </c>
      <c r="AC228" t="s">
        <v>144</v>
      </c>
      <c r="AD228" t="s">
        <v>3254</v>
      </c>
      <c r="AE228" t="s">
        <v>3019</v>
      </c>
      <c r="AF228" t="s">
        <v>3255</v>
      </c>
    </row>
    <row r="229" spans="1:32" ht="14.25" customHeight="1">
      <c r="A229" s="8">
        <v>1</v>
      </c>
      <c r="B229" s="8"/>
      <c r="C229" s="8" t="s">
        <v>3926</v>
      </c>
      <c r="D229" s="8" t="s">
        <v>613</v>
      </c>
      <c r="E229" s="8" t="s">
        <v>101</v>
      </c>
      <c r="F229" s="8" t="s">
        <v>693</v>
      </c>
      <c r="G229" s="8" t="s">
        <v>3505</v>
      </c>
      <c r="H229" s="8" t="s">
        <v>3055</v>
      </c>
      <c r="I229" s="8" t="s">
        <v>3520</v>
      </c>
      <c r="J229" s="8" t="s">
        <v>3034</v>
      </c>
      <c r="K229" s="8" t="s">
        <v>3010</v>
      </c>
      <c r="L229" s="8" t="s">
        <v>3257</v>
      </c>
      <c r="M229" s="8" t="s">
        <v>3257</v>
      </c>
      <c r="N229" s="8" t="s">
        <v>172</v>
      </c>
      <c r="O229" s="8" t="s">
        <v>3036</v>
      </c>
      <c r="P229" s="8" t="s">
        <v>3072</v>
      </c>
      <c r="Q229" s="8" t="s">
        <v>3138</v>
      </c>
      <c r="R229" t="s">
        <v>3253</v>
      </c>
      <c r="S229">
        <v>2003</v>
      </c>
      <c r="T229">
        <v>2019</v>
      </c>
      <c r="U229">
        <v>16</v>
      </c>
      <c r="V229">
        <v>17</v>
      </c>
      <c r="W229">
        <v>0.26800000000000002</v>
      </c>
      <c r="X229" t="s">
        <v>3247</v>
      </c>
      <c r="Y229" t="s">
        <v>2019</v>
      </c>
      <c r="Z229" t="s">
        <v>144</v>
      </c>
      <c r="AA229" t="s">
        <v>154</v>
      </c>
      <c r="AB229" t="s">
        <v>144</v>
      </c>
      <c r="AC229" t="s">
        <v>144</v>
      </c>
      <c r="AD229" t="s">
        <v>3254</v>
      </c>
      <c r="AE229" t="s">
        <v>3019</v>
      </c>
      <c r="AF229" t="s">
        <v>3255</v>
      </c>
    </row>
    <row r="230" spans="1:32" ht="14.25" customHeight="1">
      <c r="A230" s="8">
        <v>1</v>
      </c>
      <c r="B230" s="8"/>
      <c r="C230" s="8" t="s">
        <v>3926</v>
      </c>
      <c r="D230" s="8" t="s">
        <v>613</v>
      </c>
      <c r="E230" s="8" t="s">
        <v>101</v>
      </c>
      <c r="F230" s="8" t="s">
        <v>693</v>
      </c>
      <c r="G230" s="8" t="s">
        <v>3505</v>
      </c>
      <c r="H230" s="8" t="s">
        <v>3055</v>
      </c>
      <c r="I230" s="8" t="s">
        <v>3520</v>
      </c>
      <c r="J230" s="8" t="s">
        <v>3034</v>
      </c>
      <c r="K230" s="8" t="s">
        <v>3010</v>
      </c>
      <c r="L230" s="8" t="s">
        <v>3258</v>
      </c>
      <c r="M230" s="8" t="s">
        <v>3258</v>
      </c>
      <c r="N230" s="8" t="s">
        <v>172</v>
      </c>
      <c r="O230" s="8" t="s">
        <v>3036</v>
      </c>
      <c r="P230" s="8" t="s">
        <v>3072</v>
      </c>
      <c r="Q230" s="8" t="s">
        <v>3138</v>
      </c>
      <c r="R230" t="s">
        <v>3253</v>
      </c>
      <c r="S230">
        <v>2003</v>
      </c>
      <c r="T230">
        <v>2019</v>
      </c>
      <c r="U230">
        <v>16</v>
      </c>
      <c r="V230">
        <v>17</v>
      </c>
      <c r="W230">
        <v>0.64500000000000002</v>
      </c>
      <c r="X230" t="s">
        <v>3247</v>
      </c>
      <c r="Y230" t="s">
        <v>2019</v>
      </c>
      <c r="Z230" t="s">
        <v>144</v>
      </c>
      <c r="AA230" t="s">
        <v>144</v>
      </c>
      <c r="AB230" t="s">
        <v>144</v>
      </c>
      <c r="AC230" t="s">
        <v>144</v>
      </c>
      <c r="AD230" t="s">
        <v>3254</v>
      </c>
      <c r="AE230" t="s">
        <v>3019</v>
      </c>
      <c r="AF230" t="s">
        <v>3255</v>
      </c>
    </row>
    <row r="231" spans="1:32" ht="14.25" customHeight="1">
      <c r="A231" s="8">
        <v>1</v>
      </c>
      <c r="B231" s="8"/>
      <c r="C231" s="8" t="s">
        <v>3926</v>
      </c>
      <c r="D231" s="8" t="s">
        <v>613</v>
      </c>
      <c r="E231" s="8" t="s">
        <v>101</v>
      </c>
      <c r="F231" s="8" t="s">
        <v>693</v>
      </c>
      <c r="G231" s="8" t="s">
        <v>3505</v>
      </c>
      <c r="H231" s="8" t="s">
        <v>3055</v>
      </c>
      <c r="I231" s="8" t="s">
        <v>3520</v>
      </c>
      <c r="J231" s="8" t="s">
        <v>3034</v>
      </c>
      <c r="K231" s="8" t="s">
        <v>3010</v>
      </c>
      <c r="L231" s="8" t="s">
        <v>3259</v>
      </c>
      <c r="M231" s="8" t="s">
        <v>3259</v>
      </c>
      <c r="N231" s="8" t="s">
        <v>172</v>
      </c>
      <c r="O231" s="8" t="s">
        <v>3036</v>
      </c>
      <c r="P231" s="8" t="s">
        <v>3072</v>
      </c>
      <c r="Q231" s="8" t="s">
        <v>3138</v>
      </c>
      <c r="R231" t="s">
        <v>3253</v>
      </c>
      <c r="S231">
        <v>2003</v>
      </c>
      <c r="T231">
        <v>2019</v>
      </c>
      <c r="U231">
        <v>16</v>
      </c>
      <c r="V231">
        <v>17</v>
      </c>
      <c r="W231">
        <v>0.92400000000000004</v>
      </c>
      <c r="X231" t="s">
        <v>3247</v>
      </c>
      <c r="Y231" t="s">
        <v>2019</v>
      </c>
      <c r="Z231" t="s">
        <v>144</v>
      </c>
      <c r="AA231" t="s">
        <v>144</v>
      </c>
      <c r="AB231" t="s">
        <v>144</v>
      </c>
      <c r="AC231" t="s">
        <v>144</v>
      </c>
      <c r="AD231" t="s">
        <v>3254</v>
      </c>
      <c r="AE231" t="s">
        <v>3019</v>
      </c>
      <c r="AF231" t="s">
        <v>3255</v>
      </c>
    </row>
    <row r="232" spans="1:32" ht="14.25" customHeight="1">
      <c r="A232" s="8">
        <v>1</v>
      </c>
      <c r="B232" s="8"/>
      <c r="C232" s="8" t="s">
        <v>3922</v>
      </c>
      <c r="D232" s="8" t="s">
        <v>613</v>
      </c>
      <c r="E232" s="8" t="s">
        <v>101</v>
      </c>
      <c r="F232" s="8" t="s">
        <v>700</v>
      </c>
      <c r="G232" s="8" t="s">
        <v>3504</v>
      </c>
      <c r="H232" s="8" t="s">
        <v>3033</v>
      </c>
      <c r="I232" s="8" t="s">
        <v>3033</v>
      </c>
      <c r="J232" s="8" t="s">
        <v>3034</v>
      </c>
      <c r="K232" s="8" t="s">
        <v>3010</v>
      </c>
      <c r="L232" s="8" t="s">
        <v>3260</v>
      </c>
      <c r="M232" s="8" t="s">
        <v>3260</v>
      </c>
      <c r="N232" s="8" t="s">
        <v>172</v>
      </c>
      <c r="O232" s="8" t="s">
        <v>3036</v>
      </c>
      <c r="P232" s="8" t="s">
        <v>3072</v>
      </c>
      <c r="Q232" s="8" t="s">
        <v>3138</v>
      </c>
      <c r="R232" t="s">
        <v>3261</v>
      </c>
      <c r="S232">
        <v>1978</v>
      </c>
      <c r="T232">
        <v>2006</v>
      </c>
      <c r="U232">
        <v>28</v>
      </c>
      <c r="V232">
        <v>7</v>
      </c>
      <c r="W232">
        <v>0.59354932500000002</v>
      </c>
      <c r="X232" t="s">
        <v>3247</v>
      </c>
      <c r="Y232" t="s">
        <v>2019</v>
      </c>
      <c r="Z232" t="s">
        <v>154</v>
      </c>
      <c r="AA232" t="s">
        <v>154</v>
      </c>
      <c r="AB232" t="s">
        <v>144</v>
      </c>
      <c r="AC232" t="s">
        <v>144</v>
      </c>
      <c r="AD232" t="s">
        <v>3262</v>
      </c>
      <c r="AE232" t="s">
        <v>3106</v>
      </c>
      <c r="AF232" t="s">
        <v>3263</v>
      </c>
    </row>
    <row r="233" spans="1:32" ht="14.25" customHeight="1">
      <c r="A233" s="8">
        <v>1</v>
      </c>
      <c r="B233" s="8"/>
      <c r="C233" s="8" t="s">
        <v>3922</v>
      </c>
      <c r="D233" s="8" t="s">
        <v>613</v>
      </c>
      <c r="E233" s="8" t="s">
        <v>101</v>
      </c>
      <c r="F233" s="8" t="s">
        <v>700</v>
      </c>
      <c r="G233" s="8" t="s">
        <v>3504</v>
      </c>
      <c r="H233" s="8" t="s">
        <v>3033</v>
      </c>
      <c r="I233" s="8" t="s">
        <v>3033</v>
      </c>
      <c r="J233" s="8" t="s">
        <v>3034</v>
      </c>
      <c r="K233" s="8" t="s">
        <v>3010</v>
      </c>
      <c r="L233" s="8" t="s">
        <v>3264</v>
      </c>
      <c r="M233" s="8" t="s">
        <v>3264</v>
      </c>
      <c r="N233" s="8" t="s">
        <v>172</v>
      </c>
      <c r="O233" s="8" t="s">
        <v>3036</v>
      </c>
      <c r="P233" s="8" t="s">
        <v>3072</v>
      </c>
      <c r="Q233" s="8" t="s">
        <v>3138</v>
      </c>
      <c r="R233" t="s">
        <v>3261</v>
      </c>
      <c r="S233">
        <v>1978</v>
      </c>
      <c r="T233">
        <v>2006</v>
      </c>
      <c r="U233">
        <v>28</v>
      </c>
      <c r="V233">
        <v>7</v>
      </c>
      <c r="W233">
        <v>-0.20147923700000001</v>
      </c>
      <c r="X233" t="s">
        <v>3247</v>
      </c>
      <c r="Y233" t="s">
        <v>2019</v>
      </c>
      <c r="Z233" t="s">
        <v>154</v>
      </c>
      <c r="AA233" t="s">
        <v>154</v>
      </c>
      <c r="AB233" t="s">
        <v>144</v>
      </c>
      <c r="AC233" t="s">
        <v>144</v>
      </c>
      <c r="AD233" t="s">
        <v>3262</v>
      </c>
      <c r="AE233" t="s">
        <v>3106</v>
      </c>
      <c r="AF233" t="s">
        <v>3263</v>
      </c>
    </row>
    <row r="234" spans="1:32" ht="14.25" customHeight="1">
      <c r="A234" s="8">
        <v>1</v>
      </c>
      <c r="B234" s="8"/>
      <c r="C234" s="8" t="s">
        <v>3922</v>
      </c>
      <c r="D234" s="8" t="s">
        <v>613</v>
      </c>
      <c r="E234" s="8" t="s">
        <v>101</v>
      </c>
      <c r="F234" s="8" t="s">
        <v>700</v>
      </c>
      <c r="G234" s="8" t="s">
        <v>3504</v>
      </c>
      <c r="H234" s="8" t="s">
        <v>3033</v>
      </c>
      <c r="I234" s="8" t="s">
        <v>3033</v>
      </c>
      <c r="J234" s="8" t="s">
        <v>3034</v>
      </c>
      <c r="K234" s="8" t="s">
        <v>3010</v>
      </c>
      <c r="L234" s="8" t="s">
        <v>3265</v>
      </c>
      <c r="M234" s="8" t="s">
        <v>3265</v>
      </c>
      <c r="N234" s="8" t="s">
        <v>172</v>
      </c>
      <c r="O234" s="8" t="s">
        <v>3036</v>
      </c>
      <c r="P234" s="8" t="s">
        <v>3072</v>
      </c>
      <c r="Q234" s="8" t="s">
        <v>3138</v>
      </c>
      <c r="R234" t="s">
        <v>3261</v>
      </c>
      <c r="S234">
        <v>1978</v>
      </c>
      <c r="T234">
        <v>2006</v>
      </c>
      <c r="U234">
        <v>28</v>
      </c>
      <c r="V234">
        <v>7</v>
      </c>
      <c r="W234">
        <v>1.834041987</v>
      </c>
      <c r="X234" t="s">
        <v>3247</v>
      </c>
      <c r="Y234" t="s">
        <v>2019</v>
      </c>
      <c r="Z234" t="s">
        <v>154</v>
      </c>
      <c r="AA234" t="s">
        <v>154</v>
      </c>
      <c r="AB234" t="s">
        <v>144</v>
      </c>
      <c r="AC234" t="s">
        <v>144</v>
      </c>
      <c r="AD234" t="s">
        <v>3262</v>
      </c>
      <c r="AE234" t="s">
        <v>3106</v>
      </c>
      <c r="AF234" t="s">
        <v>3263</v>
      </c>
    </row>
    <row r="235" spans="1:32" ht="14.25" customHeight="1">
      <c r="A235" s="8">
        <v>1</v>
      </c>
      <c r="B235" s="8"/>
      <c r="C235" s="8" t="s">
        <v>3922</v>
      </c>
      <c r="D235" s="8" t="s">
        <v>613</v>
      </c>
      <c r="E235" s="8" t="s">
        <v>101</v>
      </c>
      <c r="F235" s="8" t="s">
        <v>700</v>
      </c>
      <c r="G235" s="8" t="s">
        <v>3504</v>
      </c>
      <c r="H235" s="8" t="s">
        <v>3033</v>
      </c>
      <c r="I235" s="8" t="s">
        <v>3033</v>
      </c>
      <c r="J235" s="8" t="s">
        <v>3034</v>
      </c>
      <c r="K235" s="8" t="s">
        <v>3010</v>
      </c>
      <c r="L235" s="8" t="s">
        <v>3266</v>
      </c>
      <c r="M235" s="8" t="s">
        <v>3266</v>
      </c>
      <c r="N235" s="8" t="s">
        <v>172</v>
      </c>
      <c r="O235" s="8" t="s">
        <v>3036</v>
      </c>
      <c r="P235" s="8" t="s">
        <v>3072</v>
      </c>
      <c r="Q235" s="8" t="s">
        <v>3138</v>
      </c>
      <c r="R235" t="s">
        <v>3261</v>
      </c>
      <c r="S235">
        <v>1978</v>
      </c>
      <c r="T235">
        <v>2006</v>
      </c>
      <c r="U235">
        <v>28</v>
      </c>
      <c r="V235">
        <v>7</v>
      </c>
      <c r="W235">
        <v>3.6176392000000002E-2</v>
      </c>
      <c r="X235" t="s">
        <v>3247</v>
      </c>
      <c r="Y235" t="s">
        <v>2019</v>
      </c>
      <c r="Z235" t="s">
        <v>154</v>
      </c>
      <c r="AA235" t="s">
        <v>154</v>
      </c>
      <c r="AB235" t="s">
        <v>144</v>
      </c>
      <c r="AC235" t="s">
        <v>144</v>
      </c>
      <c r="AD235" t="s">
        <v>3262</v>
      </c>
      <c r="AE235" t="s">
        <v>3106</v>
      </c>
      <c r="AF235" t="s">
        <v>3263</v>
      </c>
    </row>
    <row r="236" spans="1:32" ht="14.25" customHeight="1">
      <c r="A236" s="8">
        <v>1</v>
      </c>
      <c r="B236" s="8"/>
      <c r="C236" s="8" t="s">
        <v>3922</v>
      </c>
      <c r="D236" s="8" t="s">
        <v>613</v>
      </c>
      <c r="E236" s="8" t="s">
        <v>101</v>
      </c>
      <c r="F236" s="8" t="s">
        <v>700</v>
      </c>
      <c r="G236" s="8" t="s">
        <v>3504</v>
      </c>
      <c r="H236" s="8" t="s">
        <v>3033</v>
      </c>
      <c r="I236" s="8" t="s">
        <v>3033</v>
      </c>
      <c r="J236" s="8" t="s">
        <v>3034</v>
      </c>
      <c r="K236" s="8" t="s">
        <v>3010</v>
      </c>
      <c r="L236" s="8" t="s">
        <v>3267</v>
      </c>
      <c r="M236" s="8" t="s">
        <v>3267</v>
      </c>
      <c r="N236" s="8" t="s">
        <v>172</v>
      </c>
      <c r="O236" s="8" t="s">
        <v>3036</v>
      </c>
      <c r="P236" s="8" t="s">
        <v>3072</v>
      </c>
      <c r="Q236" s="8" t="s">
        <v>3138</v>
      </c>
      <c r="R236" t="s">
        <v>3261</v>
      </c>
      <c r="S236">
        <v>1978</v>
      </c>
      <c r="T236">
        <v>2006</v>
      </c>
      <c r="U236">
        <v>28</v>
      </c>
      <c r="V236">
        <v>7</v>
      </c>
      <c r="W236">
        <v>0.34945237800000001</v>
      </c>
      <c r="X236" t="s">
        <v>3247</v>
      </c>
      <c r="Y236" t="s">
        <v>2019</v>
      </c>
      <c r="Z236" t="s">
        <v>154</v>
      </c>
      <c r="AA236" t="s">
        <v>154</v>
      </c>
      <c r="AB236" t="s">
        <v>144</v>
      </c>
      <c r="AC236" t="s">
        <v>144</v>
      </c>
      <c r="AD236" t="s">
        <v>3262</v>
      </c>
      <c r="AE236" t="s">
        <v>3106</v>
      </c>
      <c r="AF236" t="s">
        <v>3263</v>
      </c>
    </row>
    <row r="237" spans="1:32" ht="14.25" customHeight="1">
      <c r="A237" s="8">
        <v>1</v>
      </c>
      <c r="B237" s="8"/>
      <c r="C237" s="8" t="s">
        <v>3922</v>
      </c>
      <c r="D237" s="8" t="s">
        <v>613</v>
      </c>
      <c r="E237" s="8" t="s">
        <v>101</v>
      </c>
      <c r="F237" s="8" t="s">
        <v>700</v>
      </c>
      <c r="G237" s="8" t="s">
        <v>3504</v>
      </c>
      <c r="H237" s="8" t="s">
        <v>3033</v>
      </c>
      <c r="I237" s="8" t="s">
        <v>3033</v>
      </c>
      <c r="J237" s="8" t="s">
        <v>3034</v>
      </c>
      <c r="K237" s="8" t="s">
        <v>3010</v>
      </c>
      <c r="L237" s="8" t="s">
        <v>3268</v>
      </c>
      <c r="M237" s="8" t="s">
        <v>3570</v>
      </c>
      <c r="N237" s="8" t="s">
        <v>172</v>
      </c>
      <c r="O237" s="8" t="s">
        <v>3036</v>
      </c>
      <c r="P237" s="8" t="s">
        <v>3072</v>
      </c>
      <c r="Q237" s="8" t="s">
        <v>3138</v>
      </c>
      <c r="R237" t="s">
        <v>3261</v>
      </c>
      <c r="S237">
        <v>1978</v>
      </c>
      <c r="T237">
        <v>2006</v>
      </c>
      <c r="U237">
        <v>28</v>
      </c>
      <c r="V237">
        <v>7</v>
      </c>
      <c r="W237">
        <v>-1.027129833</v>
      </c>
      <c r="X237" t="s">
        <v>3247</v>
      </c>
      <c r="Y237" t="s">
        <v>2019</v>
      </c>
      <c r="Z237" t="s">
        <v>154</v>
      </c>
      <c r="AA237" t="s">
        <v>154</v>
      </c>
      <c r="AB237" t="s">
        <v>144</v>
      </c>
      <c r="AC237" t="s">
        <v>144</v>
      </c>
      <c r="AD237" t="s">
        <v>3262</v>
      </c>
      <c r="AE237" t="s">
        <v>3106</v>
      </c>
      <c r="AF237" t="s">
        <v>3263</v>
      </c>
    </row>
    <row r="238" spans="1:32" ht="14.25" customHeight="1">
      <c r="A238" s="8">
        <v>1</v>
      </c>
      <c r="B238" s="8"/>
      <c r="C238" s="8" t="s">
        <v>3922</v>
      </c>
      <c r="D238" s="8" t="s">
        <v>613</v>
      </c>
      <c r="E238" s="8" t="s">
        <v>101</v>
      </c>
      <c r="F238" s="8" t="s">
        <v>700</v>
      </c>
      <c r="G238" s="8" t="s">
        <v>3504</v>
      </c>
      <c r="H238" s="8" t="s">
        <v>3033</v>
      </c>
      <c r="I238" s="8" t="s">
        <v>3033</v>
      </c>
      <c r="J238" s="8" t="s">
        <v>3034</v>
      </c>
      <c r="K238" s="8" t="s">
        <v>3010</v>
      </c>
      <c r="L238" s="8" t="s">
        <v>3269</v>
      </c>
      <c r="M238" s="8" t="s">
        <v>3269</v>
      </c>
      <c r="N238" s="8" t="s">
        <v>172</v>
      </c>
      <c r="O238" s="8" t="s">
        <v>3036</v>
      </c>
      <c r="P238" s="8" t="s">
        <v>3072</v>
      </c>
      <c r="Q238" s="8" t="s">
        <v>3138</v>
      </c>
      <c r="R238" t="s">
        <v>3261</v>
      </c>
      <c r="S238">
        <v>1978</v>
      </c>
      <c r="T238">
        <v>2006</v>
      </c>
      <c r="U238">
        <v>28</v>
      </c>
      <c r="V238">
        <v>7</v>
      </c>
      <c r="W238">
        <v>0.29078258499999998</v>
      </c>
      <c r="X238" t="s">
        <v>3247</v>
      </c>
      <c r="Y238" t="s">
        <v>2019</v>
      </c>
      <c r="Z238" t="s">
        <v>154</v>
      </c>
      <c r="AA238" t="s">
        <v>154</v>
      </c>
      <c r="AB238" t="s">
        <v>144</v>
      </c>
      <c r="AC238" t="s">
        <v>144</v>
      </c>
      <c r="AD238" t="s">
        <v>3262</v>
      </c>
      <c r="AE238" t="s">
        <v>3106</v>
      </c>
      <c r="AF238" t="s">
        <v>3263</v>
      </c>
    </row>
    <row r="239" spans="1:32" ht="14.25" customHeight="1">
      <c r="A239" s="8">
        <v>1</v>
      </c>
      <c r="B239" s="8"/>
      <c r="C239" s="8" t="s">
        <v>3922</v>
      </c>
      <c r="D239" s="8" t="s">
        <v>613</v>
      </c>
      <c r="E239" s="8" t="s">
        <v>101</v>
      </c>
      <c r="F239" s="8" t="s">
        <v>700</v>
      </c>
      <c r="G239" s="8" t="s">
        <v>3504</v>
      </c>
      <c r="H239" s="8" t="s">
        <v>3033</v>
      </c>
      <c r="I239" s="8" t="s">
        <v>3033</v>
      </c>
      <c r="J239" s="8" t="s">
        <v>3034</v>
      </c>
      <c r="K239" s="8" t="s">
        <v>3010</v>
      </c>
      <c r="L239" s="8" t="s">
        <v>3270</v>
      </c>
      <c r="M239" s="8" t="s">
        <v>3270</v>
      </c>
      <c r="N239" s="8" t="s">
        <v>172</v>
      </c>
      <c r="O239" s="8" t="s">
        <v>3036</v>
      </c>
      <c r="P239" s="8" t="s">
        <v>3072</v>
      </c>
      <c r="Q239" s="8" t="s">
        <v>3138</v>
      </c>
      <c r="R239" t="s">
        <v>3261</v>
      </c>
      <c r="S239">
        <v>1978</v>
      </c>
      <c r="T239">
        <v>2006</v>
      </c>
      <c r="U239">
        <v>28</v>
      </c>
      <c r="V239">
        <v>7</v>
      </c>
      <c r="W239">
        <v>0.56674986800000005</v>
      </c>
      <c r="X239" t="s">
        <v>3247</v>
      </c>
      <c r="Y239" t="s">
        <v>2019</v>
      </c>
      <c r="Z239" t="s">
        <v>154</v>
      </c>
      <c r="AA239" t="s">
        <v>154</v>
      </c>
      <c r="AB239" t="s">
        <v>144</v>
      </c>
      <c r="AC239" t="s">
        <v>144</v>
      </c>
      <c r="AD239" t="s">
        <v>3262</v>
      </c>
      <c r="AE239" t="s">
        <v>3106</v>
      </c>
      <c r="AF239" t="s">
        <v>3263</v>
      </c>
    </row>
    <row r="240" spans="1:32" ht="14.25" customHeight="1">
      <c r="A240" s="8">
        <v>1</v>
      </c>
      <c r="B240" s="8"/>
      <c r="C240" s="8" t="s">
        <v>3922</v>
      </c>
      <c r="D240" s="8" t="s">
        <v>613</v>
      </c>
      <c r="E240" s="8" t="s">
        <v>101</v>
      </c>
      <c r="F240" s="8" t="s">
        <v>700</v>
      </c>
      <c r="G240" s="8" t="s">
        <v>3504</v>
      </c>
      <c r="H240" s="8" t="s">
        <v>3033</v>
      </c>
      <c r="I240" s="8" t="s">
        <v>3033</v>
      </c>
      <c r="J240" s="8" t="s">
        <v>3034</v>
      </c>
      <c r="K240" s="8" t="s">
        <v>3010</v>
      </c>
      <c r="L240" s="8" t="s">
        <v>3271</v>
      </c>
      <c r="M240" s="8" t="s">
        <v>3571</v>
      </c>
      <c r="N240" s="8" t="s">
        <v>172</v>
      </c>
      <c r="O240" s="8" t="s">
        <v>3036</v>
      </c>
      <c r="P240" s="8" t="s">
        <v>3072</v>
      </c>
      <c r="Q240" s="8" t="s">
        <v>3138</v>
      </c>
      <c r="R240" t="s">
        <v>3261</v>
      </c>
      <c r="S240">
        <v>1978</v>
      </c>
      <c r="T240">
        <v>2006</v>
      </c>
      <c r="U240">
        <v>28</v>
      </c>
      <c r="V240">
        <v>7</v>
      </c>
      <c r="W240">
        <v>0.700774169</v>
      </c>
      <c r="X240" t="s">
        <v>3247</v>
      </c>
      <c r="Y240" t="s">
        <v>2019</v>
      </c>
      <c r="Z240" t="s">
        <v>154</v>
      </c>
      <c r="AA240" t="s">
        <v>154</v>
      </c>
      <c r="AB240" t="s">
        <v>144</v>
      </c>
      <c r="AC240" t="s">
        <v>144</v>
      </c>
      <c r="AD240" t="s">
        <v>3262</v>
      </c>
      <c r="AE240" t="s">
        <v>3106</v>
      </c>
      <c r="AF240" t="s">
        <v>3263</v>
      </c>
    </row>
    <row r="241" spans="1:32" ht="14.25" customHeight="1">
      <c r="A241" s="8">
        <v>1</v>
      </c>
      <c r="B241" s="8"/>
      <c r="C241" s="8" t="s">
        <v>3922</v>
      </c>
      <c r="D241" s="8" t="s">
        <v>613</v>
      </c>
      <c r="E241" s="8" t="s">
        <v>101</v>
      </c>
      <c r="F241" s="8" t="s">
        <v>700</v>
      </c>
      <c r="G241" s="8" t="s">
        <v>3504</v>
      </c>
      <c r="H241" s="8" t="s">
        <v>3033</v>
      </c>
      <c r="I241" s="8" t="s">
        <v>3033</v>
      </c>
      <c r="J241" s="8" t="s">
        <v>3034</v>
      </c>
      <c r="K241" s="8" t="s">
        <v>3010</v>
      </c>
      <c r="L241" s="8" t="s">
        <v>3272</v>
      </c>
      <c r="M241" s="8" t="s">
        <v>3272</v>
      </c>
      <c r="N241" s="8" t="s">
        <v>172</v>
      </c>
      <c r="O241" s="8" t="s">
        <v>3036</v>
      </c>
      <c r="P241" s="8" t="s">
        <v>3072</v>
      </c>
      <c r="Q241" s="8" t="s">
        <v>3138</v>
      </c>
      <c r="R241" t="s">
        <v>3261</v>
      </c>
      <c r="S241">
        <v>1978</v>
      </c>
      <c r="T241">
        <v>2006</v>
      </c>
      <c r="U241">
        <v>28</v>
      </c>
      <c r="V241">
        <v>7</v>
      </c>
      <c r="W241">
        <v>0</v>
      </c>
      <c r="X241" t="s">
        <v>3247</v>
      </c>
      <c r="Y241" t="s">
        <v>2019</v>
      </c>
      <c r="Z241" t="s">
        <v>154</v>
      </c>
      <c r="AA241" t="s">
        <v>154</v>
      </c>
      <c r="AB241" t="s">
        <v>144</v>
      </c>
      <c r="AC241" t="s">
        <v>144</v>
      </c>
      <c r="AD241" t="s">
        <v>3262</v>
      </c>
      <c r="AE241" t="s">
        <v>3106</v>
      </c>
      <c r="AF241" t="s">
        <v>3263</v>
      </c>
    </row>
    <row r="242" spans="1:32" ht="14.25" customHeight="1">
      <c r="A242" s="8">
        <v>1</v>
      </c>
      <c r="B242" s="8"/>
      <c r="C242" s="8" t="s">
        <v>3922</v>
      </c>
      <c r="D242" s="8" t="s">
        <v>613</v>
      </c>
      <c r="E242" s="8" t="s">
        <v>101</v>
      </c>
      <c r="F242" s="8" t="s">
        <v>700</v>
      </c>
      <c r="G242" s="8" t="s">
        <v>3504</v>
      </c>
      <c r="H242" s="8" t="s">
        <v>3033</v>
      </c>
      <c r="I242" s="8" t="s">
        <v>3033</v>
      </c>
      <c r="J242" s="8" t="s">
        <v>3034</v>
      </c>
      <c r="K242" s="8" t="s">
        <v>3010</v>
      </c>
      <c r="L242" s="8" t="s">
        <v>3273</v>
      </c>
      <c r="M242" s="8" t="s">
        <v>3273</v>
      </c>
      <c r="N242" s="8" t="s">
        <v>172</v>
      </c>
      <c r="O242" s="8" t="s">
        <v>3036</v>
      </c>
      <c r="P242" s="8" t="s">
        <v>3072</v>
      </c>
      <c r="Q242" s="8" t="s">
        <v>3138</v>
      </c>
      <c r="R242" t="s">
        <v>3261</v>
      </c>
      <c r="S242">
        <v>1978</v>
      </c>
      <c r="T242">
        <v>2006</v>
      </c>
      <c r="U242">
        <v>28</v>
      </c>
      <c r="V242">
        <v>7</v>
      </c>
      <c r="W242">
        <v>1.7787790219999999</v>
      </c>
      <c r="X242" t="s">
        <v>3247</v>
      </c>
      <c r="Y242" t="s">
        <v>2019</v>
      </c>
      <c r="Z242" t="s">
        <v>154</v>
      </c>
      <c r="AA242" t="s">
        <v>154</v>
      </c>
      <c r="AB242" t="s">
        <v>144</v>
      </c>
      <c r="AC242" t="s">
        <v>144</v>
      </c>
      <c r="AD242" t="s">
        <v>3262</v>
      </c>
      <c r="AE242" t="s">
        <v>3106</v>
      </c>
      <c r="AF242" t="s">
        <v>3263</v>
      </c>
    </row>
    <row r="243" spans="1:32" ht="14.25" customHeight="1">
      <c r="A243" s="8">
        <v>1</v>
      </c>
      <c r="B243" s="8"/>
      <c r="C243" s="8" t="s">
        <v>3922</v>
      </c>
      <c r="D243" s="8" t="s">
        <v>613</v>
      </c>
      <c r="E243" s="8" t="s">
        <v>101</v>
      </c>
      <c r="F243" s="8" t="s">
        <v>700</v>
      </c>
      <c r="G243" s="8" t="s">
        <v>3504</v>
      </c>
      <c r="H243" s="8" t="s">
        <v>3033</v>
      </c>
      <c r="I243" s="8" t="s">
        <v>3033</v>
      </c>
      <c r="J243" s="8" t="s">
        <v>3034</v>
      </c>
      <c r="K243" s="8" t="s">
        <v>3010</v>
      </c>
      <c r="L243" s="8" t="s">
        <v>3274</v>
      </c>
      <c r="M243" s="8" t="s">
        <v>3572</v>
      </c>
      <c r="N243" s="8" t="s">
        <v>172</v>
      </c>
      <c r="O243" s="8" t="s">
        <v>3036</v>
      </c>
      <c r="P243" s="8" t="s">
        <v>3072</v>
      </c>
      <c r="Q243" s="8" t="s">
        <v>3138</v>
      </c>
      <c r="R243" t="s">
        <v>3261</v>
      </c>
      <c r="S243">
        <v>1978</v>
      </c>
      <c r="T243">
        <v>2006</v>
      </c>
      <c r="U243">
        <v>28</v>
      </c>
      <c r="V243">
        <v>7</v>
      </c>
      <c r="W243">
        <v>-2.2499999999999999E-2</v>
      </c>
      <c r="X243" t="s">
        <v>3247</v>
      </c>
      <c r="Y243" t="s">
        <v>2019</v>
      </c>
      <c r="Z243" t="s">
        <v>154</v>
      </c>
      <c r="AA243" t="s">
        <v>154</v>
      </c>
      <c r="AB243" t="s">
        <v>144</v>
      </c>
      <c r="AC243" t="s">
        <v>144</v>
      </c>
      <c r="AD243" t="s">
        <v>3262</v>
      </c>
      <c r="AE243" t="s">
        <v>3106</v>
      </c>
      <c r="AF243" t="s">
        <v>3263</v>
      </c>
    </row>
    <row r="244" spans="1:32" ht="14.25" customHeight="1">
      <c r="A244" s="8">
        <v>1</v>
      </c>
      <c r="B244" s="8"/>
      <c r="C244" s="8" t="s">
        <v>3922</v>
      </c>
      <c r="D244" s="8" t="s">
        <v>613</v>
      </c>
      <c r="E244" s="8" t="s">
        <v>101</v>
      </c>
      <c r="F244" s="8" t="s">
        <v>700</v>
      </c>
      <c r="G244" s="8" t="s">
        <v>3504</v>
      </c>
      <c r="H244" s="8" t="s">
        <v>3033</v>
      </c>
      <c r="I244" s="8" t="s">
        <v>3033</v>
      </c>
      <c r="J244" s="8" t="s">
        <v>3034</v>
      </c>
      <c r="K244" s="8" t="s">
        <v>3010</v>
      </c>
      <c r="L244" s="8" t="s">
        <v>3275</v>
      </c>
      <c r="M244" s="8" t="s">
        <v>3895</v>
      </c>
      <c r="N244" s="8" t="s">
        <v>172</v>
      </c>
      <c r="O244" s="8" t="s">
        <v>3036</v>
      </c>
      <c r="P244" s="8" t="s">
        <v>3072</v>
      </c>
      <c r="Q244" s="8" t="s">
        <v>3138</v>
      </c>
      <c r="R244" t="s">
        <v>3261</v>
      </c>
      <c r="S244">
        <v>1978</v>
      </c>
      <c r="T244">
        <v>2006</v>
      </c>
      <c r="U244">
        <v>28</v>
      </c>
      <c r="V244">
        <v>7</v>
      </c>
      <c r="W244">
        <v>0.59405970100000005</v>
      </c>
      <c r="X244" t="s">
        <v>3247</v>
      </c>
      <c r="Y244" t="s">
        <v>2019</v>
      </c>
      <c r="Z244" t="s">
        <v>154</v>
      </c>
      <c r="AA244" t="s">
        <v>154</v>
      </c>
      <c r="AB244" t="s">
        <v>144</v>
      </c>
      <c r="AC244" t="s">
        <v>144</v>
      </c>
      <c r="AD244" t="s">
        <v>3262</v>
      </c>
      <c r="AE244" t="s">
        <v>3106</v>
      </c>
      <c r="AF244" t="s">
        <v>3263</v>
      </c>
    </row>
    <row r="245" spans="1:32" ht="14.25" customHeight="1">
      <c r="A245" s="8">
        <v>1</v>
      </c>
      <c r="B245" s="8"/>
      <c r="C245" s="8" t="s">
        <v>3922</v>
      </c>
      <c r="D245" s="8" t="s">
        <v>613</v>
      </c>
      <c r="E245" s="8" t="s">
        <v>101</v>
      </c>
      <c r="F245" s="8" t="s">
        <v>700</v>
      </c>
      <c r="G245" s="8" t="s">
        <v>3504</v>
      </c>
      <c r="H245" s="8" t="s">
        <v>3033</v>
      </c>
      <c r="I245" s="8" t="s">
        <v>3033</v>
      </c>
      <c r="J245" s="8" t="s">
        <v>3034</v>
      </c>
      <c r="K245" s="8" t="s">
        <v>3010</v>
      </c>
      <c r="L245" s="8" t="s">
        <v>3276</v>
      </c>
      <c r="M245" s="8" t="s">
        <v>3573</v>
      </c>
      <c r="N245" s="8" t="s">
        <v>172</v>
      </c>
      <c r="O245" s="8" t="s">
        <v>3036</v>
      </c>
      <c r="P245" s="8" t="s">
        <v>3072</v>
      </c>
      <c r="Q245" s="8" t="s">
        <v>3138</v>
      </c>
      <c r="R245" t="s">
        <v>3261</v>
      </c>
      <c r="S245">
        <v>1978</v>
      </c>
      <c r="T245">
        <v>2006</v>
      </c>
      <c r="U245">
        <v>28</v>
      </c>
      <c r="V245">
        <v>7</v>
      </c>
      <c r="W245">
        <v>0</v>
      </c>
      <c r="X245" t="s">
        <v>3247</v>
      </c>
      <c r="Y245" t="s">
        <v>2019</v>
      </c>
      <c r="Z245" t="s">
        <v>154</v>
      </c>
      <c r="AA245" t="s">
        <v>154</v>
      </c>
      <c r="AB245" t="s">
        <v>144</v>
      </c>
      <c r="AC245" t="s">
        <v>144</v>
      </c>
      <c r="AD245" t="s">
        <v>3262</v>
      </c>
      <c r="AE245" t="s">
        <v>3106</v>
      </c>
      <c r="AF245" t="s">
        <v>3263</v>
      </c>
    </row>
    <row r="246" spans="1:32" ht="14.25" customHeight="1">
      <c r="A246" s="8">
        <v>1</v>
      </c>
      <c r="B246" s="8"/>
      <c r="C246" s="8" t="s">
        <v>3922</v>
      </c>
      <c r="D246" s="8" t="s">
        <v>613</v>
      </c>
      <c r="E246" s="8" t="s">
        <v>101</v>
      </c>
      <c r="F246" s="8" t="s">
        <v>700</v>
      </c>
      <c r="G246" s="8" t="s">
        <v>3504</v>
      </c>
      <c r="H246" s="8" t="s">
        <v>3033</v>
      </c>
      <c r="I246" s="8" t="s">
        <v>3033</v>
      </c>
      <c r="J246" s="8" t="s">
        <v>3034</v>
      </c>
      <c r="K246" s="8" t="s">
        <v>3010</v>
      </c>
      <c r="L246" s="8" t="s">
        <v>3277</v>
      </c>
      <c r="M246" s="8" t="s">
        <v>3885</v>
      </c>
      <c r="N246" s="8" t="s">
        <v>172</v>
      </c>
      <c r="O246" s="8" t="s">
        <v>3036</v>
      </c>
      <c r="P246" s="8" t="s">
        <v>3072</v>
      </c>
      <c r="Q246" s="8" t="s">
        <v>3138</v>
      </c>
      <c r="R246" t="s">
        <v>3261</v>
      </c>
      <c r="S246">
        <v>1978</v>
      </c>
      <c r="T246">
        <v>2006</v>
      </c>
      <c r="U246">
        <v>28</v>
      </c>
      <c r="V246">
        <v>7</v>
      </c>
      <c r="W246">
        <v>0.52937339299999997</v>
      </c>
      <c r="X246" t="s">
        <v>3247</v>
      </c>
      <c r="Y246" t="s">
        <v>2019</v>
      </c>
      <c r="Z246" t="s">
        <v>154</v>
      </c>
      <c r="AA246" t="s">
        <v>154</v>
      </c>
      <c r="AB246" t="s">
        <v>144</v>
      </c>
      <c r="AC246" t="s">
        <v>144</v>
      </c>
      <c r="AD246" t="s">
        <v>3262</v>
      </c>
      <c r="AE246" t="s">
        <v>3106</v>
      </c>
      <c r="AF246" t="s">
        <v>3263</v>
      </c>
    </row>
    <row r="247" spans="1:32" ht="14.25" customHeight="1">
      <c r="A247" s="8">
        <v>1</v>
      </c>
      <c r="B247" s="8"/>
      <c r="C247" s="8" t="s">
        <v>3922</v>
      </c>
      <c r="D247" s="8" t="s">
        <v>613</v>
      </c>
      <c r="E247" s="8" t="s">
        <v>101</v>
      </c>
      <c r="F247" s="8" t="s">
        <v>700</v>
      </c>
      <c r="G247" s="8" t="s">
        <v>3504</v>
      </c>
      <c r="H247" s="8" t="s">
        <v>3033</v>
      </c>
      <c r="I247" s="8" t="s">
        <v>3033</v>
      </c>
      <c r="J247" s="8" t="s">
        <v>3034</v>
      </c>
      <c r="K247" s="8" t="s">
        <v>3010</v>
      </c>
      <c r="L247" s="8" t="s">
        <v>3278</v>
      </c>
      <c r="M247" s="8" t="s">
        <v>3278</v>
      </c>
      <c r="N247" s="8" t="s">
        <v>172</v>
      </c>
      <c r="O247" s="8" t="s">
        <v>3036</v>
      </c>
      <c r="P247" s="8" t="s">
        <v>3072</v>
      </c>
      <c r="Q247" s="8" t="s">
        <v>3138</v>
      </c>
      <c r="R247" t="s">
        <v>3261</v>
      </c>
      <c r="S247">
        <v>1978</v>
      </c>
      <c r="T247">
        <v>2006</v>
      </c>
      <c r="U247">
        <v>28</v>
      </c>
      <c r="V247">
        <v>7</v>
      </c>
      <c r="W247">
        <v>2.9176685099999999</v>
      </c>
      <c r="X247" t="s">
        <v>3247</v>
      </c>
      <c r="Y247" t="s">
        <v>2019</v>
      </c>
      <c r="Z247" t="s">
        <v>154</v>
      </c>
      <c r="AA247" t="s">
        <v>154</v>
      </c>
      <c r="AB247" t="s">
        <v>144</v>
      </c>
      <c r="AC247" t="s">
        <v>144</v>
      </c>
      <c r="AD247" t="s">
        <v>3262</v>
      </c>
      <c r="AE247" t="s">
        <v>3106</v>
      </c>
      <c r="AF247" t="s">
        <v>3263</v>
      </c>
    </row>
    <row r="248" spans="1:32" ht="14.25" customHeight="1">
      <c r="A248" s="8">
        <v>1</v>
      </c>
      <c r="B248" s="8"/>
      <c r="C248" s="8" t="s">
        <v>3922</v>
      </c>
      <c r="D248" s="8" t="s">
        <v>613</v>
      </c>
      <c r="E248" s="8" t="s">
        <v>101</v>
      </c>
      <c r="F248" s="8" t="s">
        <v>700</v>
      </c>
      <c r="G248" s="8" t="s">
        <v>3504</v>
      </c>
      <c r="H248" s="8" t="s">
        <v>3033</v>
      </c>
      <c r="I248" s="8" t="s">
        <v>3033</v>
      </c>
      <c r="J248" s="8" t="s">
        <v>3034</v>
      </c>
      <c r="K248" s="8" t="s">
        <v>3010</v>
      </c>
      <c r="L248" s="8" t="s">
        <v>3279</v>
      </c>
      <c r="M248" s="8" t="s">
        <v>3279</v>
      </c>
      <c r="N248" s="8" t="s">
        <v>172</v>
      </c>
      <c r="O248" s="8" t="s">
        <v>3036</v>
      </c>
      <c r="P248" s="8" t="s">
        <v>3072</v>
      </c>
      <c r="Q248" s="8" t="s">
        <v>3138</v>
      </c>
      <c r="R248" t="s">
        <v>3261</v>
      </c>
      <c r="S248">
        <v>1978</v>
      </c>
      <c r="T248">
        <v>2006</v>
      </c>
      <c r="U248">
        <v>28</v>
      </c>
      <c r="V248">
        <v>7</v>
      </c>
      <c r="W248">
        <v>0</v>
      </c>
      <c r="X248" t="s">
        <v>3247</v>
      </c>
      <c r="Y248" t="s">
        <v>2019</v>
      </c>
      <c r="Z248" t="s">
        <v>154</v>
      </c>
      <c r="AA248" t="s">
        <v>154</v>
      </c>
      <c r="AB248" t="s">
        <v>144</v>
      </c>
      <c r="AC248" t="s">
        <v>144</v>
      </c>
      <c r="AD248" t="s">
        <v>3262</v>
      </c>
      <c r="AE248" t="s">
        <v>3106</v>
      </c>
      <c r="AF248" t="s">
        <v>3263</v>
      </c>
    </row>
    <row r="249" spans="1:32" ht="14.25" customHeight="1">
      <c r="A249" s="8">
        <v>1</v>
      </c>
      <c r="B249" s="8"/>
      <c r="C249" s="8" t="s">
        <v>3922</v>
      </c>
      <c r="D249" s="8" t="s">
        <v>613</v>
      </c>
      <c r="E249" s="8" t="s">
        <v>101</v>
      </c>
      <c r="F249" s="8" t="s">
        <v>700</v>
      </c>
      <c r="G249" s="8" t="s">
        <v>3504</v>
      </c>
      <c r="H249" s="8" t="s">
        <v>3033</v>
      </c>
      <c r="I249" s="8" t="s">
        <v>3033</v>
      </c>
      <c r="J249" s="8" t="s">
        <v>3034</v>
      </c>
      <c r="K249" s="8" t="s">
        <v>3010</v>
      </c>
      <c r="L249" s="8" t="s">
        <v>3280</v>
      </c>
      <c r="M249" s="8" t="s">
        <v>3280</v>
      </c>
      <c r="N249" s="8" t="s">
        <v>172</v>
      </c>
      <c r="O249" s="8" t="s">
        <v>3036</v>
      </c>
      <c r="P249" s="8" t="s">
        <v>3072</v>
      </c>
      <c r="Q249" s="8" t="s">
        <v>3138</v>
      </c>
      <c r="R249" t="s">
        <v>3261</v>
      </c>
      <c r="S249">
        <v>1978</v>
      </c>
      <c r="T249">
        <v>2006</v>
      </c>
      <c r="U249">
        <v>28</v>
      </c>
      <c r="V249">
        <v>7</v>
      </c>
      <c r="W249">
        <v>0.40522174100000002</v>
      </c>
      <c r="X249" t="s">
        <v>3247</v>
      </c>
      <c r="Y249" t="s">
        <v>2019</v>
      </c>
      <c r="Z249" t="s">
        <v>154</v>
      </c>
      <c r="AA249" t="s">
        <v>154</v>
      </c>
      <c r="AB249" t="s">
        <v>144</v>
      </c>
      <c r="AC249" t="s">
        <v>144</v>
      </c>
      <c r="AD249" t="s">
        <v>3262</v>
      </c>
      <c r="AE249" t="s">
        <v>3106</v>
      </c>
      <c r="AF249" t="s">
        <v>3263</v>
      </c>
    </row>
    <row r="250" spans="1:32" ht="14.25" customHeight="1">
      <c r="A250" s="8">
        <v>1</v>
      </c>
      <c r="B250" s="8"/>
      <c r="C250" s="8" t="s">
        <v>3922</v>
      </c>
      <c r="D250" s="8" t="s">
        <v>613</v>
      </c>
      <c r="E250" s="8" t="s">
        <v>101</v>
      </c>
      <c r="F250" s="8" t="s">
        <v>700</v>
      </c>
      <c r="G250" s="8" t="s">
        <v>3504</v>
      </c>
      <c r="H250" s="8" t="s">
        <v>3033</v>
      </c>
      <c r="I250" s="8" t="s">
        <v>3033</v>
      </c>
      <c r="J250" s="8" t="s">
        <v>3034</v>
      </c>
      <c r="K250" s="8" t="s">
        <v>3010</v>
      </c>
      <c r="L250" s="8" t="s">
        <v>3281</v>
      </c>
      <c r="M250" s="8" t="s">
        <v>3281</v>
      </c>
      <c r="N250" s="8" t="s">
        <v>172</v>
      </c>
      <c r="O250" s="8" t="s">
        <v>3036</v>
      </c>
      <c r="P250" s="8" t="s">
        <v>3072</v>
      </c>
      <c r="Q250" s="8" t="s">
        <v>3138</v>
      </c>
      <c r="R250" t="s">
        <v>3261</v>
      </c>
      <c r="S250">
        <v>1978</v>
      </c>
      <c r="T250">
        <v>2006</v>
      </c>
      <c r="U250">
        <v>28</v>
      </c>
      <c r="V250">
        <v>7</v>
      </c>
      <c r="W250">
        <v>1.280203948</v>
      </c>
      <c r="X250" t="s">
        <v>3247</v>
      </c>
      <c r="Y250" t="s">
        <v>2019</v>
      </c>
      <c r="Z250" t="s">
        <v>154</v>
      </c>
      <c r="AA250" t="s">
        <v>154</v>
      </c>
      <c r="AB250" t="s">
        <v>144</v>
      </c>
      <c r="AC250" t="s">
        <v>144</v>
      </c>
      <c r="AD250" t="s">
        <v>3262</v>
      </c>
      <c r="AE250" t="s">
        <v>3106</v>
      </c>
      <c r="AF250" t="s">
        <v>3263</v>
      </c>
    </row>
    <row r="251" spans="1:32" ht="14.25" customHeight="1">
      <c r="A251" s="8">
        <v>1</v>
      </c>
      <c r="B251" s="8"/>
      <c r="C251" s="8" t="s">
        <v>3922</v>
      </c>
      <c r="D251" s="8" t="s">
        <v>613</v>
      </c>
      <c r="E251" s="8" t="s">
        <v>101</v>
      </c>
      <c r="F251" s="8" t="s">
        <v>700</v>
      </c>
      <c r="G251" s="8" t="s">
        <v>3504</v>
      </c>
      <c r="H251" s="8" t="s">
        <v>3033</v>
      </c>
      <c r="I251" s="8" t="s">
        <v>3033</v>
      </c>
      <c r="J251" s="8" t="s">
        <v>3034</v>
      </c>
      <c r="K251" s="8" t="s">
        <v>3010</v>
      </c>
      <c r="L251" s="8" t="s">
        <v>3282</v>
      </c>
      <c r="M251" s="8" t="s">
        <v>3887</v>
      </c>
      <c r="N251" s="8" t="s">
        <v>172</v>
      </c>
      <c r="O251" s="8" t="s">
        <v>3036</v>
      </c>
      <c r="P251" s="8" t="s">
        <v>3072</v>
      </c>
      <c r="Q251" s="8" t="s">
        <v>3138</v>
      </c>
      <c r="R251" t="s">
        <v>3261</v>
      </c>
      <c r="S251">
        <v>1978</v>
      </c>
      <c r="T251">
        <v>2006</v>
      </c>
      <c r="U251">
        <v>28</v>
      </c>
      <c r="V251">
        <v>7</v>
      </c>
      <c r="W251">
        <v>-0.94681703699999997</v>
      </c>
      <c r="X251" t="s">
        <v>3247</v>
      </c>
      <c r="Y251" t="s">
        <v>2019</v>
      </c>
      <c r="Z251" t="s">
        <v>154</v>
      </c>
      <c r="AA251" t="s">
        <v>154</v>
      </c>
      <c r="AB251" t="s">
        <v>144</v>
      </c>
      <c r="AC251" t="s">
        <v>144</v>
      </c>
      <c r="AD251" t="s">
        <v>3262</v>
      </c>
      <c r="AE251" t="s">
        <v>3106</v>
      </c>
      <c r="AF251" t="s">
        <v>3263</v>
      </c>
    </row>
    <row r="252" spans="1:32" ht="14.25" customHeight="1">
      <c r="A252" s="8">
        <v>1</v>
      </c>
      <c r="B252" s="8"/>
      <c r="C252" s="8" t="s">
        <v>3922</v>
      </c>
      <c r="D252" s="8" t="s">
        <v>613</v>
      </c>
      <c r="E252" s="8" t="s">
        <v>101</v>
      </c>
      <c r="F252" s="8" t="s">
        <v>700</v>
      </c>
      <c r="G252" s="8" t="s">
        <v>3504</v>
      </c>
      <c r="H252" s="8" t="s">
        <v>3033</v>
      </c>
      <c r="I252" s="8" t="s">
        <v>3033</v>
      </c>
      <c r="J252" s="8" t="s">
        <v>3034</v>
      </c>
      <c r="K252" s="8" t="s">
        <v>3010</v>
      </c>
      <c r="L252" s="8" t="s">
        <v>3283</v>
      </c>
      <c r="M252" s="8" t="s">
        <v>3574</v>
      </c>
      <c r="N252" s="8" t="s">
        <v>172</v>
      </c>
      <c r="O252" s="8" t="s">
        <v>3036</v>
      </c>
      <c r="P252" s="8" t="s">
        <v>3072</v>
      </c>
      <c r="Q252" s="8" t="s">
        <v>3138</v>
      </c>
      <c r="R252" t="s">
        <v>3261</v>
      </c>
      <c r="S252">
        <v>1978</v>
      </c>
      <c r="T252">
        <v>2006</v>
      </c>
      <c r="U252">
        <v>28</v>
      </c>
      <c r="V252">
        <v>7</v>
      </c>
      <c r="W252">
        <v>-0.68820023900000005</v>
      </c>
      <c r="X252" t="s">
        <v>3247</v>
      </c>
      <c r="Y252" t="s">
        <v>2019</v>
      </c>
      <c r="Z252" t="s">
        <v>154</v>
      </c>
      <c r="AA252" t="s">
        <v>154</v>
      </c>
      <c r="AB252" t="s">
        <v>144</v>
      </c>
      <c r="AC252" t="s">
        <v>144</v>
      </c>
      <c r="AD252" t="s">
        <v>3262</v>
      </c>
      <c r="AE252" t="s">
        <v>3106</v>
      </c>
      <c r="AF252" t="s">
        <v>3263</v>
      </c>
    </row>
    <row r="253" spans="1:32" ht="14.25" customHeight="1">
      <c r="A253" s="8">
        <v>1</v>
      </c>
      <c r="B253" s="8"/>
      <c r="C253" s="8" t="s">
        <v>3922</v>
      </c>
      <c r="D253" s="8" t="s">
        <v>613</v>
      </c>
      <c r="E253" s="8" t="s">
        <v>101</v>
      </c>
      <c r="F253" s="8" t="s">
        <v>700</v>
      </c>
      <c r="G253" s="8" t="s">
        <v>3504</v>
      </c>
      <c r="H253" s="8" t="s">
        <v>3033</v>
      </c>
      <c r="I253" s="8" t="s">
        <v>3033</v>
      </c>
      <c r="J253" s="8" t="s">
        <v>3034</v>
      </c>
      <c r="K253" s="8" t="s">
        <v>3010</v>
      </c>
      <c r="L253" s="8" t="s">
        <v>3284</v>
      </c>
      <c r="M253" s="8" t="s">
        <v>3284</v>
      </c>
      <c r="N253" s="8" t="s">
        <v>172</v>
      </c>
      <c r="O253" s="8" t="s">
        <v>3036</v>
      </c>
      <c r="P253" s="8" t="s">
        <v>3072</v>
      </c>
      <c r="Q253" s="8" t="s">
        <v>3138</v>
      </c>
      <c r="R253" t="s">
        <v>3261</v>
      </c>
      <c r="S253">
        <v>1978</v>
      </c>
      <c r="T253">
        <v>2006</v>
      </c>
      <c r="U253">
        <v>28</v>
      </c>
      <c r="V253">
        <v>7</v>
      </c>
      <c r="W253">
        <v>-0.87037192299999999</v>
      </c>
      <c r="X253" t="s">
        <v>3247</v>
      </c>
      <c r="Y253" t="s">
        <v>2019</v>
      </c>
      <c r="Z253" t="s">
        <v>154</v>
      </c>
      <c r="AA253" t="s">
        <v>154</v>
      </c>
      <c r="AB253" t="s">
        <v>144</v>
      </c>
      <c r="AC253" t="s">
        <v>144</v>
      </c>
      <c r="AD253" t="s">
        <v>3262</v>
      </c>
      <c r="AE253" t="s">
        <v>3106</v>
      </c>
      <c r="AF253" t="s">
        <v>3263</v>
      </c>
    </row>
    <row r="254" spans="1:32" ht="14.25" customHeight="1">
      <c r="A254" s="8">
        <v>1</v>
      </c>
      <c r="B254" s="8"/>
      <c r="C254" s="8" t="s">
        <v>3922</v>
      </c>
      <c r="D254" s="8" t="s">
        <v>613</v>
      </c>
      <c r="E254" s="8" t="s">
        <v>101</v>
      </c>
      <c r="F254" s="8" t="s">
        <v>700</v>
      </c>
      <c r="G254" s="8" t="s">
        <v>3504</v>
      </c>
      <c r="H254" s="8" t="s">
        <v>3033</v>
      </c>
      <c r="I254" s="8" t="s">
        <v>3033</v>
      </c>
      <c r="J254" s="8" t="s">
        <v>3034</v>
      </c>
      <c r="K254" s="8" t="s">
        <v>3010</v>
      </c>
      <c r="L254" s="8" t="s">
        <v>3285</v>
      </c>
      <c r="M254" s="8" t="s">
        <v>3285</v>
      </c>
      <c r="N254" s="8" t="s">
        <v>172</v>
      </c>
      <c r="O254" s="8" t="s">
        <v>3036</v>
      </c>
      <c r="P254" s="8" t="s">
        <v>3072</v>
      </c>
      <c r="Q254" s="8" t="s">
        <v>3138</v>
      </c>
      <c r="R254" t="s">
        <v>3261</v>
      </c>
      <c r="S254">
        <v>1978</v>
      </c>
      <c r="T254">
        <v>2006</v>
      </c>
      <c r="U254">
        <v>28</v>
      </c>
      <c r="V254">
        <v>7</v>
      </c>
      <c r="W254">
        <v>0</v>
      </c>
      <c r="X254" t="s">
        <v>3247</v>
      </c>
      <c r="Y254" t="s">
        <v>2019</v>
      </c>
      <c r="Z254" t="s">
        <v>154</v>
      </c>
      <c r="AA254" t="s">
        <v>154</v>
      </c>
      <c r="AB254" t="s">
        <v>144</v>
      </c>
      <c r="AC254" t="s">
        <v>144</v>
      </c>
      <c r="AD254" t="s">
        <v>3262</v>
      </c>
      <c r="AE254" t="s">
        <v>3106</v>
      </c>
      <c r="AF254" t="s">
        <v>3263</v>
      </c>
    </row>
    <row r="255" spans="1:32" ht="14.25" customHeight="1">
      <c r="A255" s="8">
        <v>1</v>
      </c>
      <c r="B255" s="8"/>
      <c r="C255" s="8" t="s">
        <v>3922</v>
      </c>
      <c r="D255" s="8" t="s">
        <v>613</v>
      </c>
      <c r="E255" s="8" t="s">
        <v>101</v>
      </c>
      <c r="F255" s="8" t="s">
        <v>700</v>
      </c>
      <c r="G255" s="8" t="s">
        <v>3504</v>
      </c>
      <c r="H255" s="8" t="s">
        <v>3033</v>
      </c>
      <c r="I255" s="8" t="s">
        <v>3033</v>
      </c>
      <c r="J255" s="8" t="s">
        <v>3034</v>
      </c>
      <c r="K255" s="8" t="s">
        <v>3010</v>
      </c>
      <c r="L255" s="8" t="s">
        <v>3286</v>
      </c>
      <c r="M255" s="8" t="s">
        <v>3575</v>
      </c>
      <c r="N255" s="8" t="s">
        <v>172</v>
      </c>
      <c r="O255" s="8" t="s">
        <v>3036</v>
      </c>
      <c r="P255" s="8" t="s">
        <v>3072</v>
      </c>
      <c r="Q255" s="8" t="s">
        <v>3138</v>
      </c>
      <c r="R255" t="s">
        <v>3261</v>
      </c>
      <c r="S255">
        <v>1978</v>
      </c>
      <c r="T255">
        <v>2006</v>
      </c>
      <c r="U255">
        <v>28</v>
      </c>
      <c r="V255">
        <v>7</v>
      </c>
      <c r="W255">
        <v>0.44983215799999998</v>
      </c>
      <c r="X255" t="s">
        <v>3247</v>
      </c>
      <c r="Y255" t="s">
        <v>2019</v>
      </c>
      <c r="Z255" t="s">
        <v>154</v>
      </c>
      <c r="AA255" t="s">
        <v>154</v>
      </c>
      <c r="AB255" t="s">
        <v>144</v>
      </c>
      <c r="AC255" t="s">
        <v>144</v>
      </c>
      <c r="AD255" t="s">
        <v>3262</v>
      </c>
      <c r="AE255" t="s">
        <v>3106</v>
      </c>
      <c r="AF255" t="s">
        <v>3263</v>
      </c>
    </row>
    <row r="256" spans="1:32" ht="14.25" customHeight="1">
      <c r="A256" s="8">
        <v>1</v>
      </c>
      <c r="B256" s="8"/>
      <c r="C256" s="8" t="s">
        <v>3922</v>
      </c>
      <c r="D256" s="8" t="s">
        <v>613</v>
      </c>
      <c r="E256" s="8" t="s">
        <v>101</v>
      </c>
      <c r="F256" s="8" t="s">
        <v>700</v>
      </c>
      <c r="G256" s="8" t="s">
        <v>3504</v>
      </c>
      <c r="H256" s="8" t="s">
        <v>3033</v>
      </c>
      <c r="I256" s="8" t="s">
        <v>3033</v>
      </c>
      <c r="J256" s="8" t="s">
        <v>3034</v>
      </c>
      <c r="K256" s="8" t="s">
        <v>3010</v>
      </c>
      <c r="L256" s="8" t="s">
        <v>3287</v>
      </c>
      <c r="M256" s="8" t="s">
        <v>3576</v>
      </c>
      <c r="N256" s="8" t="s">
        <v>172</v>
      </c>
      <c r="O256" s="8" t="s">
        <v>3036</v>
      </c>
      <c r="P256" s="8" t="s">
        <v>3072</v>
      </c>
      <c r="Q256" s="8" t="s">
        <v>3138</v>
      </c>
      <c r="R256" t="s">
        <v>3261</v>
      </c>
      <c r="S256">
        <v>1978</v>
      </c>
      <c r="T256">
        <v>2006</v>
      </c>
      <c r="U256">
        <v>28</v>
      </c>
      <c r="V256">
        <v>7</v>
      </c>
      <c r="W256">
        <v>4.7749245030000003</v>
      </c>
      <c r="X256" t="s">
        <v>3247</v>
      </c>
      <c r="Y256" t="s">
        <v>2019</v>
      </c>
      <c r="Z256" t="s">
        <v>154</v>
      </c>
      <c r="AA256" t="s">
        <v>154</v>
      </c>
      <c r="AB256" t="s">
        <v>144</v>
      </c>
      <c r="AC256" t="s">
        <v>144</v>
      </c>
      <c r="AD256" t="s">
        <v>3262</v>
      </c>
      <c r="AE256" t="s">
        <v>3106</v>
      </c>
      <c r="AF256" t="s">
        <v>3263</v>
      </c>
    </row>
    <row r="257" spans="1:32" ht="14.25" customHeight="1">
      <c r="A257" s="8">
        <v>1</v>
      </c>
      <c r="B257" s="8"/>
      <c r="C257" s="8" t="s">
        <v>3922</v>
      </c>
      <c r="D257" s="8" t="s">
        <v>613</v>
      </c>
      <c r="E257" s="8" t="s">
        <v>101</v>
      </c>
      <c r="F257" s="8" t="s">
        <v>700</v>
      </c>
      <c r="G257" s="8" t="s">
        <v>3504</v>
      </c>
      <c r="H257" s="8" t="s">
        <v>3033</v>
      </c>
      <c r="I257" s="8" t="s">
        <v>3033</v>
      </c>
      <c r="J257" s="8" t="s">
        <v>3034</v>
      </c>
      <c r="K257" s="8" t="s">
        <v>3010</v>
      </c>
      <c r="L257" s="8" t="s">
        <v>3288</v>
      </c>
      <c r="M257" s="8" t="s">
        <v>3288</v>
      </c>
      <c r="N257" s="8" t="s">
        <v>172</v>
      </c>
      <c r="O257" s="8" t="s">
        <v>3036</v>
      </c>
      <c r="P257" s="8" t="s">
        <v>3072</v>
      </c>
      <c r="Q257" s="8" t="s">
        <v>3138</v>
      </c>
      <c r="R257" t="s">
        <v>3261</v>
      </c>
      <c r="S257">
        <v>1978</v>
      </c>
      <c r="T257">
        <v>2006</v>
      </c>
      <c r="U257">
        <v>28</v>
      </c>
      <c r="V257">
        <v>7</v>
      </c>
      <c r="W257">
        <v>0</v>
      </c>
      <c r="X257" t="s">
        <v>3247</v>
      </c>
      <c r="Y257" t="s">
        <v>2019</v>
      </c>
      <c r="Z257" t="s">
        <v>154</v>
      </c>
      <c r="AA257" t="s">
        <v>154</v>
      </c>
      <c r="AB257" t="s">
        <v>144</v>
      </c>
      <c r="AC257" t="s">
        <v>144</v>
      </c>
      <c r="AD257" t="s">
        <v>3262</v>
      </c>
      <c r="AE257" t="s">
        <v>3106</v>
      </c>
      <c r="AF257" t="s">
        <v>3263</v>
      </c>
    </row>
    <row r="258" spans="1:32" ht="14.25" customHeight="1">
      <c r="A258" s="8">
        <v>1</v>
      </c>
      <c r="B258" s="8"/>
      <c r="C258" s="8" t="s">
        <v>3922</v>
      </c>
      <c r="D258" s="8" t="s">
        <v>613</v>
      </c>
      <c r="E258" s="8" t="s">
        <v>101</v>
      </c>
      <c r="F258" s="8" t="s">
        <v>700</v>
      </c>
      <c r="G258" s="8" t="s">
        <v>3504</v>
      </c>
      <c r="H258" s="8" t="s">
        <v>3033</v>
      </c>
      <c r="I258" s="8" t="s">
        <v>3033</v>
      </c>
      <c r="J258" s="8" t="s">
        <v>3034</v>
      </c>
      <c r="K258" s="8" t="s">
        <v>3010</v>
      </c>
      <c r="L258" s="8" t="s">
        <v>3289</v>
      </c>
      <c r="M258" s="8" t="s">
        <v>3289</v>
      </c>
      <c r="N258" s="8" t="s">
        <v>172</v>
      </c>
      <c r="O258" s="8" t="s">
        <v>3036</v>
      </c>
      <c r="P258" s="8" t="s">
        <v>3072</v>
      </c>
      <c r="Q258" s="8" t="s">
        <v>3138</v>
      </c>
      <c r="R258" t="s">
        <v>3261</v>
      </c>
      <c r="S258">
        <v>1978</v>
      </c>
      <c r="T258">
        <v>2006</v>
      </c>
      <c r="U258">
        <v>28</v>
      </c>
      <c r="V258">
        <v>7</v>
      </c>
      <c r="W258">
        <v>-3.5527100000000001E-15</v>
      </c>
      <c r="X258" t="s">
        <v>3247</v>
      </c>
      <c r="Y258" t="s">
        <v>2019</v>
      </c>
      <c r="Z258" t="s">
        <v>154</v>
      </c>
      <c r="AA258" t="s">
        <v>154</v>
      </c>
      <c r="AB258" t="s">
        <v>144</v>
      </c>
      <c r="AC258" t="s">
        <v>144</v>
      </c>
      <c r="AD258" t="s">
        <v>3262</v>
      </c>
      <c r="AE258" t="s">
        <v>3106</v>
      </c>
      <c r="AF258" t="s">
        <v>3263</v>
      </c>
    </row>
    <row r="259" spans="1:32" ht="14.25" customHeight="1">
      <c r="A259" s="8">
        <v>1</v>
      </c>
      <c r="B259" s="8"/>
      <c r="C259" s="8" t="s">
        <v>3922</v>
      </c>
      <c r="D259" s="8" t="s">
        <v>613</v>
      </c>
      <c r="E259" s="8" t="s">
        <v>101</v>
      </c>
      <c r="F259" s="8" t="s">
        <v>700</v>
      </c>
      <c r="G259" s="8" t="s">
        <v>3504</v>
      </c>
      <c r="H259" s="8" t="s">
        <v>3033</v>
      </c>
      <c r="I259" s="8" t="s">
        <v>3033</v>
      </c>
      <c r="J259" s="8" t="s">
        <v>3034</v>
      </c>
      <c r="K259" s="8" t="s">
        <v>3010</v>
      </c>
      <c r="L259" s="8" t="s">
        <v>3290</v>
      </c>
      <c r="M259" s="8" t="s">
        <v>3290</v>
      </c>
      <c r="N259" s="8" t="s">
        <v>172</v>
      </c>
      <c r="O259" s="8" t="s">
        <v>3036</v>
      </c>
      <c r="P259" s="8" t="s">
        <v>3072</v>
      </c>
      <c r="Q259" s="8" t="s">
        <v>3138</v>
      </c>
      <c r="R259" t="s">
        <v>3261</v>
      </c>
      <c r="S259">
        <v>1978</v>
      </c>
      <c r="T259">
        <v>2006</v>
      </c>
      <c r="U259">
        <v>28</v>
      </c>
      <c r="V259">
        <v>7</v>
      </c>
      <c r="W259">
        <v>3.5527100000000001E-15</v>
      </c>
      <c r="X259" t="s">
        <v>3247</v>
      </c>
      <c r="Y259" t="s">
        <v>2019</v>
      </c>
      <c r="Z259" t="s">
        <v>154</v>
      </c>
      <c r="AA259" t="s">
        <v>154</v>
      </c>
      <c r="AB259" t="s">
        <v>144</v>
      </c>
      <c r="AC259" t="s">
        <v>144</v>
      </c>
      <c r="AD259" t="s">
        <v>3262</v>
      </c>
      <c r="AE259" t="s">
        <v>3106</v>
      </c>
      <c r="AF259" t="s">
        <v>3263</v>
      </c>
    </row>
    <row r="260" spans="1:32" ht="14.25" customHeight="1">
      <c r="A260" s="8">
        <v>1</v>
      </c>
      <c r="B260" s="8"/>
      <c r="C260" s="8" t="s">
        <v>3922</v>
      </c>
      <c r="D260" s="8" t="s">
        <v>613</v>
      </c>
      <c r="E260" s="8" t="s">
        <v>101</v>
      </c>
      <c r="F260" s="8" t="s">
        <v>700</v>
      </c>
      <c r="G260" s="8" t="s">
        <v>3504</v>
      </c>
      <c r="H260" s="8" t="s">
        <v>3033</v>
      </c>
      <c r="I260" s="8" t="s">
        <v>3033</v>
      </c>
      <c r="J260" s="8" t="s">
        <v>3034</v>
      </c>
      <c r="K260" s="8" t="s">
        <v>3010</v>
      </c>
      <c r="L260" s="8" t="s">
        <v>3291</v>
      </c>
      <c r="M260" s="8" t="s">
        <v>3291</v>
      </c>
      <c r="N260" s="8" t="s">
        <v>172</v>
      </c>
      <c r="O260" s="8" t="s">
        <v>3036</v>
      </c>
      <c r="P260" s="8" t="s">
        <v>3072</v>
      </c>
      <c r="Q260" s="8" t="s">
        <v>3138</v>
      </c>
      <c r="R260" t="s">
        <v>3261</v>
      </c>
      <c r="S260">
        <v>1978</v>
      </c>
      <c r="T260">
        <v>2006</v>
      </c>
      <c r="U260">
        <v>28</v>
      </c>
      <c r="V260">
        <v>7</v>
      </c>
      <c r="W260">
        <v>3.5527100000000001E-15</v>
      </c>
      <c r="X260" t="s">
        <v>3247</v>
      </c>
      <c r="Y260" t="s">
        <v>2019</v>
      </c>
      <c r="Z260" t="s">
        <v>154</v>
      </c>
      <c r="AA260" t="s">
        <v>154</v>
      </c>
      <c r="AB260" t="s">
        <v>144</v>
      </c>
      <c r="AC260" t="s">
        <v>144</v>
      </c>
      <c r="AD260" t="s">
        <v>3262</v>
      </c>
      <c r="AE260" t="s">
        <v>3106</v>
      </c>
      <c r="AF260" t="s">
        <v>3263</v>
      </c>
    </row>
    <row r="261" spans="1:32" ht="14.25" customHeight="1">
      <c r="A261" s="8">
        <v>1</v>
      </c>
      <c r="B261" s="8"/>
      <c r="C261" s="8" t="s">
        <v>3922</v>
      </c>
      <c r="D261" s="8" t="s">
        <v>613</v>
      </c>
      <c r="E261" s="8" t="s">
        <v>101</v>
      </c>
      <c r="F261" s="8" t="s">
        <v>700</v>
      </c>
      <c r="G261" s="8" t="s">
        <v>3504</v>
      </c>
      <c r="H261" s="8" t="s">
        <v>3033</v>
      </c>
      <c r="I261" s="8" t="s">
        <v>3033</v>
      </c>
      <c r="J261" s="8" t="s">
        <v>3034</v>
      </c>
      <c r="K261" s="8" t="s">
        <v>3010</v>
      </c>
      <c r="L261" s="8" t="s">
        <v>3292</v>
      </c>
      <c r="M261" s="8" t="s">
        <v>3889</v>
      </c>
      <c r="N261" s="8" t="s">
        <v>172</v>
      </c>
      <c r="O261" s="8" t="s">
        <v>3036</v>
      </c>
      <c r="P261" s="8" t="s">
        <v>3072</v>
      </c>
      <c r="Q261" s="8" t="s">
        <v>3138</v>
      </c>
      <c r="R261" t="s">
        <v>3261</v>
      </c>
      <c r="S261">
        <v>1978</v>
      </c>
      <c r="T261">
        <v>2006</v>
      </c>
      <c r="U261">
        <v>28</v>
      </c>
      <c r="V261">
        <v>7</v>
      </c>
      <c r="W261">
        <v>-3.5527100000000001E-15</v>
      </c>
      <c r="X261" t="s">
        <v>3247</v>
      </c>
      <c r="Y261" t="s">
        <v>2019</v>
      </c>
      <c r="Z261" t="s">
        <v>154</v>
      </c>
      <c r="AA261" t="s">
        <v>154</v>
      </c>
      <c r="AB261" t="s">
        <v>144</v>
      </c>
      <c r="AC261" t="s">
        <v>144</v>
      </c>
      <c r="AD261" t="s">
        <v>3262</v>
      </c>
      <c r="AE261" t="s">
        <v>3106</v>
      </c>
      <c r="AF261" t="s">
        <v>3263</v>
      </c>
    </row>
    <row r="262" spans="1:32" ht="14.25" customHeight="1">
      <c r="A262" s="8">
        <v>1</v>
      </c>
      <c r="B262" s="8"/>
      <c r="C262" s="8" t="s">
        <v>3922</v>
      </c>
      <c r="D262" s="8" t="s">
        <v>613</v>
      </c>
      <c r="E262" s="8" t="s">
        <v>101</v>
      </c>
      <c r="F262" s="8" t="s">
        <v>700</v>
      </c>
      <c r="G262" s="8" t="s">
        <v>3504</v>
      </c>
      <c r="H262" s="8" t="s">
        <v>3033</v>
      </c>
      <c r="I262" s="8" t="s">
        <v>3033</v>
      </c>
      <c r="J262" s="8" t="s">
        <v>3034</v>
      </c>
      <c r="K262" s="8" t="s">
        <v>3010</v>
      </c>
      <c r="L262" s="8" t="s">
        <v>3293</v>
      </c>
      <c r="M262" s="8" t="s">
        <v>3293</v>
      </c>
      <c r="N262" s="8" t="s">
        <v>172</v>
      </c>
      <c r="O262" s="8" t="s">
        <v>3036</v>
      </c>
      <c r="P262" s="8" t="s">
        <v>3072</v>
      </c>
      <c r="Q262" s="8" t="s">
        <v>3138</v>
      </c>
      <c r="R262" t="s">
        <v>3261</v>
      </c>
      <c r="S262">
        <v>1978</v>
      </c>
      <c r="T262">
        <v>2006</v>
      </c>
      <c r="U262">
        <v>28</v>
      </c>
      <c r="V262">
        <v>7</v>
      </c>
      <c r="W262">
        <v>0</v>
      </c>
      <c r="X262" t="s">
        <v>3247</v>
      </c>
      <c r="Y262" t="s">
        <v>2019</v>
      </c>
      <c r="Z262" t="s">
        <v>154</v>
      </c>
      <c r="AA262" t="s">
        <v>154</v>
      </c>
      <c r="AB262" t="s">
        <v>144</v>
      </c>
      <c r="AC262" t="s">
        <v>144</v>
      </c>
      <c r="AD262" t="s">
        <v>3262</v>
      </c>
      <c r="AE262" t="s">
        <v>3106</v>
      </c>
      <c r="AF262" t="s">
        <v>3263</v>
      </c>
    </row>
    <row r="263" spans="1:32" ht="14.25" customHeight="1">
      <c r="A263" s="8">
        <v>1</v>
      </c>
      <c r="B263" s="8"/>
      <c r="C263" s="8" t="s">
        <v>3922</v>
      </c>
      <c r="D263" s="8" t="s">
        <v>613</v>
      </c>
      <c r="E263" s="8" t="s">
        <v>101</v>
      </c>
      <c r="F263" s="8" t="s">
        <v>700</v>
      </c>
      <c r="G263" s="8" t="s">
        <v>3504</v>
      </c>
      <c r="H263" s="8" t="s">
        <v>3033</v>
      </c>
      <c r="I263" s="8" t="s">
        <v>3033</v>
      </c>
      <c r="J263" s="8" t="s">
        <v>3034</v>
      </c>
      <c r="K263" s="8" t="s">
        <v>3010</v>
      </c>
      <c r="L263" s="8" t="s">
        <v>3294</v>
      </c>
      <c r="M263" s="8" t="s">
        <v>3577</v>
      </c>
      <c r="N263" s="8" t="s">
        <v>172</v>
      </c>
      <c r="O263" s="8" t="s">
        <v>3036</v>
      </c>
      <c r="P263" s="8" t="s">
        <v>3072</v>
      </c>
      <c r="Q263" s="8" t="s">
        <v>3138</v>
      </c>
      <c r="R263" t="s">
        <v>3261</v>
      </c>
      <c r="S263">
        <v>1978</v>
      </c>
      <c r="T263">
        <v>2006</v>
      </c>
      <c r="U263">
        <v>28</v>
      </c>
      <c r="V263">
        <v>7</v>
      </c>
      <c r="W263">
        <v>0.49512633299999997</v>
      </c>
      <c r="X263" t="s">
        <v>3247</v>
      </c>
      <c r="Y263" t="s">
        <v>2019</v>
      </c>
      <c r="Z263" t="s">
        <v>154</v>
      </c>
      <c r="AA263" t="s">
        <v>154</v>
      </c>
      <c r="AB263" t="s">
        <v>144</v>
      </c>
      <c r="AC263" t="s">
        <v>144</v>
      </c>
      <c r="AD263" t="s">
        <v>3262</v>
      </c>
      <c r="AE263" t="s">
        <v>3106</v>
      </c>
      <c r="AF263" t="s">
        <v>3263</v>
      </c>
    </row>
    <row r="264" spans="1:32" ht="14.25" customHeight="1">
      <c r="A264" s="8">
        <v>1</v>
      </c>
      <c r="B264" s="8"/>
      <c r="C264" s="8" t="s">
        <v>3922</v>
      </c>
      <c r="D264" s="8" t="s">
        <v>613</v>
      </c>
      <c r="E264" s="8" t="s">
        <v>101</v>
      </c>
      <c r="F264" s="8" t="s">
        <v>700</v>
      </c>
      <c r="G264" s="8" t="s">
        <v>3504</v>
      </c>
      <c r="H264" s="8" t="s">
        <v>3033</v>
      </c>
      <c r="I264" s="8" t="s">
        <v>3033</v>
      </c>
      <c r="J264" s="8" t="s">
        <v>3034</v>
      </c>
      <c r="K264" s="8" t="s">
        <v>3010</v>
      </c>
      <c r="L264" s="8" t="s">
        <v>3295</v>
      </c>
      <c r="M264" s="8" t="s">
        <v>3891</v>
      </c>
      <c r="N264" s="8" t="s">
        <v>172</v>
      </c>
      <c r="O264" s="8" t="s">
        <v>3036</v>
      </c>
      <c r="P264" s="8" t="s">
        <v>3072</v>
      </c>
      <c r="Q264" s="8" t="s">
        <v>3138</v>
      </c>
      <c r="R264" t="s">
        <v>3261</v>
      </c>
      <c r="S264">
        <v>1978</v>
      </c>
      <c r="T264">
        <v>2006</v>
      </c>
      <c r="U264">
        <v>28</v>
      </c>
      <c r="V264">
        <v>7</v>
      </c>
      <c r="W264">
        <v>-0.65417297699999999</v>
      </c>
      <c r="X264" t="s">
        <v>3247</v>
      </c>
      <c r="Y264" t="s">
        <v>2019</v>
      </c>
      <c r="Z264" t="s">
        <v>154</v>
      </c>
      <c r="AA264" t="s">
        <v>154</v>
      </c>
      <c r="AB264" t="s">
        <v>144</v>
      </c>
      <c r="AC264" t="s">
        <v>144</v>
      </c>
      <c r="AD264" t="s">
        <v>3262</v>
      </c>
      <c r="AE264" t="s">
        <v>3106</v>
      </c>
      <c r="AF264" t="s">
        <v>3263</v>
      </c>
    </row>
    <row r="265" spans="1:32" ht="14.25" customHeight="1">
      <c r="A265" s="8">
        <v>1</v>
      </c>
      <c r="B265" s="8"/>
      <c r="C265" s="8" t="s">
        <v>3922</v>
      </c>
      <c r="D265" s="8" t="s">
        <v>613</v>
      </c>
      <c r="E265" s="8" t="s">
        <v>101</v>
      </c>
      <c r="F265" s="8" t="s">
        <v>700</v>
      </c>
      <c r="G265" s="8" t="s">
        <v>3504</v>
      </c>
      <c r="H265" s="8" t="s">
        <v>3033</v>
      </c>
      <c r="I265" s="8" t="s">
        <v>3033</v>
      </c>
      <c r="J265" s="8" t="s">
        <v>3034</v>
      </c>
      <c r="K265" s="8" t="s">
        <v>3010</v>
      </c>
      <c r="L265" s="8" t="s">
        <v>3296</v>
      </c>
      <c r="M265" s="8" t="s">
        <v>3893</v>
      </c>
      <c r="N265" s="8" t="s">
        <v>172</v>
      </c>
      <c r="O265" s="8" t="s">
        <v>3036</v>
      </c>
      <c r="P265" s="8" t="s">
        <v>3072</v>
      </c>
      <c r="Q265" s="8" t="s">
        <v>3138</v>
      </c>
      <c r="R265" t="s">
        <v>3261</v>
      </c>
      <c r="S265">
        <v>1978</v>
      </c>
      <c r="T265">
        <v>2006</v>
      </c>
      <c r="U265">
        <v>28</v>
      </c>
      <c r="V265">
        <v>7</v>
      </c>
      <c r="W265">
        <v>-0.28754897099999999</v>
      </c>
      <c r="X265" t="s">
        <v>3247</v>
      </c>
      <c r="Y265" t="s">
        <v>2019</v>
      </c>
      <c r="Z265" t="s">
        <v>154</v>
      </c>
      <c r="AA265" t="s">
        <v>154</v>
      </c>
      <c r="AB265" t="s">
        <v>144</v>
      </c>
      <c r="AC265" t="s">
        <v>144</v>
      </c>
      <c r="AD265" t="s">
        <v>3262</v>
      </c>
      <c r="AE265" t="s">
        <v>3106</v>
      </c>
      <c r="AF265" t="s">
        <v>3263</v>
      </c>
    </row>
    <row r="266" spans="1:32" ht="14.25" customHeight="1">
      <c r="A266" s="8">
        <v>1</v>
      </c>
      <c r="B266" s="8"/>
      <c r="C266" s="8" t="s">
        <v>3922</v>
      </c>
      <c r="D266" s="8" t="s">
        <v>613</v>
      </c>
      <c r="E266" s="8" t="s">
        <v>101</v>
      </c>
      <c r="F266" s="8" t="s">
        <v>700</v>
      </c>
      <c r="G266" s="8" t="s">
        <v>3504</v>
      </c>
      <c r="H266" s="8" t="s">
        <v>3033</v>
      </c>
      <c r="I266" s="8" t="s">
        <v>3033</v>
      </c>
      <c r="J266" s="8" t="s">
        <v>3034</v>
      </c>
      <c r="K266" s="8" t="s">
        <v>3010</v>
      </c>
      <c r="L266" s="8" t="s">
        <v>3297</v>
      </c>
      <c r="M266" s="8" t="s">
        <v>3297</v>
      </c>
      <c r="N266" s="8" t="s">
        <v>172</v>
      </c>
      <c r="O266" s="8" t="s">
        <v>3036</v>
      </c>
      <c r="P266" s="8" t="s">
        <v>3072</v>
      </c>
      <c r="Q266" s="8" t="s">
        <v>3138</v>
      </c>
      <c r="R266" t="s">
        <v>3261</v>
      </c>
      <c r="S266">
        <v>1978</v>
      </c>
      <c r="T266">
        <v>2006</v>
      </c>
      <c r="U266">
        <v>28</v>
      </c>
      <c r="V266">
        <v>7</v>
      </c>
      <c r="W266">
        <v>6.9300214750000002</v>
      </c>
      <c r="X266" t="s">
        <v>3247</v>
      </c>
      <c r="Y266" t="s">
        <v>2019</v>
      </c>
      <c r="Z266" t="s">
        <v>154</v>
      </c>
      <c r="AA266" t="s">
        <v>154</v>
      </c>
      <c r="AB266" t="s">
        <v>144</v>
      </c>
      <c r="AC266" t="s">
        <v>144</v>
      </c>
      <c r="AD266" t="s">
        <v>3262</v>
      </c>
      <c r="AE266" t="s">
        <v>3106</v>
      </c>
      <c r="AF266" t="s">
        <v>3263</v>
      </c>
    </row>
    <row r="267" spans="1:32" ht="14.25" customHeight="1">
      <c r="A267" s="8">
        <v>1</v>
      </c>
      <c r="B267" s="8"/>
      <c r="C267" s="8" t="s">
        <v>3922</v>
      </c>
      <c r="D267" s="8" t="s">
        <v>613</v>
      </c>
      <c r="E267" s="8" t="s">
        <v>101</v>
      </c>
      <c r="F267" s="8" t="s">
        <v>700</v>
      </c>
      <c r="G267" s="8" t="s">
        <v>3504</v>
      </c>
      <c r="H267" s="8" t="s">
        <v>3033</v>
      </c>
      <c r="I267" s="8" t="s">
        <v>3033</v>
      </c>
      <c r="J267" s="8" t="s">
        <v>3034</v>
      </c>
      <c r="K267" s="8" t="s">
        <v>3010</v>
      </c>
      <c r="L267" s="8" t="s">
        <v>3298</v>
      </c>
      <c r="M267" s="8" t="s">
        <v>3298</v>
      </c>
      <c r="N267" s="8" t="s">
        <v>172</v>
      </c>
      <c r="O267" s="8" t="s">
        <v>3036</v>
      </c>
      <c r="P267" s="8" t="s">
        <v>3072</v>
      </c>
      <c r="Q267" s="8" t="s">
        <v>3138</v>
      </c>
      <c r="R267" t="s">
        <v>3261</v>
      </c>
      <c r="S267">
        <v>1978</v>
      </c>
      <c r="T267">
        <v>2006</v>
      </c>
      <c r="U267">
        <v>28</v>
      </c>
      <c r="V267">
        <v>7</v>
      </c>
      <c r="W267">
        <v>-1.1057050230000001</v>
      </c>
      <c r="X267" t="s">
        <v>3247</v>
      </c>
      <c r="Y267" t="s">
        <v>2019</v>
      </c>
      <c r="Z267" t="s">
        <v>154</v>
      </c>
      <c r="AA267" t="s">
        <v>154</v>
      </c>
      <c r="AB267" t="s">
        <v>144</v>
      </c>
      <c r="AC267" t="s">
        <v>144</v>
      </c>
      <c r="AD267" t="s">
        <v>3262</v>
      </c>
      <c r="AE267" t="s">
        <v>3106</v>
      </c>
      <c r="AF267" t="s">
        <v>3263</v>
      </c>
    </row>
    <row r="268" spans="1:32" ht="14.25" customHeight="1">
      <c r="A268" s="8">
        <v>1</v>
      </c>
      <c r="B268" s="8"/>
      <c r="C268" s="8" t="s">
        <v>3922</v>
      </c>
      <c r="D268" s="8" t="s">
        <v>613</v>
      </c>
      <c r="E268" s="8" t="s">
        <v>101</v>
      </c>
      <c r="F268" s="8" t="s">
        <v>700</v>
      </c>
      <c r="G268" s="8" t="s">
        <v>3504</v>
      </c>
      <c r="H268" s="8" t="s">
        <v>3033</v>
      </c>
      <c r="I268" s="8" t="s">
        <v>3033</v>
      </c>
      <c r="J268" s="8" t="s">
        <v>3034</v>
      </c>
      <c r="K268" s="8" t="s">
        <v>3010</v>
      </c>
      <c r="L268" s="8" t="s">
        <v>3299</v>
      </c>
      <c r="M268" s="8" t="s">
        <v>3299</v>
      </c>
      <c r="N268" s="8" t="s">
        <v>172</v>
      </c>
      <c r="O268" s="8" t="s">
        <v>3036</v>
      </c>
      <c r="P268" s="8" t="s">
        <v>3072</v>
      </c>
      <c r="Q268" s="8" t="s">
        <v>3138</v>
      </c>
      <c r="R268" t="s">
        <v>3261</v>
      </c>
      <c r="S268">
        <v>1978</v>
      </c>
      <c r="T268">
        <v>2006</v>
      </c>
      <c r="U268">
        <v>28</v>
      </c>
      <c r="V268">
        <v>7</v>
      </c>
      <c r="W268">
        <v>-0.83483757599999997</v>
      </c>
      <c r="X268" t="s">
        <v>3247</v>
      </c>
      <c r="Y268" t="s">
        <v>2019</v>
      </c>
      <c r="Z268" t="s">
        <v>154</v>
      </c>
      <c r="AA268" t="s">
        <v>154</v>
      </c>
      <c r="AB268" t="s">
        <v>144</v>
      </c>
      <c r="AC268" t="s">
        <v>144</v>
      </c>
      <c r="AD268" t="s">
        <v>3262</v>
      </c>
      <c r="AE268" t="s">
        <v>3106</v>
      </c>
      <c r="AF268" t="s">
        <v>3263</v>
      </c>
    </row>
    <row r="269" spans="1:32" ht="14.25" customHeight="1">
      <c r="A269" s="8">
        <v>1</v>
      </c>
      <c r="B269" s="8"/>
      <c r="C269" s="8" t="s">
        <v>3922</v>
      </c>
      <c r="D269" s="8" t="s">
        <v>613</v>
      </c>
      <c r="E269" s="8" t="s">
        <v>101</v>
      </c>
      <c r="F269" s="8" t="s">
        <v>700</v>
      </c>
      <c r="G269" s="8" t="s">
        <v>3504</v>
      </c>
      <c r="H269" s="8" t="s">
        <v>3033</v>
      </c>
      <c r="I269" s="8" t="s">
        <v>3033</v>
      </c>
      <c r="J269" s="8" t="s">
        <v>3034</v>
      </c>
      <c r="K269" s="8" t="s">
        <v>3010</v>
      </c>
      <c r="L269" s="8" t="s">
        <v>3300</v>
      </c>
      <c r="M269" s="8" t="s">
        <v>3300</v>
      </c>
      <c r="N269" s="8" t="s">
        <v>172</v>
      </c>
      <c r="O269" s="8" t="s">
        <v>3036</v>
      </c>
      <c r="P269" s="8" t="s">
        <v>3072</v>
      </c>
      <c r="Q269" s="8" t="s">
        <v>3138</v>
      </c>
      <c r="R269" t="s">
        <v>3261</v>
      </c>
      <c r="S269">
        <v>1978</v>
      </c>
      <c r="T269">
        <v>2006</v>
      </c>
      <c r="U269">
        <v>28</v>
      </c>
      <c r="V269">
        <v>7</v>
      </c>
      <c r="W269">
        <v>2.217599211</v>
      </c>
      <c r="X269" t="s">
        <v>3247</v>
      </c>
      <c r="Y269" t="s">
        <v>2019</v>
      </c>
      <c r="Z269" t="s">
        <v>154</v>
      </c>
      <c r="AA269" t="s">
        <v>154</v>
      </c>
      <c r="AB269" t="s">
        <v>144</v>
      </c>
      <c r="AC269" t="s">
        <v>144</v>
      </c>
      <c r="AD269" t="s">
        <v>3262</v>
      </c>
      <c r="AE269" t="s">
        <v>3106</v>
      </c>
      <c r="AF269" t="s">
        <v>3263</v>
      </c>
    </row>
    <row r="270" spans="1:32" ht="14.25" customHeight="1">
      <c r="A270" s="8">
        <v>1</v>
      </c>
      <c r="B270" s="8"/>
      <c r="C270" s="8" t="s">
        <v>3922</v>
      </c>
      <c r="D270" s="8" t="s">
        <v>613</v>
      </c>
      <c r="E270" s="8" t="s">
        <v>101</v>
      </c>
      <c r="F270" s="8" t="s">
        <v>700</v>
      </c>
      <c r="G270" s="8" t="s">
        <v>3504</v>
      </c>
      <c r="H270" s="8" t="s">
        <v>3033</v>
      </c>
      <c r="I270" s="8" t="s">
        <v>3033</v>
      </c>
      <c r="J270" s="8" t="s">
        <v>3034</v>
      </c>
      <c r="K270" s="8" t="s">
        <v>3010</v>
      </c>
      <c r="L270" s="8" t="s">
        <v>3301</v>
      </c>
      <c r="M270" s="8" t="s">
        <v>3301</v>
      </c>
      <c r="N270" s="8" t="s">
        <v>172</v>
      </c>
      <c r="O270" s="8" t="s">
        <v>3036</v>
      </c>
      <c r="P270" s="8" t="s">
        <v>3072</v>
      </c>
      <c r="Q270" s="8" t="s">
        <v>3138</v>
      </c>
      <c r="R270" t="s">
        <v>3261</v>
      </c>
      <c r="S270">
        <v>1978</v>
      </c>
      <c r="T270">
        <v>2006</v>
      </c>
      <c r="U270">
        <v>28</v>
      </c>
      <c r="V270">
        <v>7</v>
      </c>
      <c r="W270">
        <v>0</v>
      </c>
      <c r="X270" t="s">
        <v>3247</v>
      </c>
      <c r="Y270" t="s">
        <v>2019</v>
      </c>
      <c r="Z270" t="s">
        <v>154</v>
      </c>
      <c r="AA270" t="s">
        <v>154</v>
      </c>
      <c r="AB270" t="s">
        <v>144</v>
      </c>
      <c r="AC270" t="s">
        <v>144</v>
      </c>
      <c r="AD270" t="s">
        <v>3262</v>
      </c>
      <c r="AE270" t="s">
        <v>3106</v>
      </c>
      <c r="AF270" t="s">
        <v>3263</v>
      </c>
    </row>
    <row r="271" spans="1:32" ht="14.25" customHeight="1">
      <c r="A271" s="8">
        <v>1</v>
      </c>
      <c r="B271" s="8"/>
      <c r="C271" s="8" t="s">
        <v>3922</v>
      </c>
      <c r="D271" s="8" t="s">
        <v>613</v>
      </c>
      <c r="E271" s="8" t="s">
        <v>101</v>
      </c>
      <c r="F271" s="8" t="s">
        <v>700</v>
      </c>
      <c r="G271" s="8" t="s">
        <v>3504</v>
      </c>
      <c r="H271" s="8" t="s">
        <v>3033</v>
      </c>
      <c r="I271" s="8" t="s">
        <v>3033</v>
      </c>
      <c r="J271" s="8" t="s">
        <v>3034</v>
      </c>
      <c r="K271" s="8" t="s">
        <v>3010</v>
      </c>
      <c r="L271" s="8" t="s">
        <v>3302</v>
      </c>
      <c r="M271" s="8" t="s">
        <v>3302</v>
      </c>
      <c r="N271" s="8" t="s">
        <v>172</v>
      </c>
      <c r="O271" s="8" t="s">
        <v>3036</v>
      </c>
      <c r="P271" s="8" t="s">
        <v>3072</v>
      </c>
      <c r="Q271" s="8" t="s">
        <v>3138</v>
      </c>
      <c r="R271" t="s">
        <v>3261</v>
      </c>
      <c r="S271">
        <v>1978</v>
      </c>
      <c r="T271">
        <v>2006</v>
      </c>
      <c r="U271">
        <v>28</v>
      </c>
      <c r="V271">
        <v>7</v>
      </c>
      <c r="W271">
        <v>0.64722222200000001</v>
      </c>
      <c r="X271" t="s">
        <v>3247</v>
      </c>
      <c r="Y271" t="s">
        <v>2019</v>
      </c>
      <c r="Z271" t="s">
        <v>154</v>
      </c>
      <c r="AA271" t="s">
        <v>154</v>
      </c>
      <c r="AB271" t="s">
        <v>144</v>
      </c>
      <c r="AC271" t="s">
        <v>144</v>
      </c>
      <c r="AD271" t="s">
        <v>3262</v>
      </c>
      <c r="AE271" t="s">
        <v>3106</v>
      </c>
      <c r="AF271" t="s">
        <v>3263</v>
      </c>
    </row>
    <row r="272" spans="1:32" ht="14.25" customHeight="1">
      <c r="A272" s="8">
        <v>1</v>
      </c>
      <c r="B272" s="8"/>
      <c r="C272" s="8" t="s">
        <v>3922</v>
      </c>
      <c r="D272" s="8" t="s">
        <v>613</v>
      </c>
      <c r="E272" s="8" t="s">
        <v>101</v>
      </c>
      <c r="F272" s="8" t="s">
        <v>700</v>
      </c>
      <c r="G272" s="8" t="s">
        <v>3504</v>
      </c>
      <c r="H272" s="8" t="s">
        <v>3033</v>
      </c>
      <c r="I272" s="8" t="s">
        <v>3033</v>
      </c>
      <c r="J272" s="8" t="s">
        <v>3034</v>
      </c>
      <c r="K272" s="8" t="s">
        <v>3010</v>
      </c>
      <c r="L272" s="8" t="s">
        <v>3303</v>
      </c>
      <c r="M272" s="8" t="s">
        <v>3303</v>
      </c>
      <c r="N272" s="8" t="s">
        <v>172</v>
      </c>
      <c r="O272" s="8" t="s">
        <v>3036</v>
      </c>
      <c r="P272" s="8" t="s">
        <v>3072</v>
      </c>
      <c r="Q272" s="8" t="s">
        <v>3138</v>
      </c>
      <c r="R272" t="s">
        <v>3261</v>
      </c>
      <c r="S272">
        <v>1978</v>
      </c>
      <c r="T272">
        <v>2006</v>
      </c>
      <c r="U272">
        <v>28</v>
      </c>
      <c r="V272">
        <v>7</v>
      </c>
      <c r="W272">
        <v>1.259656222</v>
      </c>
      <c r="X272" t="s">
        <v>3247</v>
      </c>
      <c r="Y272" t="s">
        <v>2019</v>
      </c>
      <c r="Z272" t="s">
        <v>154</v>
      </c>
      <c r="AA272" t="s">
        <v>154</v>
      </c>
      <c r="AB272" t="s">
        <v>144</v>
      </c>
      <c r="AC272" t="s">
        <v>144</v>
      </c>
      <c r="AD272" t="s">
        <v>3262</v>
      </c>
      <c r="AE272" t="s">
        <v>3106</v>
      </c>
      <c r="AF272" t="s">
        <v>3263</v>
      </c>
    </row>
    <row r="273" spans="1:32" ht="14.25" customHeight="1">
      <c r="A273" s="8">
        <v>1</v>
      </c>
      <c r="B273" s="8"/>
      <c r="C273" s="8" t="s">
        <v>3922</v>
      </c>
      <c r="D273" s="8" t="s">
        <v>613</v>
      </c>
      <c r="E273" s="8" t="s">
        <v>101</v>
      </c>
      <c r="F273" s="8" t="s">
        <v>700</v>
      </c>
      <c r="G273" s="8" t="s">
        <v>3504</v>
      </c>
      <c r="H273" s="8" t="s">
        <v>3033</v>
      </c>
      <c r="I273" s="8" t="s">
        <v>3033</v>
      </c>
      <c r="J273" s="8" t="s">
        <v>3034</v>
      </c>
      <c r="K273" s="8" t="s">
        <v>3010</v>
      </c>
      <c r="L273" s="8" t="s">
        <v>3304</v>
      </c>
      <c r="M273" s="8" t="s">
        <v>3304</v>
      </c>
      <c r="N273" s="8" t="s">
        <v>172</v>
      </c>
      <c r="O273" s="8" t="s">
        <v>3036</v>
      </c>
      <c r="P273" s="8" t="s">
        <v>3072</v>
      </c>
      <c r="Q273" s="8" t="s">
        <v>3138</v>
      </c>
      <c r="R273" t="s">
        <v>3261</v>
      </c>
      <c r="S273">
        <v>1978</v>
      </c>
      <c r="T273">
        <v>2006</v>
      </c>
      <c r="U273">
        <v>28</v>
      </c>
      <c r="V273">
        <v>7</v>
      </c>
      <c r="W273">
        <v>2.780665349</v>
      </c>
      <c r="X273" t="s">
        <v>3247</v>
      </c>
      <c r="Y273" t="s">
        <v>2019</v>
      </c>
      <c r="Z273" t="s">
        <v>154</v>
      </c>
      <c r="AA273" t="s">
        <v>154</v>
      </c>
      <c r="AB273" t="s">
        <v>144</v>
      </c>
      <c r="AC273" t="s">
        <v>144</v>
      </c>
      <c r="AD273" t="s">
        <v>3262</v>
      </c>
      <c r="AE273" t="s">
        <v>3106</v>
      </c>
      <c r="AF273" t="s">
        <v>3263</v>
      </c>
    </row>
    <row r="274" spans="1:32" ht="14.25" customHeight="1">
      <c r="A274" s="8">
        <v>1</v>
      </c>
      <c r="B274" s="8"/>
      <c r="C274" s="8" t="s">
        <v>3922</v>
      </c>
      <c r="D274" s="8" t="s">
        <v>613</v>
      </c>
      <c r="E274" s="8" t="s">
        <v>101</v>
      </c>
      <c r="F274" s="8" t="s">
        <v>700</v>
      </c>
      <c r="G274" s="8" t="s">
        <v>3504</v>
      </c>
      <c r="H274" s="8" t="s">
        <v>3033</v>
      </c>
      <c r="I274" s="8" t="s">
        <v>3033</v>
      </c>
      <c r="J274" s="8" t="s">
        <v>3034</v>
      </c>
      <c r="K274" s="8" t="s">
        <v>3010</v>
      </c>
      <c r="L274" s="8" t="s">
        <v>3305</v>
      </c>
      <c r="M274" s="8" t="s">
        <v>3305</v>
      </c>
      <c r="N274" s="8" t="s">
        <v>172</v>
      </c>
      <c r="O274" s="8" t="s">
        <v>3036</v>
      </c>
      <c r="P274" s="8" t="s">
        <v>3072</v>
      </c>
      <c r="Q274" s="8" t="s">
        <v>3138</v>
      </c>
      <c r="R274" t="s">
        <v>3261</v>
      </c>
      <c r="S274">
        <v>1978</v>
      </c>
      <c r="T274">
        <v>2006</v>
      </c>
      <c r="U274">
        <v>28</v>
      </c>
      <c r="V274">
        <v>7</v>
      </c>
      <c r="W274">
        <v>-2.2445036300000001</v>
      </c>
      <c r="X274" t="s">
        <v>3247</v>
      </c>
      <c r="Y274" t="s">
        <v>2019</v>
      </c>
      <c r="Z274" t="s">
        <v>154</v>
      </c>
      <c r="AA274" t="s">
        <v>154</v>
      </c>
      <c r="AB274" t="s">
        <v>144</v>
      </c>
      <c r="AC274" t="s">
        <v>144</v>
      </c>
      <c r="AD274" t="s">
        <v>3262</v>
      </c>
      <c r="AE274" t="s">
        <v>3106</v>
      </c>
      <c r="AF274" t="s">
        <v>3263</v>
      </c>
    </row>
    <row r="275" spans="1:32" ht="14.25" customHeight="1">
      <c r="A275" s="8">
        <v>1</v>
      </c>
      <c r="B275" s="8"/>
      <c r="C275" s="8" t="s">
        <v>3920</v>
      </c>
      <c r="D275" s="8" t="s">
        <v>613</v>
      </c>
      <c r="E275" s="8" t="s">
        <v>101</v>
      </c>
      <c r="F275" s="8" t="s">
        <v>700</v>
      </c>
      <c r="G275" s="8" t="s">
        <v>3504</v>
      </c>
      <c r="H275" s="8" t="s">
        <v>3033</v>
      </c>
      <c r="I275" s="8" t="s">
        <v>3033</v>
      </c>
      <c r="J275" s="8" t="s">
        <v>3034</v>
      </c>
      <c r="K275" s="8" t="s">
        <v>3010</v>
      </c>
      <c r="L275" s="8" t="s">
        <v>3266</v>
      </c>
      <c r="M275" s="8" t="s">
        <v>3266</v>
      </c>
      <c r="N275" s="8" t="s">
        <v>172</v>
      </c>
      <c r="O275" s="8" t="s">
        <v>3036</v>
      </c>
      <c r="P275" s="8" t="s">
        <v>3072</v>
      </c>
      <c r="Q275" s="8" t="s">
        <v>3306</v>
      </c>
      <c r="R275" t="s">
        <v>3261</v>
      </c>
      <c r="S275">
        <v>1978</v>
      </c>
      <c r="T275">
        <v>2006</v>
      </c>
      <c r="U275">
        <v>28</v>
      </c>
      <c r="V275">
        <v>7</v>
      </c>
      <c r="W275">
        <v>-0.21875</v>
      </c>
      <c r="X275" t="s">
        <v>3247</v>
      </c>
      <c r="Y275" t="s">
        <v>2019</v>
      </c>
      <c r="Z275" t="s">
        <v>154</v>
      </c>
      <c r="AA275" t="s">
        <v>154</v>
      </c>
      <c r="AB275" t="s">
        <v>144</v>
      </c>
      <c r="AC275" t="s">
        <v>144</v>
      </c>
      <c r="AD275" t="s">
        <v>3262</v>
      </c>
      <c r="AE275" t="s">
        <v>3106</v>
      </c>
      <c r="AF275" t="s">
        <v>3263</v>
      </c>
    </row>
    <row r="276" spans="1:32" ht="14.25" customHeight="1">
      <c r="A276" s="8">
        <v>1</v>
      </c>
      <c r="B276" s="8"/>
      <c r="C276" s="8" t="s">
        <v>3920</v>
      </c>
      <c r="D276" s="8" t="s">
        <v>613</v>
      </c>
      <c r="E276" s="8" t="s">
        <v>101</v>
      </c>
      <c r="F276" s="8" t="s">
        <v>700</v>
      </c>
      <c r="G276" s="8" t="s">
        <v>3504</v>
      </c>
      <c r="H276" s="8" t="s">
        <v>3033</v>
      </c>
      <c r="I276" s="8" t="s">
        <v>3033</v>
      </c>
      <c r="J276" s="8" t="s">
        <v>3034</v>
      </c>
      <c r="K276" s="8" t="s">
        <v>3010</v>
      </c>
      <c r="L276" s="8" t="s">
        <v>3268</v>
      </c>
      <c r="M276" s="8" t="s">
        <v>3570</v>
      </c>
      <c r="N276" s="8" t="s">
        <v>172</v>
      </c>
      <c r="O276" s="8" t="s">
        <v>3036</v>
      </c>
      <c r="P276" s="8" t="s">
        <v>3072</v>
      </c>
      <c r="Q276" s="8" t="s">
        <v>3306</v>
      </c>
      <c r="R276" t="s">
        <v>3261</v>
      </c>
      <c r="S276">
        <v>1978</v>
      </c>
      <c r="T276">
        <v>2006</v>
      </c>
      <c r="U276">
        <v>28</v>
      </c>
      <c r="V276">
        <v>7</v>
      </c>
      <c r="W276">
        <v>0</v>
      </c>
      <c r="X276" t="s">
        <v>3247</v>
      </c>
      <c r="Y276" t="s">
        <v>2019</v>
      </c>
      <c r="Z276" t="s">
        <v>154</v>
      </c>
      <c r="AA276" t="s">
        <v>154</v>
      </c>
      <c r="AB276" t="s">
        <v>144</v>
      </c>
      <c r="AC276" t="s">
        <v>144</v>
      </c>
      <c r="AD276" t="s">
        <v>3262</v>
      </c>
      <c r="AE276" t="s">
        <v>3106</v>
      </c>
      <c r="AF276" t="s">
        <v>3263</v>
      </c>
    </row>
    <row r="277" spans="1:32" ht="14.25" customHeight="1">
      <c r="A277" s="8">
        <v>1</v>
      </c>
      <c r="B277" s="8"/>
      <c r="C277" s="8" t="s">
        <v>3920</v>
      </c>
      <c r="D277" s="8" t="s">
        <v>613</v>
      </c>
      <c r="E277" s="8" t="s">
        <v>101</v>
      </c>
      <c r="F277" s="8" t="s">
        <v>700</v>
      </c>
      <c r="G277" s="8" t="s">
        <v>3504</v>
      </c>
      <c r="H277" s="8" t="s">
        <v>3033</v>
      </c>
      <c r="I277" s="8" t="s">
        <v>3033</v>
      </c>
      <c r="J277" s="8" t="s">
        <v>3034</v>
      </c>
      <c r="K277" s="8" t="s">
        <v>3010</v>
      </c>
      <c r="L277" s="8" t="s">
        <v>3269</v>
      </c>
      <c r="M277" s="8" t="s">
        <v>3269</v>
      </c>
      <c r="N277" s="8" t="s">
        <v>172</v>
      </c>
      <c r="O277" s="8" t="s">
        <v>3036</v>
      </c>
      <c r="P277" s="8" t="s">
        <v>3072</v>
      </c>
      <c r="Q277" s="8" t="s">
        <v>3306</v>
      </c>
      <c r="R277" t="s">
        <v>3261</v>
      </c>
      <c r="S277">
        <v>1978</v>
      </c>
      <c r="T277">
        <v>2006</v>
      </c>
      <c r="U277">
        <v>28</v>
      </c>
      <c r="V277">
        <v>7</v>
      </c>
      <c r="W277">
        <v>0.56916666699999996</v>
      </c>
      <c r="X277" t="s">
        <v>3247</v>
      </c>
      <c r="Y277" t="s">
        <v>2019</v>
      </c>
      <c r="Z277" t="s">
        <v>154</v>
      </c>
      <c r="AA277" t="s">
        <v>154</v>
      </c>
      <c r="AB277" t="s">
        <v>144</v>
      </c>
      <c r="AC277" t="s">
        <v>144</v>
      </c>
      <c r="AD277" t="s">
        <v>3262</v>
      </c>
      <c r="AE277" t="s">
        <v>3106</v>
      </c>
      <c r="AF277" t="s">
        <v>3263</v>
      </c>
    </row>
    <row r="278" spans="1:32" ht="14.25" customHeight="1">
      <c r="A278" s="8">
        <v>1</v>
      </c>
      <c r="B278" s="8"/>
      <c r="C278" s="8" t="s">
        <v>3920</v>
      </c>
      <c r="D278" s="8" t="s">
        <v>613</v>
      </c>
      <c r="E278" s="8" t="s">
        <v>101</v>
      </c>
      <c r="F278" s="8" t="s">
        <v>700</v>
      </c>
      <c r="G278" s="8" t="s">
        <v>3504</v>
      </c>
      <c r="H278" s="8" t="s">
        <v>3033</v>
      </c>
      <c r="I278" s="8" t="s">
        <v>3033</v>
      </c>
      <c r="J278" s="8" t="s">
        <v>3034</v>
      </c>
      <c r="K278" s="8" t="s">
        <v>3010</v>
      </c>
      <c r="L278" s="8" t="s">
        <v>3273</v>
      </c>
      <c r="M278" s="8" t="s">
        <v>3273</v>
      </c>
      <c r="N278" s="8" t="s">
        <v>172</v>
      </c>
      <c r="O278" s="8" t="s">
        <v>3036</v>
      </c>
      <c r="P278" s="8" t="s">
        <v>3072</v>
      </c>
      <c r="Q278" s="8" t="s">
        <v>3306</v>
      </c>
      <c r="R278" t="s">
        <v>3261</v>
      </c>
      <c r="S278">
        <v>1978</v>
      </c>
      <c r="T278">
        <v>2006</v>
      </c>
      <c r="U278">
        <v>28</v>
      </c>
      <c r="V278">
        <v>7</v>
      </c>
      <c r="W278">
        <v>2.5515277780000001</v>
      </c>
      <c r="X278" t="s">
        <v>3247</v>
      </c>
      <c r="Y278" t="s">
        <v>2019</v>
      </c>
      <c r="Z278" t="s">
        <v>154</v>
      </c>
      <c r="AA278" t="s">
        <v>154</v>
      </c>
      <c r="AB278" t="s">
        <v>144</v>
      </c>
      <c r="AC278" t="s">
        <v>144</v>
      </c>
      <c r="AD278" t="s">
        <v>3262</v>
      </c>
      <c r="AE278" t="s">
        <v>3106</v>
      </c>
      <c r="AF278" t="s">
        <v>3263</v>
      </c>
    </row>
    <row r="279" spans="1:32" ht="14.25" customHeight="1">
      <c r="A279" s="8">
        <v>1</v>
      </c>
      <c r="B279" s="8"/>
      <c r="C279" s="8" t="s">
        <v>3920</v>
      </c>
      <c r="D279" s="8" t="s">
        <v>613</v>
      </c>
      <c r="E279" s="8" t="s">
        <v>101</v>
      </c>
      <c r="F279" s="8" t="s">
        <v>700</v>
      </c>
      <c r="G279" s="8" t="s">
        <v>3504</v>
      </c>
      <c r="H279" s="8" t="s">
        <v>3033</v>
      </c>
      <c r="I279" s="8" t="s">
        <v>3033</v>
      </c>
      <c r="J279" s="8" t="s">
        <v>3034</v>
      </c>
      <c r="K279" s="8" t="s">
        <v>3010</v>
      </c>
      <c r="L279" s="8" t="s">
        <v>3274</v>
      </c>
      <c r="M279" s="8" t="s">
        <v>3572</v>
      </c>
      <c r="N279" s="8" t="s">
        <v>172</v>
      </c>
      <c r="O279" s="8" t="s">
        <v>3036</v>
      </c>
      <c r="P279" s="8" t="s">
        <v>3072</v>
      </c>
      <c r="Q279" s="8" t="s">
        <v>3306</v>
      </c>
      <c r="R279" t="s">
        <v>3261</v>
      </c>
      <c r="S279">
        <v>1978</v>
      </c>
      <c r="T279">
        <v>2006</v>
      </c>
      <c r="U279">
        <v>28</v>
      </c>
      <c r="V279">
        <v>7</v>
      </c>
      <c r="W279">
        <v>3.332222222</v>
      </c>
      <c r="X279" t="s">
        <v>3247</v>
      </c>
      <c r="Y279" t="s">
        <v>2019</v>
      </c>
      <c r="Z279" t="s">
        <v>154</v>
      </c>
      <c r="AA279" t="s">
        <v>154</v>
      </c>
      <c r="AB279" t="s">
        <v>144</v>
      </c>
      <c r="AC279" t="s">
        <v>144</v>
      </c>
      <c r="AD279" t="s">
        <v>3262</v>
      </c>
      <c r="AE279" t="s">
        <v>3106</v>
      </c>
      <c r="AF279" t="s">
        <v>3263</v>
      </c>
    </row>
    <row r="280" spans="1:32" ht="14.25" customHeight="1">
      <c r="A280" s="8">
        <v>1</v>
      </c>
      <c r="B280" s="8"/>
      <c r="C280" s="8" t="s">
        <v>3920</v>
      </c>
      <c r="D280" s="8" t="s">
        <v>613</v>
      </c>
      <c r="E280" s="8" t="s">
        <v>101</v>
      </c>
      <c r="F280" s="8" t="s">
        <v>700</v>
      </c>
      <c r="G280" s="8" t="s">
        <v>3504</v>
      </c>
      <c r="H280" s="8" t="s">
        <v>3033</v>
      </c>
      <c r="I280" s="8" t="s">
        <v>3033</v>
      </c>
      <c r="J280" s="8" t="s">
        <v>3034</v>
      </c>
      <c r="K280" s="8" t="s">
        <v>3010</v>
      </c>
      <c r="L280" s="8" t="s">
        <v>3276</v>
      </c>
      <c r="M280" s="8" t="s">
        <v>3573</v>
      </c>
      <c r="N280" s="8" t="s">
        <v>172</v>
      </c>
      <c r="O280" s="8" t="s">
        <v>3036</v>
      </c>
      <c r="P280" s="8" t="s">
        <v>3072</v>
      </c>
      <c r="Q280" s="8" t="s">
        <v>3306</v>
      </c>
      <c r="R280" t="s">
        <v>3261</v>
      </c>
      <c r="S280">
        <v>1978</v>
      </c>
      <c r="T280">
        <v>2006</v>
      </c>
      <c r="U280">
        <v>28</v>
      </c>
      <c r="V280">
        <v>7</v>
      </c>
      <c r="W280">
        <v>0</v>
      </c>
      <c r="X280" t="s">
        <v>3247</v>
      </c>
      <c r="Y280" t="s">
        <v>2019</v>
      </c>
      <c r="Z280" t="s">
        <v>154</v>
      </c>
      <c r="AA280" t="s">
        <v>154</v>
      </c>
      <c r="AB280" t="s">
        <v>144</v>
      </c>
      <c r="AC280" t="s">
        <v>144</v>
      </c>
      <c r="AD280" t="s">
        <v>3262</v>
      </c>
      <c r="AE280" t="s">
        <v>3106</v>
      </c>
      <c r="AF280" t="s">
        <v>3263</v>
      </c>
    </row>
    <row r="281" spans="1:32" ht="14.25" customHeight="1">
      <c r="A281" s="8">
        <v>1</v>
      </c>
      <c r="B281" s="8"/>
      <c r="C281" s="8" t="s">
        <v>3920</v>
      </c>
      <c r="D281" s="8" t="s">
        <v>613</v>
      </c>
      <c r="E281" s="8" t="s">
        <v>101</v>
      </c>
      <c r="F281" s="8" t="s">
        <v>700</v>
      </c>
      <c r="G281" s="8" t="s">
        <v>3504</v>
      </c>
      <c r="H281" s="8" t="s">
        <v>3033</v>
      </c>
      <c r="I281" s="8" t="s">
        <v>3033</v>
      </c>
      <c r="J281" s="8" t="s">
        <v>3034</v>
      </c>
      <c r="K281" s="8" t="s">
        <v>3010</v>
      </c>
      <c r="L281" s="8" t="s">
        <v>3277</v>
      </c>
      <c r="M281" s="8" t="s">
        <v>3885</v>
      </c>
      <c r="N281" s="8" t="s">
        <v>172</v>
      </c>
      <c r="O281" s="8" t="s">
        <v>3036</v>
      </c>
      <c r="P281" s="8" t="s">
        <v>3072</v>
      </c>
      <c r="Q281" s="8" t="s">
        <v>3306</v>
      </c>
      <c r="R281" t="s">
        <v>3261</v>
      </c>
      <c r="S281">
        <v>1978</v>
      </c>
      <c r="T281">
        <v>2006</v>
      </c>
      <c r="U281">
        <v>28</v>
      </c>
      <c r="V281">
        <v>7</v>
      </c>
      <c r="W281">
        <v>0.87527777799999995</v>
      </c>
      <c r="X281" t="s">
        <v>3247</v>
      </c>
      <c r="Y281" t="s">
        <v>2019</v>
      </c>
      <c r="Z281" t="s">
        <v>154</v>
      </c>
      <c r="AA281" t="s">
        <v>154</v>
      </c>
      <c r="AB281" t="s">
        <v>144</v>
      </c>
      <c r="AC281" t="s">
        <v>144</v>
      </c>
      <c r="AD281" t="s">
        <v>3262</v>
      </c>
      <c r="AE281" t="s">
        <v>3106</v>
      </c>
      <c r="AF281" t="s">
        <v>3263</v>
      </c>
    </row>
    <row r="282" spans="1:32" ht="14.25" customHeight="1">
      <c r="A282" s="8">
        <v>1</v>
      </c>
      <c r="B282" s="8"/>
      <c r="C282" s="8" t="s">
        <v>3920</v>
      </c>
      <c r="D282" s="8" t="s">
        <v>613</v>
      </c>
      <c r="E282" s="8" t="s">
        <v>101</v>
      </c>
      <c r="F282" s="8" t="s">
        <v>700</v>
      </c>
      <c r="G282" s="8" t="s">
        <v>3504</v>
      </c>
      <c r="H282" s="8" t="s">
        <v>3033</v>
      </c>
      <c r="I282" s="8" t="s">
        <v>3033</v>
      </c>
      <c r="J282" s="8" t="s">
        <v>3034</v>
      </c>
      <c r="K282" s="8" t="s">
        <v>3010</v>
      </c>
      <c r="L282" s="8" t="s">
        <v>3279</v>
      </c>
      <c r="M282" s="8" t="s">
        <v>3279</v>
      </c>
      <c r="N282" s="8" t="s">
        <v>172</v>
      </c>
      <c r="O282" s="8" t="s">
        <v>3036</v>
      </c>
      <c r="P282" s="8" t="s">
        <v>3072</v>
      </c>
      <c r="Q282" s="8" t="s">
        <v>3306</v>
      </c>
      <c r="R282" t="s">
        <v>3261</v>
      </c>
      <c r="S282">
        <v>1978</v>
      </c>
      <c r="T282">
        <v>2006</v>
      </c>
      <c r="U282">
        <v>28</v>
      </c>
      <c r="V282">
        <v>7</v>
      </c>
      <c r="W282">
        <v>0</v>
      </c>
      <c r="X282" t="s">
        <v>3247</v>
      </c>
      <c r="Y282" t="s">
        <v>2019</v>
      </c>
      <c r="Z282" t="s">
        <v>154</v>
      </c>
      <c r="AA282" t="s">
        <v>154</v>
      </c>
      <c r="AB282" t="s">
        <v>144</v>
      </c>
      <c r="AC282" t="s">
        <v>144</v>
      </c>
      <c r="AD282" t="s">
        <v>3262</v>
      </c>
      <c r="AE282" t="s">
        <v>3106</v>
      </c>
      <c r="AF282" t="s">
        <v>3263</v>
      </c>
    </row>
    <row r="283" spans="1:32" ht="14.25" customHeight="1">
      <c r="A283" s="8">
        <v>1</v>
      </c>
      <c r="B283" s="8"/>
      <c r="C283" s="8" t="s">
        <v>3920</v>
      </c>
      <c r="D283" s="8" t="s">
        <v>613</v>
      </c>
      <c r="E283" s="8" t="s">
        <v>101</v>
      </c>
      <c r="F283" s="8" t="s">
        <v>700</v>
      </c>
      <c r="G283" s="8" t="s">
        <v>3504</v>
      </c>
      <c r="H283" s="8" t="s">
        <v>3033</v>
      </c>
      <c r="I283" s="8" t="s">
        <v>3033</v>
      </c>
      <c r="J283" s="8" t="s">
        <v>3034</v>
      </c>
      <c r="K283" s="8" t="s">
        <v>3010</v>
      </c>
      <c r="L283" s="8" t="s">
        <v>3281</v>
      </c>
      <c r="M283" s="8" t="s">
        <v>3281</v>
      </c>
      <c r="N283" s="8" t="s">
        <v>172</v>
      </c>
      <c r="O283" s="8" t="s">
        <v>3036</v>
      </c>
      <c r="P283" s="8" t="s">
        <v>3072</v>
      </c>
      <c r="Q283" s="8" t="s">
        <v>3306</v>
      </c>
      <c r="R283" t="s">
        <v>3261</v>
      </c>
      <c r="S283">
        <v>1978</v>
      </c>
      <c r="T283">
        <v>2006</v>
      </c>
      <c r="U283">
        <v>28</v>
      </c>
      <c r="V283">
        <v>7</v>
      </c>
      <c r="W283">
        <v>0.56916666699999996</v>
      </c>
      <c r="X283" t="s">
        <v>3247</v>
      </c>
      <c r="Y283" t="s">
        <v>2019</v>
      </c>
      <c r="Z283" t="s">
        <v>154</v>
      </c>
      <c r="AA283" t="s">
        <v>154</v>
      </c>
      <c r="AB283" t="s">
        <v>144</v>
      </c>
      <c r="AC283" t="s">
        <v>144</v>
      </c>
      <c r="AD283" t="s">
        <v>3262</v>
      </c>
      <c r="AE283" t="s">
        <v>3106</v>
      </c>
      <c r="AF283" t="s">
        <v>3263</v>
      </c>
    </row>
    <row r="284" spans="1:32" ht="14.25" customHeight="1">
      <c r="A284" s="8">
        <v>1</v>
      </c>
      <c r="B284" s="8"/>
      <c r="C284" s="8" t="s">
        <v>3920</v>
      </c>
      <c r="D284" s="8" t="s">
        <v>613</v>
      </c>
      <c r="E284" s="8" t="s">
        <v>101</v>
      </c>
      <c r="F284" s="8" t="s">
        <v>700</v>
      </c>
      <c r="G284" s="8" t="s">
        <v>3504</v>
      </c>
      <c r="H284" s="8" t="s">
        <v>3033</v>
      </c>
      <c r="I284" s="8" t="s">
        <v>3033</v>
      </c>
      <c r="J284" s="8" t="s">
        <v>3034</v>
      </c>
      <c r="K284" s="8" t="s">
        <v>3010</v>
      </c>
      <c r="L284" s="8" t="s">
        <v>3284</v>
      </c>
      <c r="M284" s="8" t="s">
        <v>3284</v>
      </c>
      <c r="N284" s="8" t="s">
        <v>172</v>
      </c>
      <c r="O284" s="8" t="s">
        <v>3036</v>
      </c>
      <c r="P284" s="8" t="s">
        <v>3072</v>
      </c>
      <c r="Q284" s="8" t="s">
        <v>3306</v>
      </c>
      <c r="R284" t="s">
        <v>3261</v>
      </c>
      <c r="S284">
        <v>1978</v>
      </c>
      <c r="T284">
        <v>2006</v>
      </c>
      <c r="U284">
        <v>28</v>
      </c>
      <c r="V284">
        <v>7</v>
      </c>
      <c r="W284">
        <v>-1.9897222219999999</v>
      </c>
      <c r="X284" t="s">
        <v>3247</v>
      </c>
      <c r="Y284" t="s">
        <v>2019</v>
      </c>
      <c r="Z284" t="s">
        <v>154</v>
      </c>
      <c r="AA284" t="s">
        <v>154</v>
      </c>
      <c r="AB284" t="s">
        <v>144</v>
      </c>
      <c r="AC284" t="s">
        <v>144</v>
      </c>
      <c r="AD284" t="s">
        <v>3262</v>
      </c>
      <c r="AE284" t="s">
        <v>3106</v>
      </c>
      <c r="AF284" t="s">
        <v>3263</v>
      </c>
    </row>
    <row r="285" spans="1:32" ht="14.25" customHeight="1">
      <c r="A285" s="8">
        <v>1</v>
      </c>
      <c r="B285" s="8"/>
      <c r="C285" s="8" t="s">
        <v>3920</v>
      </c>
      <c r="D285" s="8" t="s">
        <v>613</v>
      </c>
      <c r="E285" s="8" t="s">
        <v>101</v>
      </c>
      <c r="F285" s="8" t="s">
        <v>700</v>
      </c>
      <c r="G285" s="8" t="s">
        <v>3504</v>
      </c>
      <c r="H285" s="8" t="s">
        <v>3033</v>
      </c>
      <c r="I285" s="8" t="s">
        <v>3033</v>
      </c>
      <c r="J285" s="8" t="s">
        <v>3034</v>
      </c>
      <c r="K285" s="8" t="s">
        <v>3010</v>
      </c>
      <c r="L285" s="8" t="s">
        <v>3285</v>
      </c>
      <c r="M285" s="8" t="s">
        <v>3285</v>
      </c>
      <c r="N285" s="8" t="s">
        <v>172</v>
      </c>
      <c r="O285" s="8" t="s">
        <v>3036</v>
      </c>
      <c r="P285" s="8" t="s">
        <v>3072</v>
      </c>
      <c r="Q285" s="8" t="s">
        <v>3306</v>
      </c>
      <c r="R285" t="s">
        <v>3261</v>
      </c>
      <c r="S285">
        <v>1978</v>
      </c>
      <c r="T285">
        <v>2006</v>
      </c>
      <c r="U285">
        <v>28</v>
      </c>
      <c r="V285">
        <v>7</v>
      </c>
      <c r="W285">
        <v>0</v>
      </c>
      <c r="X285" t="s">
        <v>3247</v>
      </c>
      <c r="Y285" t="s">
        <v>2019</v>
      </c>
      <c r="Z285" t="s">
        <v>154</v>
      </c>
      <c r="AA285" t="s">
        <v>154</v>
      </c>
      <c r="AB285" t="s">
        <v>144</v>
      </c>
      <c r="AC285" t="s">
        <v>144</v>
      </c>
      <c r="AD285" t="s">
        <v>3262</v>
      </c>
      <c r="AE285" t="s">
        <v>3106</v>
      </c>
      <c r="AF285" t="s">
        <v>3263</v>
      </c>
    </row>
    <row r="286" spans="1:32" ht="14.25" customHeight="1">
      <c r="A286" s="8">
        <v>1</v>
      </c>
      <c r="B286" s="8"/>
      <c r="C286" s="8" t="s">
        <v>3920</v>
      </c>
      <c r="D286" s="8" t="s">
        <v>613</v>
      </c>
      <c r="E286" s="8" t="s">
        <v>101</v>
      </c>
      <c r="F286" s="8" t="s">
        <v>700</v>
      </c>
      <c r="G286" s="8" t="s">
        <v>3504</v>
      </c>
      <c r="H286" s="8" t="s">
        <v>3033</v>
      </c>
      <c r="I286" s="8" t="s">
        <v>3033</v>
      </c>
      <c r="J286" s="8" t="s">
        <v>3034</v>
      </c>
      <c r="K286" s="8" t="s">
        <v>3010</v>
      </c>
      <c r="L286" s="8" t="s">
        <v>3288</v>
      </c>
      <c r="M286" s="8" t="s">
        <v>3288</v>
      </c>
      <c r="N286" s="8" t="s">
        <v>172</v>
      </c>
      <c r="O286" s="8" t="s">
        <v>3036</v>
      </c>
      <c r="P286" s="8" t="s">
        <v>3072</v>
      </c>
      <c r="Q286" s="8" t="s">
        <v>3306</v>
      </c>
      <c r="R286" t="s">
        <v>3261</v>
      </c>
      <c r="S286">
        <v>1978</v>
      </c>
      <c r="T286">
        <v>2006</v>
      </c>
      <c r="U286">
        <v>28</v>
      </c>
      <c r="V286">
        <v>7</v>
      </c>
      <c r="W286">
        <v>0</v>
      </c>
      <c r="X286" t="s">
        <v>3247</v>
      </c>
      <c r="Y286" t="s">
        <v>2019</v>
      </c>
      <c r="Z286" t="s">
        <v>154</v>
      </c>
      <c r="AA286" t="s">
        <v>154</v>
      </c>
      <c r="AB286" t="s">
        <v>144</v>
      </c>
      <c r="AC286" t="s">
        <v>144</v>
      </c>
      <c r="AD286" t="s">
        <v>3262</v>
      </c>
      <c r="AE286" t="s">
        <v>3106</v>
      </c>
      <c r="AF286" t="s">
        <v>3263</v>
      </c>
    </row>
    <row r="287" spans="1:32" ht="14.25" customHeight="1">
      <c r="A287" s="8">
        <v>1</v>
      </c>
      <c r="B287" s="8"/>
      <c r="C287" s="8" t="s">
        <v>3920</v>
      </c>
      <c r="D287" s="8" t="s">
        <v>613</v>
      </c>
      <c r="E287" s="8" t="s">
        <v>101</v>
      </c>
      <c r="F287" s="8" t="s">
        <v>700</v>
      </c>
      <c r="G287" s="8" t="s">
        <v>3504</v>
      </c>
      <c r="H287" s="8" t="s">
        <v>3033</v>
      </c>
      <c r="I287" s="8" t="s">
        <v>3033</v>
      </c>
      <c r="J287" s="8" t="s">
        <v>3034</v>
      </c>
      <c r="K287" s="8" t="s">
        <v>3010</v>
      </c>
      <c r="L287" s="8" t="s">
        <v>3289</v>
      </c>
      <c r="M287" s="8" t="s">
        <v>3289</v>
      </c>
      <c r="N287" s="8" t="s">
        <v>172</v>
      </c>
      <c r="O287" s="8" t="s">
        <v>3036</v>
      </c>
      <c r="P287" s="8" t="s">
        <v>3072</v>
      </c>
      <c r="Q287" s="8" t="s">
        <v>3306</v>
      </c>
      <c r="R287" t="s">
        <v>3261</v>
      </c>
      <c r="S287">
        <v>1978</v>
      </c>
      <c r="T287">
        <v>2006</v>
      </c>
      <c r="U287">
        <v>28</v>
      </c>
      <c r="V287">
        <v>7</v>
      </c>
      <c r="W287">
        <v>0</v>
      </c>
      <c r="X287" t="s">
        <v>3247</v>
      </c>
      <c r="Y287" t="s">
        <v>2019</v>
      </c>
      <c r="Z287" t="s">
        <v>154</v>
      </c>
      <c r="AA287" t="s">
        <v>154</v>
      </c>
      <c r="AB287" t="s">
        <v>144</v>
      </c>
      <c r="AC287" t="s">
        <v>144</v>
      </c>
      <c r="AD287" t="s">
        <v>3262</v>
      </c>
      <c r="AE287" t="s">
        <v>3106</v>
      </c>
      <c r="AF287" t="s">
        <v>3263</v>
      </c>
    </row>
    <row r="288" spans="1:32" ht="14.25" customHeight="1">
      <c r="A288" s="8">
        <v>1</v>
      </c>
      <c r="B288" s="8"/>
      <c r="C288" s="8" t="s">
        <v>3920</v>
      </c>
      <c r="D288" s="8" t="s">
        <v>613</v>
      </c>
      <c r="E288" s="8" t="s">
        <v>101</v>
      </c>
      <c r="F288" s="8" t="s">
        <v>700</v>
      </c>
      <c r="G288" s="8" t="s">
        <v>3504</v>
      </c>
      <c r="H288" s="8" t="s">
        <v>3033</v>
      </c>
      <c r="I288" s="8" t="s">
        <v>3033</v>
      </c>
      <c r="J288" s="8" t="s">
        <v>3034</v>
      </c>
      <c r="K288" s="8" t="s">
        <v>3010</v>
      </c>
      <c r="L288" s="8" t="s">
        <v>3290</v>
      </c>
      <c r="M288" s="8" t="s">
        <v>3290</v>
      </c>
      <c r="N288" s="8" t="s">
        <v>172</v>
      </c>
      <c r="O288" s="8" t="s">
        <v>3036</v>
      </c>
      <c r="P288" s="8" t="s">
        <v>3072</v>
      </c>
      <c r="Q288" s="8" t="s">
        <v>3306</v>
      </c>
      <c r="R288" t="s">
        <v>3261</v>
      </c>
      <c r="S288">
        <v>1978</v>
      </c>
      <c r="T288">
        <v>2006</v>
      </c>
      <c r="U288">
        <v>28</v>
      </c>
      <c r="V288">
        <v>7</v>
      </c>
      <c r="W288">
        <v>0</v>
      </c>
      <c r="X288" t="s">
        <v>3247</v>
      </c>
      <c r="Y288" t="s">
        <v>2019</v>
      </c>
      <c r="Z288" t="s">
        <v>154</v>
      </c>
      <c r="AA288" t="s">
        <v>154</v>
      </c>
      <c r="AB288" t="s">
        <v>144</v>
      </c>
      <c r="AC288" t="s">
        <v>144</v>
      </c>
      <c r="AD288" t="s">
        <v>3262</v>
      </c>
      <c r="AE288" t="s">
        <v>3106</v>
      </c>
      <c r="AF288" t="s">
        <v>3263</v>
      </c>
    </row>
    <row r="289" spans="1:32" ht="14.25" customHeight="1">
      <c r="A289" s="8">
        <v>1</v>
      </c>
      <c r="B289" s="8"/>
      <c r="C289" s="8" t="s">
        <v>3920</v>
      </c>
      <c r="D289" s="8" t="s">
        <v>613</v>
      </c>
      <c r="E289" s="8" t="s">
        <v>101</v>
      </c>
      <c r="F289" s="8" t="s">
        <v>700</v>
      </c>
      <c r="G289" s="8" t="s">
        <v>3504</v>
      </c>
      <c r="H289" s="8" t="s">
        <v>3033</v>
      </c>
      <c r="I289" s="8" t="s">
        <v>3033</v>
      </c>
      <c r="J289" s="8" t="s">
        <v>3034</v>
      </c>
      <c r="K289" s="8" t="s">
        <v>3010</v>
      </c>
      <c r="L289" s="8" t="s">
        <v>3291</v>
      </c>
      <c r="M289" s="8" t="s">
        <v>3291</v>
      </c>
      <c r="N289" s="8" t="s">
        <v>172</v>
      </c>
      <c r="O289" s="8" t="s">
        <v>3036</v>
      </c>
      <c r="P289" s="8" t="s">
        <v>3072</v>
      </c>
      <c r="Q289" s="8" t="s">
        <v>3306</v>
      </c>
      <c r="R289" t="s">
        <v>3261</v>
      </c>
      <c r="S289">
        <v>1978</v>
      </c>
      <c r="T289">
        <v>2006</v>
      </c>
      <c r="U289">
        <v>28</v>
      </c>
      <c r="V289">
        <v>7</v>
      </c>
      <c r="W289">
        <v>0</v>
      </c>
      <c r="X289" t="s">
        <v>3247</v>
      </c>
      <c r="Y289" t="s">
        <v>2019</v>
      </c>
      <c r="Z289" t="s">
        <v>154</v>
      </c>
      <c r="AA289" t="s">
        <v>154</v>
      </c>
      <c r="AB289" t="s">
        <v>144</v>
      </c>
      <c r="AC289" t="s">
        <v>144</v>
      </c>
      <c r="AD289" t="s">
        <v>3262</v>
      </c>
      <c r="AE289" t="s">
        <v>3106</v>
      </c>
      <c r="AF289" t="s">
        <v>3263</v>
      </c>
    </row>
    <row r="290" spans="1:32" ht="14.25" customHeight="1">
      <c r="A290" s="8">
        <v>1</v>
      </c>
      <c r="B290" s="8"/>
      <c r="C290" s="8" t="s">
        <v>3920</v>
      </c>
      <c r="D290" s="8" t="s">
        <v>613</v>
      </c>
      <c r="E290" s="8" t="s">
        <v>101</v>
      </c>
      <c r="F290" s="8" t="s">
        <v>700</v>
      </c>
      <c r="G290" s="8" t="s">
        <v>3504</v>
      </c>
      <c r="H290" s="8" t="s">
        <v>3033</v>
      </c>
      <c r="I290" s="8" t="s">
        <v>3033</v>
      </c>
      <c r="J290" s="8" t="s">
        <v>3034</v>
      </c>
      <c r="K290" s="8" t="s">
        <v>3010</v>
      </c>
      <c r="L290" s="8" t="s">
        <v>3292</v>
      </c>
      <c r="M290" s="8" t="s">
        <v>3889</v>
      </c>
      <c r="N290" s="8" t="s">
        <v>172</v>
      </c>
      <c r="O290" s="8" t="s">
        <v>3036</v>
      </c>
      <c r="P290" s="8" t="s">
        <v>3072</v>
      </c>
      <c r="Q290" s="8" t="s">
        <v>3306</v>
      </c>
      <c r="R290" t="s">
        <v>3261</v>
      </c>
      <c r="S290">
        <v>1978</v>
      </c>
      <c r="T290">
        <v>2006</v>
      </c>
      <c r="U290">
        <v>28</v>
      </c>
      <c r="V290">
        <v>7</v>
      </c>
      <c r="W290">
        <v>0</v>
      </c>
      <c r="X290" t="s">
        <v>3247</v>
      </c>
      <c r="Y290" t="s">
        <v>2019</v>
      </c>
      <c r="Z290" t="s">
        <v>154</v>
      </c>
      <c r="AA290" t="s">
        <v>154</v>
      </c>
      <c r="AB290" t="s">
        <v>144</v>
      </c>
      <c r="AC290" t="s">
        <v>144</v>
      </c>
      <c r="AD290" t="s">
        <v>3262</v>
      </c>
      <c r="AE290" t="s">
        <v>3106</v>
      </c>
      <c r="AF290" t="s">
        <v>3263</v>
      </c>
    </row>
    <row r="291" spans="1:32" ht="14.25" customHeight="1">
      <c r="A291" s="8">
        <v>1</v>
      </c>
      <c r="B291" s="8"/>
      <c r="C291" s="8" t="s">
        <v>3920</v>
      </c>
      <c r="D291" s="8" t="s">
        <v>613</v>
      </c>
      <c r="E291" s="8" t="s">
        <v>101</v>
      </c>
      <c r="F291" s="8" t="s">
        <v>700</v>
      </c>
      <c r="G291" s="8" t="s">
        <v>3504</v>
      </c>
      <c r="H291" s="8" t="s">
        <v>3033</v>
      </c>
      <c r="I291" s="8" t="s">
        <v>3033</v>
      </c>
      <c r="J291" s="8" t="s">
        <v>3034</v>
      </c>
      <c r="K291" s="8" t="s">
        <v>3010</v>
      </c>
      <c r="L291" s="8" t="s">
        <v>3293</v>
      </c>
      <c r="M291" s="8" t="s">
        <v>3293</v>
      </c>
      <c r="N291" s="8" t="s">
        <v>172</v>
      </c>
      <c r="O291" s="8" t="s">
        <v>3036</v>
      </c>
      <c r="P291" s="8" t="s">
        <v>3072</v>
      </c>
      <c r="Q291" s="8" t="s">
        <v>3306</v>
      </c>
      <c r="R291" t="s">
        <v>3261</v>
      </c>
      <c r="S291">
        <v>1978</v>
      </c>
      <c r="T291">
        <v>2006</v>
      </c>
      <c r="U291">
        <v>28</v>
      </c>
      <c r="V291">
        <v>7</v>
      </c>
      <c r="W291">
        <v>0</v>
      </c>
      <c r="X291" t="s">
        <v>3247</v>
      </c>
      <c r="Y291" t="s">
        <v>2019</v>
      </c>
      <c r="Z291" t="s">
        <v>154</v>
      </c>
      <c r="AA291" t="s">
        <v>154</v>
      </c>
      <c r="AB291" t="s">
        <v>144</v>
      </c>
      <c r="AC291" t="s">
        <v>144</v>
      </c>
      <c r="AD291" t="s">
        <v>3262</v>
      </c>
      <c r="AE291" t="s">
        <v>3106</v>
      </c>
      <c r="AF291" t="s">
        <v>3263</v>
      </c>
    </row>
    <row r="292" spans="1:32" ht="14.25" customHeight="1">
      <c r="A292" s="8">
        <v>1</v>
      </c>
      <c r="B292" s="8"/>
      <c r="C292" s="8" t="s">
        <v>3920</v>
      </c>
      <c r="D292" s="8" t="s">
        <v>613</v>
      </c>
      <c r="E292" s="8" t="s">
        <v>101</v>
      </c>
      <c r="F292" s="8" t="s">
        <v>700</v>
      </c>
      <c r="G292" s="8" t="s">
        <v>3504</v>
      </c>
      <c r="H292" s="8" t="s">
        <v>3033</v>
      </c>
      <c r="I292" s="8" t="s">
        <v>3033</v>
      </c>
      <c r="J292" s="8" t="s">
        <v>3034</v>
      </c>
      <c r="K292" s="8" t="s">
        <v>3010</v>
      </c>
      <c r="L292" s="8" t="s">
        <v>3298</v>
      </c>
      <c r="M292" s="8" t="s">
        <v>3298</v>
      </c>
      <c r="N292" s="8" t="s">
        <v>172</v>
      </c>
      <c r="O292" s="8" t="s">
        <v>3036</v>
      </c>
      <c r="P292" s="8" t="s">
        <v>3072</v>
      </c>
      <c r="Q292" s="8" t="s">
        <v>3306</v>
      </c>
      <c r="R292" t="s">
        <v>3261</v>
      </c>
      <c r="S292">
        <v>1978</v>
      </c>
      <c r="T292">
        <v>2006</v>
      </c>
      <c r="U292">
        <v>28</v>
      </c>
      <c r="V292">
        <v>7</v>
      </c>
      <c r="W292">
        <v>0</v>
      </c>
      <c r="X292" t="s">
        <v>3247</v>
      </c>
      <c r="Y292" t="s">
        <v>2019</v>
      </c>
      <c r="Z292" t="s">
        <v>154</v>
      </c>
      <c r="AA292" t="s">
        <v>154</v>
      </c>
      <c r="AB292" t="s">
        <v>144</v>
      </c>
      <c r="AC292" t="s">
        <v>144</v>
      </c>
      <c r="AD292" t="s">
        <v>3262</v>
      </c>
      <c r="AE292" t="s">
        <v>3106</v>
      </c>
      <c r="AF292" t="s">
        <v>3263</v>
      </c>
    </row>
    <row r="293" spans="1:32" ht="14.25" customHeight="1">
      <c r="A293" s="8">
        <v>1</v>
      </c>
      <c r="B293" s="8"/>
      <c r="C293" s="8" t="s">
        <v>3920</v>
      </c>
      <c r="D293" s="8" t="s">
        <v>613</v>
      </c>
      <c r="E293" s="8" t="s">
        <v>101</v>
      </c>
      <c r="F293" s="8" t="s">
        <v>700</v>
      </c>
      <c r="G293" s="8" t="s">
        <v>3504</v>
      </c>
      <c r="H293" s="8" t="s">
        <v>3033</v>
      </c>
      <c r="I293" s="8" t="s">
        <v>3033</v>
      </c>
      <c r="J293" s="8" t="s">
        <v>3034</v>
      </c>
      <c r="K293" s="8" t="s">
        <v>3010</v>
      </c>
      <c r="L293" s="8" t="s">
        <v>3299</v>
      </c>
      <c r="M293" s="8" t="s">
        <v>3299</v>
      </c>
      <c r="N293" s="8" t="s">
        <v>172</v>
      </c>
      <c r="O293" s="8" t="s">
        <v>3036</v>
      </c>
      <c r="P293" s="8" t="s">
        <v>3072</v>
      </c>
      <c r="Q293" s="8" t="s">
        <v>3306</v>
      </c>
      <c r="R293" t="s">
        <v>3261</v>
      </c>
      <c r="S293">
        <v>1978</v>
      </c>
      <c r="T293">
        <v>2006</v>
      </c>
      <c r="U293">
        <v>28</v>
      </c>
      <c r="V293">
        <v>7</v>
      </c>
      <c r="W293">
        <v>-1.7708333329999999</v>
      </c>
      <c r="X293" t="s">
        <v>3247</v>
      </c>
      <c r="Y293" t="s">
        <v>2019</v>
      </c>
      <c r="Z293" t="s">
        <v>154</v>
      </c>
      <c r="AA293" t="s">
        <v>154</v>
      </c>
      <c r="AB293" t="s">
        <v>144</v>
      </c>
      <c r="AC293" t="s">
        <v>144</v>
      </c>
      <c r="AD293" t="s">
        <v>3262</v>
      </c>
      <c r="AE293" t="s">
        <v>3106</v>
      </c>
      <c r="AF293" t="s">
        <v>3263</v>
      </c>
    </row>
    <row r="294" spans="1:32" ht="14.25" customHeight="1">
      <c r="A294" s="8">
        <v>1</v>
      </c>
      <c r="B294" s="8"/>
      <c r="C294" s="8" t="s">
        <v>3920</v>
      </c>
      <c r="D294" s="8" t="s">
        <v>613</v>
      </c>
      <c r="E294" s="8" t="s">
        <v>101</v>
      </c>
      <c r="F294" s="8" t="s">
        <v>700</v>
      </c>
      <c r="G294" s="8" t="s">
        <v>3504</v>
      </c>
      <c r="H294" s="8" t="s">
        <v>3033</v>
      </c>
      <c r="I294" s="8" t="s">
        <v>3033</v>
      </c>
      <c r="J294" s="8" t="s">
        <v>3034</v>
      </c>
      <c r="K294" s="8" t="s">
        <v>3010</v>
      </c>
      <c r="L294" s="8" t="s">
        <v>3301</v>
      </c>
      <c r="M294" s="8" t="s">
        <v>3301</v>
      </c>
      <c r="N294" s="8" t="s">
        <v>172</v>
      </c>
      <c r="O294" s="8" t="s">
        <v>3036</v>
      </c>
      <c r="P294" s="8" t="s">
        <v>3072</v>
      </c>
      <c r="Q294" s="8" t="s">
        <v>3306</v>
      </c>
      <c r="R294" t="s">
        <v>3261</v>
      </c>
      <c r="S294">
        <v>1978</v>
      </c>
      <c r="T294">
        <v>2006</v>
      </c>
      <c r="U294">
        <v>28</v>
      </c>
      <c r="V294">
        <v>7</v>
      </c>
      <c r="W294">
        <v>0</v>
      </c>
      <c r="X294" t="s">
        <v>3247</v>
      </c>
      <c r="Y294" t="s">
        <v>2019</v>
      </c>
      <c r="Z294" t="s">
        <v>154</v>
      </c>
      <c r="AA294" t="s">
        <v>154</v>
      </c>
      <c r="AB294" t="s">
        <v>144</v>
      </c>
      <c r="AC294" t="s">
        <v>144</v>
      </c>
      <c r="AD294" t="s">
        <v>3262</v>
      </c>
      <c r="AE294" t="s">
        <v>3106</v>
      </c>
      <c r="AF294" t="s">
        <v>3263</v>
      </c>
    </row>
    <row r="295" spans="1:32" ht="14.25" customHeight="1">
      <c r="A295" s="8">
        <v>0</v>
      </c>
      <c r="B295" s="8" t="s">
        <v>3307</v>
      </c>
      <c r="C295" s="8"/>
      <c r="D295" s="8" t="s">
        <v>978</v>
      </c>
      <c r="E295" s="8" t="s">
        <v>3308</v>
      </c>
      <c r="F295" s="8" t="s">
        <v>1059</v>
      </c>
      <c r="G295" s="8" t="s">
        <v>3504</v>
      </c>
      <c r="H295" s="8" t="s">
        <v>3033</v>
      </c>
      <c r="I295" s="8" t="s">
        <v>3033</v>
      </c>
      <c r="J295" s="8" t="s">
        <v>3310</v>
      </c>
      <c r="K295" s="8" t="s">
        <v>3311</v>
      </c>
      <c r="L295" s="8" t="s">
        <v>3312</v>
      </c>
      <c r="M295" s="8" t="s">
        <v>2019</v>
      </c>
      <c r="N295" s="8" t="s">
        <v>396</v>
      </c>
      <c r="O295" s="8" t="s">
        <v>3313</v>
      </c>
      <c r="P295" s="8" t="s">
        <v>3097</v>
      </c>
      <c r="Q295" s="8" t="s">
        <v>3138</v>
      </c>
      <c r="R295" t="s">
        <v>3016</v>
      </c>
      <c r="S295">
        <v>1894</v>
      </c>
      <c r="T295">
        <v>2021</v>
      </c>
      <c r="U295">
        <v>127</v>
      </c>
      <c r="V295">
        <v>128</v>
      </c>
      <c r="W295">
        <v>2.8257188210000002</v>
      </c>
      <c r="X295" t="s">
        <v>3314</v>
      </c>
      <c r="Z295" t="s">
        <v>154</v>
      </c>
      <c r="AA295" t="s">
        <v>3315</v>
      </c>
      <c r="AB295" t="s">
        <v>144</v>
      </c>
      <c r="AC295" t="s">
        <v>144</v>
      </c>
      <c r="AD295" t="s">
        <v>3316</v>
      </c>
      <c r="AE295" t="s">
        <v>3106</v>
      </c>
      <c r="AF295" t="s">
        <v>3317</v>
      </c>
    </row>
    <row r="296" spans="1:32" ht="14.25" customHeight="1">
      <c r="A296" s="8">
        <v>0</v>
      </c>
      <c r="B296" s="8" t="s">
        <v>3307</v>
      </c>
      <c r="C296" s="8"/>
      <c r="D296" s="8" t="s">
        <v>978</v>
      </c>
      <c r="E296" s="8" t="s">
        <v>3308</v>
      </c>
      <c r="F296" s="8" t="s">
        <v>1059</v>
      </c>
      <c r="G296" s="8" t="s">
        <v>3504</v>
      </c>
      <c r="H296" s="8" t="s">
        <v>3033</v>
      </c>
      <c r="I296" s="8" t="s">
        <v>3033</v>
      </c>
      <c r="J296" s="8" t="s">
        <v>3310</v>
      </c>
      <c r="K296" s="8" t="s">
        <v>3311</v>
      </c>
      <c r="L296" s="8" t="s">
        <v>3312</v>
      </c>
      <c r="M296" s="8" t="s">
        <v>2019</v>
      </c>
      <c r="N296" s="8" t="s">
        <v>396</v>
      </c>
      <c r="O296" s="8" t="s">
        <v>3313</v>
      </c>
      <c r="P296" s="8" t="s">
        <v>3206</v>
      </c>
      <c r="Q296" s="8" t="s">
        <v>3138</v>
      </c>
      <c r="R296" t="s">
        <v>3016</v>
      </c>
      <c r="S296">
        <v>1894</v>
      </c>
      <c r="T296">
        <v>2021</v>
      </c>
      <c r="U296">
        <v>127</v>
      </c>
      <c r="V296">
        <v>128</v>
      </c>
      <c r="W296">
        <v>3.3679113360000001</v>
      </c>
      <c r="X296" t="s">
        <v>3314</v>
      </c>
      <c r="Z296" t="s">
        <v>154</v>
      </c>
      <c r="AA296" t="s">
        <v>3315</v>
      </c>
      <c r="AB296" t="s">
        <v>144</v>
      </c>
      <c r="AC296" t="s">
        <v>144</v>
      </c>
      <c r="AD296" t="s">
        <v>3316</v>
      </c>
      <c r="AE296" t="s">
        <v>3106</v>
      </c>
      <c r="AF296" t="s">
        <v>3317</v>
      </c>
    </row>
    <row r="297" spans="1:32" ht="14.25" customHeight="1">
      <c r="A297" s="8">
        <v>0</v>
      </c>
      <c r="B297" s="8" t="s">
        <v>3307</v>
      </c>
      <c r="C297" s="8"/>
      <c r="D297" s="8" t="s">
        <v>978</v>
      </c>
      <c r="E297" s="8" t="s">
        <v>3308</v>
      </c>
      <c r="F297" s="8" t="s">
        <v>1059</v>
      </c>
      <c r="G297" s="8" t="s">
        <v>3504</v>
      </c>
      <c r="H297" s="8" t="s">
        <v>3033</v>
      </c>
      <c r="I297" s="8" t="s">
        <v>3033</v>
      </c>
      <c r="J297" s="8" t="s">
        <v>3310</v>
      </c>
      <c r="K297" s="8" t="s">
        <v>3311</v>
      </c>
      <c r="L297" s="8" t="s">
        <v>3318</v>
      </c>
      <c r="M297" s="8" t="s">
        <v>2019</v>
      </c>
      <c r="N297" s="8" t="s">
        <v>396</v>
      </c>
      <c r="O297" s="8" t="s">
        <v>3313</v>
      </c>
      <c r="P297" s="8" t="s">
        <v>3097</v>
      </c>
      <c r="Q297" s="8" t="s">
        <v>3138</v>
      </c>
      <c r="R297" t="s">
        <v>3016</v>
      </c>
      <c r="S297">
        <v>1894</v>
      </c>
      <c r="T297">
        <v>2021</v>
      </c>
      <c r="U297">
        <v>127</v>
      </c>
      <c r="V297">
        <v>118</v>
      </c>
      <c r="W297">
        <v>0.47488997799999999</v>
      </c>
      <c r="X297" t="s">
        <v>3314</v>
      </c>
      <c r="Z297" t="s">
        <v>154</v>
      </c>
      <c r="AA297" t="s">
        <v>3315</v>
      </c>
      <c r="AB297" t="s">
        <v>144</v>
      </c>
      <c r="AC297" t="s">
        <v>144</v>
      </c>
      <c r="AD297" t="s">
        <v>3316</v>
      </c>
      <c r="AE297" t="s">
        <v>3106</v>
      </c>
      <c r="AF297" t="s">
        <v>3317</v>
      </c>
    </row>
    <row r="298" spans="1:32" ht="14.25" customHeight="1">
      <c r="A298" s="8">
        <v>0</v>
      </c>
      <c r="B298" s="8" t="s">
        <v>3307</v>
      </c>
      <c r="C298" s="8"/>
      <c r="D298" s="8" t="s">
        <v>978</v>
      </c>
      <c r="E298" s="8" t="s">
        <v>3308</v>
      </c>
      <c r="F298" s="8" t="s">
        <v>1059</v>
      </c>
      <c r="G298" s="8" t="s">
        <v>3504</v>
      </c>
      <c r="H298" s="8" t="s">
        <v>3033</v>
      </c>
      <c r="I298" s="8" t="s">
        <v>3033</v>
      </c>
      <c r="J298" s="8" t="s">
        <v>3310</v>
      </c>
      <c r="K298" s="8" t="s">
        <v>3311</v>
      </c>
      <c r="L298" s="8" t="s">
        <v>3318</v>
      </c>
      <c r="M298" s="8" t="s">
        <v>2019</v>
      </c>
      <c r="N298" s="8" t="s">
        <v>396</v>
      </c>
      <c r="O298" s="8" t="s">
        <v>3313</v>
      </c>
      <c r="P298" s="8" t="s">
        <v>3206</v>
      </c>
      <c r="Q298" s="8" t="s">
        <v>3138</v>
      </c>
      <c r="R298" t="s">
        <v>3016</v>
      </c>
      <c r="S298">
        <v>1894</v>
      </c>
      <c r="T298">
        <v>2021</v>
      </c>
      <c r="U298">
        <v>127</v>
      </c>
      <c r="V298">
        <v>118</v>
      </c>
      <c r="W298">
        <v>0.611763214</v>
      </c>
      <c r="X298" t="s">
        <v>3314</v>
      </c>
      <c r="Z298" t="s">
        <v>154</v>
      </c>
      <c r="AA298" t="s">
        <v>3315</v>
      </c>
      <c r="AB298" t="s">
        <v>144</v>
      </c>
      <c r="AC298" t="s">
        <v>144</v>
      </c>
      <c r="AD298" t="s">
        <v>3316</v>
      </c>
      <c r="AE298" t="s">
        <v>3106</v>
      </c>
      <c r="AF298" t="s">
        <v>3317</v>
      </c>
    </row>
    <row r="299" spans="1:32" ht="14.25" customHeight="1">
      <c r="A299" s="8">
        <v>0</v>
      </c>
      <c r="B299" s="8" t="s">
        <v>3307</v>
      </c>
      <c r="C299" s="8"/>
      <c r="D299" s="8" t="s">
        <v>978</v>
      </c>
      <c r="E299" s="8" t="s">
        <v>3308</v>
      </c>
      <c r="F299" s="8" t="s">
        <v>1059</v>
      </c>
      <c r="G299" s="8" t="s">
        <v>3504</v>
      </c>
      <c r="H299" s="8" t="s">
        <v>3033</v>
      </c>
      <c r="I299" s="8" t="s">
        <v>3033</v>
      </c>
      <c r="J299" s="8" t="s">
        <v>3310</v>
      </c>
      <c r="K299" s="8" t="s">
        <v>3010</v>
      </c>
      <c r="L299" s="8" t="s">
        <v>3319</v>
      </c>
      <c r="M299" s="8" t="s">
        <v>3320</v>
      </c>
      <c r="N299" s="8" t="s">
        <v>396</v>
      </c>
      <c r="O299" s="8" t="s">
        <v>3313</v>
      </c>
      <c r="P299" s="8" t="s">
        <v>3097</v>
      </c>
      <c r="Q299" s="8" t="s">
        <v>3138</v>
      </c>
      <c r="R299" t="s">
        <v>3016</v>
      </c>
      <c r="S299">
        <v>1894</v>
      </c>
      <c r="T299">
        <v>2006</v>
      </c>
      <c r="U299">
        <v>112</v>
      </c>
      <c r="V299">
        <v>110</v>
      </c>
      <c r="W299">
        <v>-0.62976572500000005</v>
      </c>
      <c r="X299" t="s">
        <v>3314</v>
      </c>
      <c r="Z299" t="s">
        <v>154</v>
      </c>
      <c r="AA299" t="s">
        <v>3315</v>
      </c>
      <c r="AB299" t="s">
        <v>144</v>
      </c>
      <c r="AC299" t="s">
        <v>144</v>
      </c>
      <c r="AD299" t="s">
        <v>3316</v>
      </c>
      <c r="AE299" t="s">
        <v>3106</v>
      </c>
      <c r="AF299" t="s">
        <v>3317</v>
      </c>
    </row>
    <row r="300" spans="1:32" ht="14.25" customHeight="1">
      <c r="A300" s="8">
        <v>0</v>
      </c>
      <c r="B300" s="8" t="s">
        <v>3307</v>
      </c>
      <c r="C300" s="8"/>
      <c r="D300" s="8" t="s">
        <v>978</v>
      </c>
      <c r="E300" s="8" t="s">
        <v>3308</v>
      </c>
      <c r="F300" s="8" t="s">
        <v>1059</v>
      </c>
      <c r="G300" s="8" t="s">
        <v>3504</v>
      </c>
      <c r="H300" s="8" t="s">
        <v>3033</v>
      </c>
      <c r="I300" s="8" t="s">
        <v>3033</v>
      </c>
      <c r="J300" s="8" t="s">
        <v>3310</v>
      </c>
      <c r="K300" s="8" t="s">
        <v>3010</v>
      </c>
      <c r="L300" s="8" t="s">
        <v>3319</v>
      </c>
      <c r="M300" s="8" t="s">
        <v>3320</v>
      </c>
      <c r="N300" s="8" t="s">
        <v>396</v>
      </c>
      <c r="O300" s="8" t="s">
        <v>3313</v>
      </c>
      <c r="P300" s="8" t="s">
        <v>3206</v>
      </c>
      <c r="Q300" s="8" t="s">
        <v>3138</v>
      </c>
      <c r="R300" t="s">
        <v>3016</v>
      </c>
      <c r="S300">
        <v>1894</v>
      </c>
      <c r="T300">
        <v>2006</v>
      </c>
      <c r="U300">
        <v>112</v>
      </c>
      <c r="V300">
        <v>110</v>
      </c>
      <c r="W300">
        <v>-1.207239843</v>
      </c>
      <c r="X300" t="s">
        <v>3314</v>
      </c>
      <c r="Z300" t="s">
        <v>154</v>
      </c>
      <c r="AA300" t="s">
        <v>3315</v>
      </c>
      <c r="AB300" t="s">
        <v>144</v>
      </c>
      <c r="AC300" t="s">
        <v>144</v>
      </c>
      <c r="AD300" t="s">
        <v>3316</v>
      </c>
      <c r="AE300" t="s">
        <v>3106</v>
      </c>
      <c r="AF300" t="s">
        <v>3317</v>
      </c>
    </row>
    <row r="301" spans="1:32" ht="14.25" customHeight="1">
      <c r="A301" s="8">
        <v>0</v>
      </c>
      <c r="B301" s="8" t="s">
        <v>3307</v>
      </c>
      <c r="C301" s="8"/>
      <c r="D301" s="8" t="s">
        <v>978</v>
      </c>
      <c r="E301" s="8" t="s">
        <v>3308</v>
      </c>
      <c r="F301" s="8" t="s">
        <v>1059</v>
      </c>
      <c r="G301" s="8" t="s">
        <v>3504</v>
      </c>
      <c r="H301" s="8" t="s">
        <v>3033</v>
      </c>
      <c r="I301" s="8" t="s">
        <v>3033</v>
      </c>
      <c r="J301" s="8" t="s">
        <v>3310</v>
      </c>
      <c r="K301" s="8" t="s">
        <v>3010</v>
      </c>
      <c r="L301" s="8" t="s">
        <v>3321</v>
      </c>
      <c r="M301" s="8" t="s">
        <v>3320</v>
      </c>
      <c r="N301" s="8" t="s">
        <v>396</v>
      </c>
      <c r="O301" s="8" t="s">
        <v>3313</v>
      </c>
      <c r="P301" s="8" t="s">
        <v>3097</v>
      </c>
      <c r="Q301" s="8" t="s">
        <v>3138</v>
      </c>
      <c r="R301" t="s">
        <v>3016</v>
      </c>
      <c r="S301">
        <v>1905</v>
      </c>
      <c r="T301">
        <v>2021</v>
      </c>
      <c r="U301">
        <v>116</v>
      </c>
      <c r="V301">
        <v>111</v>
      </c>
      <c r="W301">
        <v>0.341193998</v>
      </c>
      <c r="X301" t="s">
        <v>3314</v>
      </c>
      <c r="Z301" t="s">
        <v>154</v>
      </c>
      <c r="AA301" t="s">
        <v>3315</v>
      </c>
      <c r="AB301" t="s">
        <v>144</v>
      </c>
      <c r="AC301" t="s">
        <v>144</v>
      </c>
      <c r="AD301" t="s">
        <v>3316</v>
      </c>
      <c r="AE301" t="s">
        <v>3106</v>
      </c>
      <c r="AF301" t="s">
        <v>3317</v>
      </c>
    </row>
    <row r="302" spans="1:32" ht="14.25" customHeight="1">
      <c r="A302" s="8">
        <v>0</v>
      </c>
      <c r="B302" s="8" t="s">
        <v>3307</v>
      </c>
      <c r="C302" s="8"/>
      <c r="D302" s="8" t="s">
        <v>978</v>
      </c>
      <c r="E302" s="8" t="s">
        <v>3308</v>
      </c>
      <c r="F302" s="8" t="s">
        <v>1059</v>
      </c>
      <c r="G302" s="8" t="s">
        <v>3504</v>
      </c>
      <c r="H302" s="8" t="s">
        <v>3033</v>
      </c>
      <c r="I302" s="8" t="s">
        <v>3033</v>
      </c>
      <c r="J302" s="8" t="s">
        <v>3310</v>
      </c>
      <c r="K302" s="8" t="s">
        <v>3010</v>
      </c>
      <c r="L302" s="8" t="s">
        <v>3321</v>
      </c>
      <c r="M302" s="8" t="s">
        <v>3320</v>
      </c>
      <c r="N302" s="8" t="s">
        <v>396</v>
      </c>
      <c r="O302" s="8" t="s">
        <v>3313</v>
      </c>
      <c r="P302" s="8" t="s">
        <v>3206</v>
      </c>
      <c r="Q302" s="8" t="s">
        <v>3138</v>
      </c>
      <c r="R302" t="s">
        <v>3016</v>
      </c>
      <c r="S302">
        <v>1905</v>
      </c>
      <c r="T302">
        <v>2021</v>
      </c>
      <c r="U302">
        <v>116</v>
      </c>
      <c r="V302">
        <v>111</v>
      </c>
      <c r="W302">
        <v>1.4098036759999999</v>
      </c>
      <c r="X302" t="s">
        <v>3314</v>
      </c>
      <c r="Z302" t="s">
        <v>154</v>
      </c>
      <c r="AA302" t="s">
        <v>3315</v>
      </c>
      <c r="AB302" t="s">
        <v>144</v>
      </c>
      <c r="AC302" t="s">
        <v>144</v>
      </c>
      <c r="AD302" t="s">
        <v>3316</v>
      </c>
      <c r="AE302" t="s">
        <v>3106</v>
      </c>
      <c r="AF302" t="s">
        <v>3317</v>
      </c>
    </row>
    <row r="303" spans="1:32" ht="14.25" customHeight="1">
      <c r="A303" s="8">
        <v>0</v>
      </c>
      <c r="B303" s="8" t="s">
        <v>3307</v>
      </c>
      <c r="C303" s="8"/>
      <c r="D303" s="8" t="s">
        <v>978</v>
      </c>
      <c r="E303" s="8" t="s">
        <v>3308</v>
      </c>
      <c r="F303" s="8" t="s">
        <v>1059</v>
      </c>
      <c r="G303" s="8" t="s">
        <v>3504</v>
      </c>
      <c r="H303" s="8" t="s">
        <v>3033</v>
      </c>
      <c r="I303" s="8" t="s">
        <v>3033</v>
      </c>
      <c r="J303" s="8" t="s">
        <v>3310</v>
      </c>
      <c r="K303" s="8" t="s">
        <v>3311</v>
      </c>
      <c r="L303" s="8" t="s">
        <v>3322</v>
      </c>
      <c r="M303" s="8" t="s">
        <v>2019</v>
      </c>
      <c r="N303" s="8" t="s">
        <v>396</v>
      </c>
      <c r="O303" s="8" t="s">
        <v>3313</v>
      </c>
      <c r="P303" s="8" t="s">
        <v>3097</v>
      </c>
      <c r="Q303" s="8" t="s">
        <v>3138</v>
      </c>
      <c r="R303" t="s">
        <v>3016</v>
      </c>
      <c r="S303">
        <v>1894</v>
      </c>
      <c r="T303">
        <v>2021</v>
      </c>
      <c r="U303">
        <v>127</v>
      </c>
      <c r="V303">
        <v>125</v>
      </c>
      <c r="W303">
        <v>0.22853691600000001</v>
      </c>
      <c r="X303" t="s">
        <v>3314</v>
      </c>
      <c r="Z303" t="s">
        <v>154</v>
      </c>
      <c r="AA303" t="s">
        <v>3315</v>
      </c>
      <c r="AB303" t="s">
        <v>144</v>
      </c>
      <c r="AC303" t="s">
        <v>144</v>
      </c>
      <c r="AD303" t="s">
        <v>3316</v>
      </c>
      <c r="AE303" t="s">
        <v>3106</v>
      </c>
      <c r="AF303" t="s">
        <v>3317</v>
      </c>
    </row>
    <row r="304" spans="1:32" ht="14.25" customHeight="1">
      <c r="A304" s="8">
        <v>0</v>
      </c>
      <c r="B304" s="8" t="s">
        <v>3307</v>
      </c>
      <c r="C304" s="8"/>
      <c r="D304" s="8" t="s">
        <v>978</v>
      </c>
      <c r="E304" s="8" t="s">
        <v>3308</v>
      </c>
      <c r="F304" s="8" t="s">
        <v>1059</v>
      </c>
      <c r="G304" s="8" t="s">
        <v>3504</v>
      </c>
      <c r="H304" s="8" t="s">
        <v>3033</v>
      </c>
      <c r="I304" s="8" t="s">
        <v>3033</v>
      </c>
      <c r="J304" s="8" t="s">
        <v>3310</v>
      </c>
      <c r="K304" s="8" t="s">
        <v>3311</v>
      </c>
      <c r="L304" s="8" t="s">
        <v>3322</v>
      </c>
      <c r="M304" s="8" t="s">
        <v>2019</v>
      </c>
      <c r="N304" s="8" t="s">
        <v>396</v>
      </c>
      <c r="O304" s="8" t="s">
        <v>3313</v>
      </c>
      <c r="P304" s="8" t="s">
        <v>3206</v>
      </c>
      <c r="Q304" s="8" t="s">
        <v>3138</v>
      </c>
      <c r="R304" t="s">
        <v>3016</v>
      </c>
      <c r="S304">
        <v>1894</v>
      </c>
      <c r="T304">
        <v>2021</v>
      </c>
      <c r="U304">
        <v>127</v>
      </c>
      <c r="V304">
        <v>125</v>
      </c>
      <c r="W304">
        <v>6.2140011000000002E-2</v>
      </c>
      <c r="X304" t="s">
        <v>3314</v>
      </c>
      <c r="Z304" t="s">
        <v>154</v>
      </c>
      <c r="AA304" t="s">
        <v>3315</v>
      </c>
      <c r="AB304" t="s">
        <v>144</v>
      </c>
      <c r="AC304" t="s">
        <v>144</v>
      </c>
      <c r="AD304" t="s">
        <v>3316</v>
      </c>
      <c r="AE304" t="s">
        <v>3106</v>
      </c>
      <c r="AF304" t="s">
        <v>3317</v>
      </c>
    </row>
    <row r="305" spans="1:32" ht="14.25" customHeight="1">
      <c r="A305" s="8">
        <v>0</v>
      </c>
      <c r="B305" s="8" t="s">
        <v>3307</v>
      </c>
      <c r="C305" s="8"/>
      <c r="D305" s="8" t="s">
        <v>978</v>
      </c>
      <c r="E305" s="8" t="s">
        <v>3308</v>
      </c>
      <c r="F305" s="8" t="s">
        <v>1059</v>
      </c>
      <c r="G305" s="8" t="s">
        <v>3504</v>
      </c>
      <c r="H305" s="8" t="s">
        <v>3033</v>
      </c>
      <c r="I305" s="8" t="s">
        <v>3033</v>
      </c>
      <c r="J305" s="8" t="s">
        <v>3310</v>
      </c>
      <c r="K305" s="8" t="s">
        <v>3010</v>
      </c>
      <c r="L305" s="8" t="s">
        <v>3323</v>
      </c>
      <c r="M305" s="8" t="s">
        <v>3320</v>
      </c>
      <c r="N305" s="8" t="s">
        <v>396</v>
      </c>
      <c r="O305" s="8" t="s">
        <v>3313</v>
      </c>
      <c r="P305" s="8" t="s">
        <v>3097</v>
      </c>
      <c r="Q305" s="8" t="s">
        <v>3138</v>
      </c>
      <c r="R305" t="s">
        <v>3016</v>
      </c>
      <c r="S305">
        <v>1915</v>
      </c>
      <c r="T305">
        <v>2021</v>
      </c>
      <c r="U305">
        <v>106</v>
      </c>
      <c r="V305">
        <v>104</v>
      </c>
      <c r="W305">
        <v>0.13459243900000001</v>
      </c>
      <c r="X305" t="s">
        <v>3314</v>
      </c>
      <c r="Z305" t="s">
        <v>154</v>
      </c>
      <c r="AA305" t="s">
        <v>3315</v>
      </c>
      <c r="AB305" t="s">
        <v>144</v>
      </c>
      <c r="AC305" t="s">
        <v>144</v>
      </c>
      <c r="AD305" t="s">
        <v>3316</v>
      </c>
      <c r="AE305" t="s">
        <v>3106</v>
      </c>
      <c r="AF305" t="s">
        <v>3317</v>
      </c>
    </row>
    <row r="306" spans="1:32" ht="14.25" customHeight="1">
      <c r="A306" s="8">
        <v>0</v>
      </c>
      <c r="B306" s="8" t="s">
        <v>3307</v>
      </c>
      <c r="C306" s="8"/>
      <c r="D306" s="8" t="s">
        <v>978</v>
      </c>
      <c r="E306" s="8" t="s">
        <v>3308</v>
      </c>
      <c r="F306" s="8" t="s">
        <v>1059</v>
      </c>
      <c r="G306" s="8" t="s">
        <v>3504</v>
      </c>
      <c r="H306" s="8" t="s">
        <v>3033</v>
      </c>
      <c r="I306" s="8" t="s">
        <v>3033</v>
      </c>
      <c r="J306" s="8" t="s">
        <v>3310</v>
      </c>
      <c r="K306" s="8" t="s">
        <v>3010</v>
      </c>
      <c r="L306" s="8" t="s">
        <v>3323</v>
      </c>
      <c r="M306" s="8" t="s">
        <v>3320</v>
      </c>
      <c r="N306" s="8" t="s">
        <v>396</v>
      </c>
      <c r="O306" s="8" t="s">
        <v>3313</v>
      </c>
      <c r="P306" s="8" t="s">
        <v>3206</v>
      </c>
      <c r="Q306" s="8" t="s">
        <v>3138</v>
      </c>
      <c r="R306" t="s">
        <v>3016</v>
      </c>
      <c r="S306">
        <v>1915</v>
      </c>
      <c r="T306">
        <v>2021</v>
      </c>
      <c r="U306">
        <v>106</v>
      </c>
      <c r="V306">
        <v>104</v>
      </c>
      <c r="W306">
        <v>0.217990724</v>
      </c>
      <c r="X306" t="s">
        <v>3314</v>
      </c>
      <c r="Z306" t="s">
        <v>154</v>
      </c>
      <c r="AA306" t="s">
        <v>3315</v>
      </c>
      <c r="AB306" t="s">
        <v>144</v>
      </c>
      <c r="AC306" t="s">
        <v>144</v>
      </c>
      <c r="AD306" t="s">
        <v>3316</v>
      </c>
      <c r="AE306" t="s">
        <v>3106</v>
      </c>
      <c r="AF306" t="s">
        <v>3317</v>
      </c>
    </row>
    <row r="307" spans="1:32" ht="14.25" customHeight="1">
      <c r="A307" s="8">
        <v>0</v>
      </c>
      <c r="B307" s="8" t="s">
        <v>3307</v>
      </c>
      <c r="C307" s="8"/>
      <c r="D307" s="8" t="s">
        <v>978</v>
      </c>
      <c r="E307" s="8" t="s">
        <v>3308</v>
      </c>
      <c r="F307" s="8" t="s">
        <v>1059</v>
      </c>
      <c r="G307" s="8" t="s">
        <v>3504</v>
      </c>
      <c r="H307" s="8" t="s">
        <v>3033</v>
      </c>
      <c r="I307" s="8" t="s">
        <v>3033</v>
      </c>
      <c r="J307" s="8" t="s">
        <v>3310</v>
      </c>
      <c r="K307" s="8" t="s">
        <v>3311</v>
      </c>
      <c r="L307" s="8" t="s">
        <v>3324</v>
      </c>
      <c r="M307" s="8" t="s">
        <v>2019</v>
      </c>
      <c r="N307" s="8" t="s">
        <v>396</v>
      </c>
      <c r="O307" s="8" t="s">
        <v>3313</v>
      </c>
      <c r="P307" s="8" t="s">
        <v>3097</v>
      </c>
      <c r="Q307" s="8" t="s">
        <v>3138</v>
      </c>
      <c r="R307" t="s">
        <v>3016</v>
      </c>
      <c r="S307">
        <v>1894</v>
      </c>
      <c r="T307">
        <v>2006</v>
      </c>
      <c r="U307">
        <v>112</v>
      </c>
      <c r="V307">
        <v>104</v>
      </c>
      <c r="W307">
        <v>0.12619370799999999</v>
      </c>
      <c r="X307" t="s">
        <v>3314</v>
      </c>
      <c r="Z307" t="s">
        <v>154</v>
      </c>
      <c r="AA307" t="s">
        <v>3315</v>
      </c>
      <c r="AB307" t="s">
        <v>144</v>
      </c>
      <c r="AC307" t="s">
        <v>144</v>
      </c>
      <c r="AD307" t="s">
        <v>3316</v>
      </c>
      <c r="AE307" t="s">
        <v>3106</v>
      </c>
      <c r="AF307" t="s">
        <v>3317</v>
      </c>
    </row>
    <row r="308" spans="1:32" ht="14.25" customHeight="1">
      <c r="A308" s="8">
        <v>0</v>
      </c>
      <c r="B308" s="8" t="s">
        <v>3307</v>
      </c>
      <c r="C308" s="8"/>
      <c r="D308" s="8" t="s">
        <v>978</v>
      </c>
      <c r="E308" s="8" t="s">
        <v>3308</v>
      </c>
      <c r="F308" s="8" t="s">
        <v>1059</v>
      </c>
      <c r="G308" s="8" t="s">
        <v>3504</v>
      </c>
      <c r="H308" s="8" t="s">
        <v>3033</v>
      </c>
      <c r="I308" s="8" t="s">
        <v>3033</v>
      </c>
      <c r="J308" s="8" t="s">
        <v>3310</v>
      </c>
      <c r="K308" s="8" t="s">
        <v>3311</v>
      </c>
      <c r="L308" s="8" t="s">
        <v>3324</v>
      </c>
      <c r="M308" s="8" t="s">
        <v>2019</v>
      </c>
      <c r="N308" s="8" t="s">
        <v>396</v>
      </c>
      <c r="O308" s="8" t="s">
        <v>3313</v>
      </c>
      <c r="P308" s="8" t="s">
        <v>3206</v>
      </c>
      <c r="Q308" s="8" t="s">
        <v>3138</v>
      </c>
      <c r="R308" t="s">
        <v>3016</v>
      </c>
      <c r="S308">
        <v>1894</v>
      </c>
      <c r="T308">
        <v>2006</v>
      </c>
      <c r="U308">
        <v>112</v>
      </c>
      <c r="V308">
        <v>104</v>
      </c>
      <c r="W308">
        <v>9.3469114000000006E-2</v>
      </c>
      <c r="X308" t="s">
        <v>3314</v>
      </c>
      <c r="Z308" t="s">
        <v>154</v>
      </c>
      <c r="AA308" t="s">
        <v>3315</v>
      </c>
      <c r="AB308" t="s">
        <v>144</v>
      </c>
      <c r="AC308" t="s">
        <v>144</v>
      </c>
      <c r="AD308" t="s">
        <v>3316</v>
      </c>
      <c r="AE308" t="s">
        <v>3106</v>
      </c>
      <c r="AF308" t="s">
        <v>3317</v>
      </c>
    </row>
    <row r="309" spans="1:32" ht="14.25" customHeight="1">
      <c r="A309" s="8">
        <v>0</v>
      </c>
      <c r="B309" s="8" t="s">
        <v>3307</v>
      </c>
      <c r="C309" s="8"/>
      <c r="D309" s="8" t="s">
        <v>978</v>
      </c>
      <c r="E309" s="8" t="s">
        <v>3308</v>
      </c>
      <c r="F309" s="8" t="s">
        <v>1059</v>
      </c>
      <c r="G309" s="8" t="s">
        <v>3504</v>
      </c>
      <c r="H309" s="8" t="s">
        <v>3033</v>
      </c>
      <c r="I309" s="8" t="s">
        <v>3033</v>
      </c>
      <c r="J309" s="8" t="s">
        <v>3310</v>
      </c>
      <c r="K309" s="8" t="s">
        <v>3311</v>
      </c>
      <c r="L309" s="8" t="s">
        <v>3325</v>
      </c>
      <c r="M309" s="8" t="s">
        <v>2019</v>
      </c>
      <c r="N309" s="8" t="s">
        <v>396</v>
      </c>
      <c r="O309" s="8" t="s">
        <v>3313</v>
      </c>
      <c r="P309" s="8" t="s">
        <v>3097</v>
      </c>
      <c r="Q309" s="8" t="s">
        <v>3138</v>
      </c>
      <c r="R309" t="s">
        <v>3016</v>
      </c>
      <c r="S309">
        <v>1909</v>
      </c>
      <c r="T309">
        <v>2021</v>
      </c>
      <c r="U309">
        <v>112</v>
      </c>
      <c r="V309">
        <v>104</v>
      </c>
      <c r="W309">
        <v>2.4859925440000001</v>
      </c>
      <c r="X309" t="s">
        <v>3314</v>
      </c>
      <c r="Z309" t="s">
        <v>154</v>
      </c>
      <c r="AA309" t="s">
        <v>3315</v>
      </c>
      <c r="AB309" t="s">
        <v>144</v>
      </c>
      <c r="AC309" t="s">
        <v>144</v>
      </c>
      <c r="AD309" t="s">
        <v>3316</v>
      </c>
      <c r="AE309" t="s">
        <v>3106</v>
      </c>
      <c r="AF309" t="s">
        <v>3317</v>
      </c>
    </row>
    <row r="310" spans="1:32" ht="14.25" customHeight="1">
      <c r="A310" s="8">
        <v>0</v>
      </c>
      <c r="B310" s="8" t="s">
        <v>3307</v>
      </c>
      <c r="C310" s="8"/>
      <c r="D310" s="8" t="s">
        <v>978</v>
      </c>
      <c r="E310" s="8" t="s">
        <v>3308</v>
      </c>
      <c r="F310" s="8" t="s">
        <v>1059</v>
      </c>
      <c r="G310" s="8" t="s">
        <v>3504</v>
      </c>
      <c r="H310" s="8" t="s">
        <v>3033</v>
      </c>
      <c r="I310" s="8" t="s">
        <v>3033</v>
      </c>
      <c r="J310" s="8" t="s">
        <v>3310</v>
      </c>
      <c r="K310" s="8" t="s">
        <v>3311</v>
      </c>
      <c r="L310" s="8" t="s">
        <v>3325</v>
      </c>
      <c r="M310" s="8" t="s">
        <v>2019</v>
      </c>
      <c r="N310" s="8" t="s">
        <v>396</v>
      </c>
      <c r="O310" s="8" t="s">
        <v>3313</v>
      </c>
      <c r="P310" s="8" t="s">
        <v>3206</v>
      </c>
      <c r="Q310" s="8" t="s">
        <v>3138</v>
      </c>
      <c r="R310" t="s">
        <v>3016</v>
      </c>
      <c r="S310">
        <v>1909</v>
      </c>
      <c r="T310">
        <v>2021</v>
      </c>
      <c r="U310">
        <v>112</v>
      </c>
      <c r="V310">
        <v>104</v>
      </c>
      <c r="W310">
        <v>-0.56817855399999995</v>
      </c>
      <c r="X310" t="s">
        <v>3314</v>
      </c>
      <c r="Z310" t="s">
        <v>154</v>
      </c>
      <c r="AA310" t="s">
        <v>3315</v>
      </c>
      <c r="AB310" t="s">
        <v>144</v>
      </c>
      <c r="AC310" t="s">
        <v>144</v>
      </c>
      <c r="AD310" t="s">
        <v>3316</v>
      </c>
      <c r="AE310" t="s">
        <v>3106</v>
      </c>
      <c r="AF310" t="s">
        <v>3317</v>
      </c>
    </row>
    <row r="311" spans="1:32" ht="14.25" customHeight="1">
      <c r="A311" s="8">
        <v>0</v>
      </c>
      <c r="B311" s="8" t="s">
        <v>3307</v>
      </c>
      <c r="C311" s="8"/>
      <c r="D311" s="8" t="s">
        <v>978</v>
      </c>
      <c r="E311" s="8" t="s">
        <v>3308</v>
      </c>
      <c r="F311" s="8" t="s">
        <v>1059</v>
      </c>
      <c r="G311" s="8" t="s">
        <v>3504</v>
      </c>
      <c r="H311" s="8" t="s">
        <v>3033</v>
      </c>
      <c r="I311" s="8" t="s">
        <v>3033</v>
      </c>
      <c r="J311" s="8" t="s">
        <v>3310</v>
      </c>
      <c r="K311" s="8" t="s">
        <v>3326</v>
      </c>
      <c r="L311" s="8" t="s">
        <v>3219</v>
      </c>
      <c r="M311" s="8" t="s">
        <v>3320</v>
      </c>
      <c r="N311" s="8" t="s">
        <v>396</v>
      </c>
      <c r="O311" s="8" t="s">
        <v>3313</v>
      </c>
      <c r="P311" s="8" t="s">
        <v>3097</v>
      </c>
      <c r="Q311" s="8" t="s">
        <v>3138</v>
      </c>
      <c r="R311" t="s">
        <v>3016</v>
      </c>
      <c r="S311">
        <v>1894</v>
      </c>
      <c r="T311">
        <v>2021</v>
      </c>
      <c r="U311">
        <v>127</v>
      </c>
      <c r="V311">
        <v>128</v>
      </c>
      <c r="W311">
        <v>5.6341978519999998</v>
      </c>
      <c r="X311" t="s">
        <v>3314</v>
      </c>
      <c r="Z311" t="s">
        <v>154</v>
      </c>
      <c r="AA311" t="s">
        <v>3315</v>
      </c>
      <c r="AB311" t="s">
        <v>144</v>
      </c>
      <c r="AC311" t="s">
        <v>144</v>
      </c>
      <c r="AD311" t="s">
        <v>3316</v>
      </c>
      <c r="AE311" t="s">
        <v>3106</v>
      </c>
      <c r="AF311" t="s">
        <v>3317</v>
      </c>
    </row>
    <row r="312" spans="1:32" ht="14.25" customHeight="1">
      <c r="A312" s="8">
        <v>0</v>
      </c>
      <c r="B312" s="8" t="s">
        <v>3307</v>
      </c>
      <c r="C312" s="8"/>
      <c r="D312" s="8" t="s">
        <v>978</v>
      </c>
      <c r="E312" s="8" t="s">
        <v>3308</v>
      </c>
      <c r="F312" s="8" t="s">
        <v>1059</v>
      </c>
      <c r="G312" s="8" t="s">
        <v>3504</v>
      </c>
      <c r="H312" s="8" t="s">
        <v>3033</v>
      </c>
      <c r="I312" s="8" t="s">
        <v>3033</v>
      </c>
      <c r="J312" s="8" t="s">
        <v>3310</v>
      </c>
      <c r="K312" s="8" t="s">
        <v>3326</v>
      </c>
      <c r="L312" s="8" t="s">
        <v>3219</v>
      </c>
      <c r="M312" s="8" t="s">
        <v>3320</v>
      </c>
      <c r="N312" s="8" t="s">
        <v>396</v>
      </c>
      <c r="O312" s="8" t="s">
        <v>3313</v>
      </c>
      <c r="P312" s="8" t="s">
        <v>3206</v>
      </c>
      <c r="Q312" s="8" t="s">
        <v>3138</v>
      </c>
      <c r="R312" t="s">
        <v>3016</v>
      </c>
      <c r="S312">
        <v>1894</v>
      </c>
      <c r="T312">
        <v>2021</v>
      </c>
      <c r="U312">
        <v>127</v>
      </c>
      <c r="V312">
        <v>128</v>
      </c>
      <c r="W312">
        <v>3.0718944289999999</v>
      </c>
      <c r="X312" t="s">
        <v>3314</v>
      </c>
      <c r="Z312" t="s">
        <v>154</v>
      </c>
      <c r="AA312" t="s">
        <v>3315</v>
      </c>
      <c r="AB312" t="s">
        <v>144</v>
      </c>
      <c r="AC312" t="s">
        <v>144</v>
      </c>
      <c r="AD312" t="s">
        <v>3316</v>
      </c>
      <c r="AE312" t="s">
        <v>3106</v>
      </c>
      <c r="AF312" t="s">
        <v>3317</v>
      </c>
    </row>
    <row r="313" spans="1:32" ht="14.25" customHeight="1">
      <c r="A313" s="8">
        <v>0</v>
      </c>
      <c r="B313" s="8" t="s">
        <v>3307</v>
      </c>
      <c r="C313" s="8"/>
      <c r="D313" s="8" t="s">
        <v>978</v>
      </c>
      <c r="E313" s="8" t="s">
        <v>3308</v>
      </c>
      <c r="F313" s="8" t="s">
        <v>1059</v>
      </c>
      <c r="G313" s="8" t="s">
        <v>3504</v>
      </c>
      <c r="H313" s="8" t="s">
        <v>3033</v>
      </c>
      <c r="I313" s="8" t="s">
        <v>3033</v>
      </c>
      <c r="J313" s="8" t="s">
        <v>3310</v>
      </c>
      <c r="K313" s="8" t="s">
        <v>3311</v>
      </c>
      <c r="L313" s="8" t="s">
        <v>3327</v>
      </c>
      <c r="M313" s="8" t="s">
        <v>3320</v>
      </c>
      <c r="N313" s="8" t="s">
        <v>396</v>
      </c>
      <c r="O313" s="8" t="s">
        <v>3313</v>
      </c>
      <c r="P313" s="8" t="s">
        <v>3097</v>
      </c>
      <c r="Q313" s="8" t="s">
        <v>3138</v>
      </c>
      <c r="R313" t="s">
        <v>3016</v>
      </c>
      <c r="S313">
        <v>1894</v>
      </c>
      <c r="T313">
        <v>2021</v>
      </c>
      <c r="U313">
        <v>127</v>
      </c>
      <c r="V313">
        <v>108</v>
      </c>
      <c r="W313">
        <v>3.6627762989999999</v>
      </c>
      <c r="X313" t="s">
        <v>3314</v>
      </c>
      <c r="Z313" t="s">
        <v>154</v>
      </c>
      <c r="AA313" t="s">
        <v>3315</v>
      </c>
      <c r="AB313" t="s">
        <v>144</v>
      </c>
      <c r="AC313" t="s">
        <v>144</v>
      </c>
      <c r="AD313" t="s">
        <v>3316</v>
      </c>
      <c r="AE313" t="s">
        <v>3106</v>
      </c>
      <c r="AF313" t="s">
        <v>3317</v>
      </c>
    </row>
    <row r="314" spans="1:32" ht="14.25" customHeight="1">
      <c r="A314" s="8">
        <v>0</v>
      </c>
      <c r="B314" s="8" t="s">
        <v>3307</v>
      </c>
      <c r="C314" s="8"/>
      <c r="D314" s="8" t="s">
        <v>978</v>
      </c>
      <c r="E314" s="8" t="s">
        <v>3308</v>
      </c>
      <c r="F314" s="8" t="s">
        <v>1059</v>
      </c>
      <c r="G314" s="8" t="s">
        <v>3504</v>
      </c>
      <c r="H314" s="8" t="s">
        <v>3033</v>
      </c>
      <c r="I314" s="8" t="s">
        <v>3033</v>
      </c>
      <c r="J314" s="8" t="s">
        <v>3310</v>
      </c>
      <c r="K314" s="8" t="s">
        <v>3311</v>
      </c>
      <c r="L314" s="8" t="s">
        <v>3327</v>
      </c>
      <c r="M314" s="8" t="s">
        <v>3320</v>
      </c>
      <c r="N314" s="8" t="s">
        <v>396</v>
      </c>
      <c r="O314" s="8" t="s">
        <v>3313</v>
      </c>
      <c r="P314" s="8" t="s">
        <v>3206</v>
      </c>
      <c r="Q314" s="8" t="s">
        <v>3138</v>
      </c>
      <c r="R314" t="s">
        <v>3016</v>
      </c>
      <c r="S314">
        <v>1894</v>
      </c>
      <c r="T314">
        <v>2021</v>
      </c>
      <c r="U314">
        <v>127</v>
      </c>
      <c r="V314">
        <v>108</v>
      </c>
      <c r="W314">
        <v>3.0133554789999999</v>
      </c>
      <c r="X314" t="s">
        <v>3314</v>
      </c>
      <c r="Z314" t="s">
        <v>154</v>
      </c>
      <c r="AA314" t="s">
        <v>3315</v>
      </c>
      <c r="AB314" t="s">
        <v>144</v>
      </c>
      <c r="AC314" t="s">
        <v>144</v>
      </c>
      <c r="AD314" t="s">
        <v>3316</v>
      </c>
      <c r="AE314" t="s">
        <v>3106</v>
      </c>
      <c r="AF314" t="s">
        <v>3317</v>
      </c>
    </row>
    <row r="315" spans="1:32" ht="14.25" customHeight="1">
      <c r="A315" s="8">
        <v>0</v>
      </c>
      <c r="B315" s="8" t="s">
        <v>3307</v>
      </c>
      <c r="C315" s="8"/>
      <c r="D315" s="8" t="s">
        <v>978</v>
      </c>
      <c r="E315" s="8" t="s">
        <v>3308</v>
      </c>
      <c r="F315" s="8" t="s">
        <v>1059</v>
      </c>
      <c r="G315" s="8" t="s">
        <v>3504</v>
      </c>
      <c r="H315" s="8" t="s">
        <v>3033</v>
      </c>
      <c r="I315" s="8" t="s">
        <v>3033</v>
      </c>
      <c r="J315" s="8" t="s">
        <v>3328</v>
      </c>
      <c r="K315" s="8" t="s">
        <v>3311</v>
      </c>
      <c r="L315" s="8" t="s">
        <v>3329</v>
      </c>
      <c r="M315" s="8" t="s">
        <v>3320</v>
      </c>
      <c r="N315" s="8" t="s">
        <v>396</v>
      </c>
      <c r="O315" s="8" t="s">
        <v>3313</v>
      </c>
      <c r="P315" s="8" t="s">
        <v>3097</v>
      </c>
      <c r="Q315" s="8" t="s">
        <v>3138</v>
      </c>
      <c r="R315" t="s">
        <v>3016</v>
      </c>
      <c r="S315">
        <v>1922</v>
      </c>
      <c r="T315">
        <v>2006</v>
      </c>
      <c r="U315">
        <v>84</v>
      </c>
      <c r="V315">
        <v>82</v>
      </c>
      <c r="W315">
        <v>-1.584133907</v>
      </c>
      <c r="X315" t="s">
        <v>3314</v>
      </c>
      <c r="Z315" t="s">
        <v>154</v>
      </c>
      <c r="AA315" t="s">
        <v>3315</v>
      </c>
      <c r="AB315" t="s">
        <v>144</v>
      </c>
      <c r="AC315" t="s">
        <v>144</v>
      </c>
      <c r="AD315" t="s">
        <v>3316</v>
      </c>
      <c r="AE315" t="s">
        <v>3106</v>
      </c>
      <c r="AF315" t="s">
        <v>3317</v>
      </c>
    </row>
    <row r="316" spans="1:32" ht="14.25" customHeight="1">
      <c r="A316" s="8">
        <v>0</v>
      </c>
      <c r="B316" s="8" t="s">
        <v>3307</v>
      </c>
      <c r="C316" s="8"/>
      <c r="D316" s="8" t="s">
        <v>978</v>
      </c>
      <c r="E316" s="8" t="s">
        <v>3308</v>
      </c>
      <c r="F316" s="8" t="s">
        <v>1059</v>
      </c>
      <c r="G316" s="8" t="s">
        <v>3504</v>
      </c>
      <c r="H316" s="8" t="s">
        <v>3033</v>
      </c>
      <c r="I316" s="8" t="s">
        <v>3033</v>
      </c>
      <c r="J316" s="8" t="s">
        <v>3328</v>
      </c>
      <c r="K316" s="8" t="s">
        <v>3311</v>
      </c>
      <c r="L316" s="8" t="s">
        <v>3329</v>
      </c>
      <c r="M316" s="8" t="s">
        <v>3320</v>
      </c>
      <c r="N316" s="8" t="s">
        <v>396</v>
      </c>
      <c r="O316" s="8" t="s">
        <v>3313</v>
      </c>
      <c r="P316" s="8" t="s">
        <v>3206</v>
      </c>
      <c r="Q316" s="8" t="s">
        <v>3138</v>
      </c>
      <c r="R316" t="s">
        <v>3016</v>
      </c>
      <c r="S316">
        <v>1922</v>
      </c>
      <c r="T316">
        <v>2006</v>
      </c>
      <c r="U316">
        <v>84</v>
      </c>
      <c r="V316">
        <v>82</v>
      </c>
      <c r="W316">
        <v>-0.79285986100000005</v>
      </c>
      <c r="X316" t="s">
        <v>3314</v>
      </c>
      <c r="Z316" t="s">
        <v>154</v>
      </c>
      <c r="AA316" t="s">
        <v>3315</v>
      </c>
      <c r="AB316" t="s">
        <v>144</v>
      </c>
      <c r="AC316" t="s">
        <v>144</v>
      </c>
      <c r="AD316" t="s">
        <v>3316</v>
      </c>
      <c r="AE316" t="s">
        <v>3106</v>
      </c>
      <c r="AF316" t="s">
        <v>3317</v>
      </c>
    </row>
    <row r="317" spans="1:32" ht="14.25" customHeight="1">
      <c r="A317" s="8">
        <v>0</v>
      </c>
      <c r="B317" s="8" t="s">
        <v>3307</v>
      </c>
      <c r="C317" s="8"/>
      <c r="D317" s="8" t="s">
        <v>978</v>
      </c>
      <c r="E317" s="8" t="s">
        <v>3308</v>
      </c>
      <c r="F317" s="8" t="s">
        <v>1059</v>
      </c>
      <c r="G317" s="8" t="s">
        <v>3504</v>
      </c>
      <c r="H317" s="8" t="s">
        <v>3033</v>
      </c>
      <c r="I317" s="8" t="s">
        <v>3033</v>
      </c>
      <c r="J317" s="8" t="s">
        <v>3328</v>
      </c>
      <c r="K317" s="8" t="s">
        <v>3311</v>
      </c>
      <c r="L317" s="8" t="s">
        <v>3330</v>
      </c>
      <c r="M317" s="8" t="s">
        <v>3320</v>
      </c>
      <c r="N317" s="8" t="s">
        <v>396</v>
      </c>
      <c r="O317" s="8" t="s">
        <v>3313</v>
      </c>
      <c r="P317" s="8" t="s">
        <v>3097</v>
      </c>
      <c r="Q317" s="8" t="s">
        <v>3138</v>
      </c>
      <c r="R317" t="s">
        <v>3016</v>
      </c>
      <c r="S317">
        <v>1894</v>
      </c>
      <c r="T317">
        <v>2006</v>
      </c>
      <c r="U317">
        <v>112</v>
      </c>
      <c r="V317">
        <v>105</v>
      </c>
      <c r="W317">
        <v>-0.27175179799999999</v>
      </c>
      <c r="X317" t="s">
        <v>3314</v>
      </c>
      <c r="Z317" t="s">
        <v>154</v>
      </c>
      <c r="AA317" t="s">
        <v>3315</v>
      </c>
      <c r="AB317" t="s">
        <v>144</v>
      </c>
      <c r="AC317" t="s">
        <v>144</v>
      </c>
      <c r="AD317" t="s">
        <v>3316</v>
      </c>
      <c r="AE317" t="s">
        <v>3106</v>
      </c>
      <c r="AF317" t="s">
        <v>3317</v>
      </c>
    </row>
    <row r="318" spans="1:32" ht="14.25" customHeight="1">
      <c r="A318" s="8">
        <v>0</v>
      </c>
      <c r="B318" s="8" t="s">
        <v>3307</v>
      </c>
      <c r="C318" s="8"/>
      <c r="D318" s="8" t="s">
        <v>978</v>
      </c>
      <c r="E318" s="8" t="s">
        <v>3308</v>
      </c>
      <c r="F318" s="8" t="s">
        <v>1059</v>
      </c>
      <c r="G318" s="8" t="s">
        <v>3504</v>
      </c>
      <c r="H318" s="8" t="s">
        <v>3033</v>
      </c>
      <c r="I318" s="8" t="s">
        <v>3033</v>
      </c>
      <c r="J318" s="8" t="s">
        <v>3328</v>
      </c>
      <c r="K318" s="8" t="s">
        <v>3311</v>
      </c>
      <c r="L318" s="8" t="s">
        <v>3330</v>
      </c>
      <c r="M318" s="8" t="s">
        <v>3320</v>
      </c>
      <c r="N318" s="8" t="s">
        <v>396</v>
      </c>
      <c r="O318" s="8" t="s">
        <v>3313</v>
      </c>
      <c r="P318" s="8" t="s">
        <v>3206</v>
      </c>
      <c r="Q318" s="8" t="s">
        <v>3138</v>
      </c>
      <c r="R318" t="s">
        <v>3016</v>
      </c>
      <c r="S318">
        <v>1894</v>
      </c>
      <c r="T318">
        <v>2006</v>
      </c>
      <c r="U318">
        <v>112</v>
      </c>
      <c r="V318">
        <v>105</v>
      </c>
      <c r="W318">
        <v>-0.476900665</v>
      </c>
      <c r="X318" t="s">
        <v>3314</v>
      </c>
      <c r="Z318" t="s">
        <v>154</v>
      </c>
      <c r="AA318" t="s">
        <v>3315</v>
      </c>
      <c r="AB318" t="s">
        <v>144</v>
      </c>
      <c r="AC318" t="s">
        <v>144</v>
      </c>
      <c r="AD318" t="s">
        <v>3316</v>
      </c>
      <c r="AE318" t="s">
        <v>3106</v>
      </c>
      <c r="AF318" t="s">
        <v>3317</v>
      </c>
    </row>
    <row r="319" spans="1:32" ht="14.25" customHeight="1">
      <c r="A319" s="8">
        <v>1</v>
      </c>
      <c r="B319" s="8"/>
      <c r="C319" s="8"/>
      <c r="D319" s="8" t="s">
        <v>1568</v>
      </c>
      <c r="E319" s="8" t="s">
        <v>101</v>
      </c>
      <c r="F319" s="8" t="s">
        <v>1644</v>
      </c>
      <c r="G319" s="8" t="s">
        <v>3506</v>
      </c>
      <c r="H319" s="8" t="s">
        <v>3521</v>
      </c>
      <c r="I319" s="8" t="s">
        <v>3522</v>
      </c>
      <c r="J319" s="8" t="s">
        <v>3126</v>
      </c>
      <c r="K319" s="8" t="s">
        <v>3046</v>
      </c>
      <c r="L319" s="8" t="s">
        <v>3332</v>
      </c>
      <c r="M319" s="8" t="s">
        <v>3332</v>
      </c>
      <c r="N319" s="8" t="s">
        <v>172</v>
      </c>
      <c r="O319" s="8" t="s">
        <v>3333</v>
      </c>
      <c r="P319" s="8" t="s">
        <v>3097</v>
      </c>
      <c r="Q319" s="8" t="s">
        <v>3138</v>
      </c>
      <c r="R319" t="s">
        <v>3334</v>
      </c>
      <c r="S319" t="s">
        <v>3335</v>
      </c>
      <c r="T319" t="s">
        <v>3336</v>
      </c>
      <c r="U319" t="s">
        <v>2019</v>
      </c>
      <c r="V319" t="s">
        <v>2019</v>
      </c>
      <c r="W319">
        <v>0.87</v>
      </c>
      <c r="X319" t="s">
        <v>3314</v>
      </c>
      <c r="Y319">
        <v>49.537772507906652</v>
      </c>
      <c r="Z319" t="s">
        <v>3337</v>
      </c>
      <c r="AA319" t="s">
        <v>144</v>
      </c>
      <c r="AB319" t="s">
        <v>2019</v>
      </c>
      <c r="AC319" t="s">
        <v>154</v>
      </c>
      <c r="AD319" t="s">
        <v>2019</v>
      </c>
      <c r="AE319" t="s">
        <v>3208</v>
      </c>
      <c r="AF319" t="s">
        <v>3338</v>
      </c>
    </row>
    <row r="320" spans="1:32" ht="14.25" customHeight="1">
      <c r="A320" s="8">
        <v>1</v>
      </c>
      <c r="B320" s="8"/>
      <c r="C320" s="8"/>
      <c r="D320" s="8" t="s">
        <v>1568</v>
      </c>
      <c r="E320" s="8" t="s">
        <v>101</v>
      </c>
      <c r="F320" s="8" t="s">
        <v>1644</v>
      </c>
      <c r="G320" s="8" t="s">
        <v>3506</v>
      </c>
      <c r="H320" s="8" t="s">
        <v>3521</v>
      </c>
      <c r="I320" s="8" t="s">
        <v>3522</v>
      </c>
      <c r="J320" s="8" t="s">
        <v>3126</v>
      </c>
      <c r="K320" s="8" t="s">
        <v>3046</v>
      </c>
      <c r="L320" s="8" t="s">
        <v>3339</v>
      </c>
      <c r="M320" s="8" t="s">
        <v>3340</v>
      </c>
      <c r="N320" s="8" t="s">
        <v>172</v>
      </c>
      <c r="O320" s="8" t="s">
        <v>3333</v>
      </c>
      <c r="P320" s="8" t="s">
        <v>3097</v>
      </c>
      <c r="Q320" s="8" t="s">
        <v>3138</v>
      </c>
      <c r="R320" t="s">
        <v>3334</v>
      </c>
      <c r="S320" t="s">
        <v>3335</v>
      </c>
      <c r="T320" t="s">
        <v>3336</v>
      </c>
      <c r="U320" t="s">
        <v>2019</v>
      </c>
      <c r="V320" t="s">
        <v>2019</v>
      </c>
      <c r="W320">
        <v>1.42</v>
      </c>
      <c r="X320" t="s">
        <v>3314</v>
      </c>
      <c r="Y320">
        <v>54.352979250093249</v>
      </c>
      <c r="Z320" t="s">
        <v>3337</v>
      </c>
      <c r="AA320" t="s">
        <v>144</v>
      </c>
      <c r="AB320" t="s">
        <v>2019</v>
      </c>
      <c r="AC320" t="s">
        <v>154</v>
      </c>
      <c r="AD320" t="s">
        <v>2019</v>
      </c>
      <c r="AE320" t="s">
        <v>3208</v>
      </c>
      <c r="AF320" t="s">
        <v>3338</v>
      </c>
    </row>
    <row r="321" spans="1:32" ht="14.25" customHeight="1">
      <c r="A321" s="8">
        <v>1</v>
      </c>
      <c r="B321" s="8"/>
      <c r="C321" s="8"/>
      <c r="D321" s="8" t="s">
        <v>1568</v>
      </c>
      <c r="E321" s="8" t="s">
        <v>101</v>
      </c>
      <c r="F321" s="8" t="s">
        <v>1644</v>
      </c>
      <c r="G321" s="8" t="s">
        <v>3506</v>
      </c>
      <c r="H321" s="8" t="s">
        <v>3521</v>
      </c>
      <c r="I321" s="8" t="s">
        <v>3522</v>
      </c>
      <c r="J321" s="8" t="s">
        <v>3126</v>
      </c>
      <c r="K321" s="8" t="s">
        <v>3046</v>
      </c>
      <c r="L321" s="8" t="s">
        <v>3341</v>
      </c>
      <c r="M321" s="8" t="s">
        <v>3341</v>
      </c>
      <c r="N321" s="8" t="s">
        <v>172</v>
      </c>
      <c r="O321" s="8" t="s">
        <v>3333</v>
      </c>
      <c r="P321" s="8" t="s">
        <v>3097</v>
      </c>
      <c r="Q321" s="8" t="s">
        <v>3138</v>
      </c>
      <c r="R321" t="s">
        <v>3334</v>
      </c>
      <c r="S321" t="s">
        <v>3335</v>
      </c>
      <c r="T321" t="s">
        <v>3336</v>
      </c>
      <c r="U321" t="s">
        <v>2019</v>
      </c>
      <c r="V321" t="s">
        <v>2019</v>
      </c>
      <c r="W321">
        <v>-0.63</v>
      </c>
      <c r="X321" t="s">
        <v>3314</v>
      </c>
      <c r="Y321">
        <v>219.53615718676338</v>
      </c>
      <c r="Z321" t="s">
        <v>3337</v>
      </c>
      <c r="AA321" t="s">
        <v>144</v>
      </c>
      <c r="AB321" t="s">
        <v>2019</v>
      </c>
      <c r="AC321" t="s">
        <v>154</v>
      </c>
      <c r="AD321" t="s">
        <v>2019</v>
      </c>
      <c r="AE321" t="s">
        <v>3208</v>
      </c>
      <c r="AF321" t="s">
        <v>3338</v>
      </c>
    </row>
    <row r="322" spans="1:32" ht="14.25" customHeight="1">
      <c r="A322" s="8">
        <v>1</v>
      </c>
      <c r="B322" s="8"/>
      <c r="C322" s="8"/>
      <c r="D322" s="8" t="s">
        <v>1568</v>
      </c>
      <c r="E322" s="8" t="s">
        <v>101</v>
      </c>
      <c r="F322" s="8" t="s">
        <v>1644</v>
      </c>
      <c r="G322" s="8" t="s">
        <v>3506</v>
      </c>
      <c r="H322" s="8" t="s">
        <v>3521</v>
      </c>
      <c r="I322" s="8" t="s">
        <v>3522</v>
      </c>
      <c r="J322" s="8" t="s">
        <v>3126</v>
      </c>
      <c r="K322" s="8" t="s">
        <v>3046</v>
      </c>
      <c r="L322" s="8" t="s">
        <v>3342</v>
      </c>
      <c r="M322" s="8" t="s">
        <v>3342</v>
      </c>
      <c r="N322" s="8" t="s">
        <v>172</v>
      </c>
      <c r="O322" s="8" t="s">
        <v>3333</v>
      </c>
      <c r="P322" s="8" t="s">
        <v>3097</v>
      </c>
      <c r="Q322" s="8" t="s">
        <v>3138</v>
      </c>
      <c r="R322" t="s">
        <v>3334</v>
      </c>
      <c r="S322" t="s">
        <v>3335</v>
      </c>
      <c r="T322" t="s">
        <v>3336</v>
      </c>
      <c r="U322" t="s">
        <v>2019</v>
      </c>
      <c r="V322" t="s">
        <v>2019</v>
      </c>
      <c r="W322">
        <v>0.56000000000000005</v>
      </c>
      <c r="X322" t="s">
        <v>3314</v>
      </c>
      <c r="Y322">
        <v>65.867620405419189</v>
      </c>
      <c r="Z322" t="s">
        <v>3337</v>
      </c>
      <c r="AA322" t="s">
        <v>154</v>
      </c>
      <c r="AB322" t="s">
        <v>2019</v>
      </c>
      <c r="AC322" t="s">
        <v>154</v>
      </c>
      <c r="AD322" t="s">
        <v>2019</v>
      </c>
      <c r="AE322" t="s">
        <v>3208</v>
      </c>
      <c r="AF322" t="s">
        <v>3338</v>
      </c>
    </row>
    <row r="323" spans="1:32" ht="14.25" customHeight="1">
      <c r="A323" s="8">
        <v>1</v>
      </c>
      <c r="B323" s="8"/>
      <c r="C323" s="8"/>
      <c r="D323" s="8" t="s">
        <v>1568</v>
      </c>
      <c r="E323" s="8" t="s">
        <v>101</v>
      </c>
      <c r="F323" s="8" t="s">
        <v>1644</v>
      </c>
      <c r="G323" s="8" t="s">
        <v>3506</v>
      </c>
      <c r="H323" s="8" t="s">
        <v>3521</v>
      </c>
      <c r="I323" s="8" t="s">
        <v>3522</v>
      </c>
      <c r="J323" s="8" t="s">
        <v>3126</v>
      </c>
      <c r="K323" s="8" t="s">
        <v>3046</v>
      </c>
      <c r="L323" s="8" t="s">
        <v>3343</v>
      </c>
      <c r="M323" s="8" t="s">
        <v>3343</v>
      </c>
      <c r="N323" s="8" t="s">
        <v>172</v>
      </c>
      <c r="O323" s="8" t="s">
        <v>3333</v>
      </c>
      <c r="P323" s="8" t="s">
        <v>3097</v>
      </c>
      <c r="Q323" s="8" t="s">
        <v>3138</v>
      </c>
      <c r="R323" t="s">
        <v>3334</v>
      </c>
      <c r="S323" t="s">
        <v>3335</v>
      </c>
      <c r="T323" t="s">
        <v>3336</v>
      </c>
      <c r="U323" t="s">
        <v>2019</v>
      </c>
      <c r="V323" t="s">
        <v>2019</v>
      </c>
      <c r="W323">
        <v>1.02</v>
      </c>
      <c r="X323" t="s">
        <v>3314</v>
      </c>
      <c r="Y323">
        <v>27.897271030947628</v>
      </c>
      <c r="Z323" t="s">
        <v>3337</v>
      </c>
      <c r="AA323" t="s">
        <v>144</v>
      </c>
      <c r="AB323" t="s">
        <v>2019</v>
      </c>
      <c r="AC323" t="s">
        <v>154</v>
      </c>
      <c r="AD323" t="s">
        <v>2019</v>
      </c>
      <c r="AE323" t="s">
        <v>3208</v>
      </c>
      <c r="AF323" t="s">
        <v>3338</v>
      </c>
    </row>
    <row r="324" spans="1:32" ht="14.25" customHeight="1">
      <c r="A324" s="8">
        <v>1</v>
      </c>
      <c r="B324" s="8"/>
      <c r="C324" s="8"/>
      <c r="D324" s="8" t="s">
        <v>1568</v>
      </c>
      <c r="E324" s="8" t="s">
        <v>101</v>
      </c>
      <c r="F324" s="8" t="s">
        <v>1644</v>
      </c>
      <c r="G324" s="8" t="s">
        <v>3506</v>
      </c>
      <c r="H324" s="8" t="s">
        <v>3521</v>
      </c>
      <c r="I324" s="8" t="s">
        <v>3522</v>
      </c>
      <c r="J324" s="8" t="s">
        <v>3126</v>
      </c>
      <c r="K324" s="8" t="s">
        <v>3046</v>
      </c>
      <c r="L324" s="8" t="s">
        <v>3344</v>
      </c>
      <c r="M324" s="8" t="s">
        <v>3344</v>
      </c>
      <c r="N324" s="8" t="s">
        <v>172</v>
      </c>
      <c r="O324" s="8" t="s">
        <v>3333</v>
      </c>
      <c r="P324" s="8" t="s">
        <v>3097</v>
      </c>
      <c r="Q324" s="8" t="s">
        <v>3138</v>
      </c>
      <c r="R324" t="s">
        <v>3334</v>
      </c>
      <c r="S324" t="s">
        <v>3335</v>
      </c>
      <c r="T324" t="s">
        <v>3336</v>
      </c>
      <c r="U324" t="s">
        <v>2019</v>
      </c>
      <c r="V324" t="s">
        <v>2019</v>
      </c>
      <c r="W324">
        <v>0.11</v>
      </c>
      <c r="X324" t="s">
        <v>3314</v>
      </c>
      <c r="Y324">
        <v>57.094757077012112</v>
      </c>
      <c r="Z324" t="s">
        <v>3337</v>
      </c>
      <c r="AA324" t="s">
        <v>144</v>
      </c>
      <c r="AB324" t="s">
        <v>2019</v>
      </c>
      <c r="AC324" t="s">
        <v>154</v>
      </c>
      <c r="AD324" t="s">
        <v>2019</v>
      </c>
      <c r="AE324" t="s">
        <v>3208</v>
      </c>
      <c r="AF324" t="s">
        <v>3338</v>
      </c>
    </row>
    <row r="325" spans="1:32" ht="14.25" customHeight="1">
      <c r="A325" s="8">
        <v>1</v>
      </c>
      <c r="B325" s="8"/>
      <c r="C325" s="8"/>
      <c r="D325" s="8" t="s">
        <v>1568</v>
      </c>
      <c r="E325" s="8" t="s">
        <v>101</v>
      </c>
      <c r="F325" s="8" t="s">
        <v>1644</v>
      </c>
      <c r="G325" s="8" t="s">
        <v>3506</v>
      </c>
      <c r="H325" s="8" t="s">
        <v>3521</v>
      </c>
      <c r="I325" s="8" t="s">
        <v>3522</v>
      </c>
      <c r="J325" s="8" t="s">
        <v>3126</v>
      </c>
      <c r="K325" s="8" t="s">
        <v>3046</v>
      </c>
      <c r="L325" s="8" t="s">
        <v>3345</v>
      </c>
      <c r="M325" s="8" t="s">
        <v>3345</v>
      </c>
      <c r="N325" s="8" t="s">
        <v>172</v>
      </c>
      <c r="O325" s="8" t="s">
        <v>3333</v>
      </c>
      <c r="P325" s="8" t="s">
        <v>3097</v>
      </c>
      <c r="Q325" s="8" t="s">
        <v>3138</v>
      </c>
      <c r="R325" t="s">
        <v>3334</v>
      </c>
      <c r="S325" t="s">
        <v>3335</v>
      </c>
      <c r="T325" t="s">
        <v>3336</v>
      </c>
      <c r="U325" t="s">
        <v>2019</v>
      </c>
      <c r="V325" t="s">
        <v>2019</v>
      </c>
      <c r="W325">
        <v>0.12</v>
      </c>
      <c r="X325" t="s">
        <v>3314</v>
      </c>
      <c r="Y325">
        <v>70.01689347810003</v>
      </c>
      <c r="Z325" t="s">
        <v>3337</v>
      </c>
      <c r="AA325" t="s">
        <v>154</v>
      </c>
      <c r="AB325" t="s">
        <v>2019</v>
      </c>
      <c r="AC325" t="s">
        <v>154</v>
      </c>
      <c r="AD325" t="s">
        <v>2019</v>
      </c>
      <c r="AE325" t="s">
        <v>3208</v>
      </c>
      <c r="AF325" t="s">
        <v>3338</v>
      </c>
    </row>
    <row r="326" spans="1:32" ht="14.25" customHeight="1">
      <c r="A326" s="8">
        <v>1</v>
      </c>
      <c r="B326" s="8"/>
      <c r="C326" s="8"/>
      <c r="D326" s="8" t="s">
        <v>1568</v>
      </c>
      <c r="E326" s="8" t="s">
        <v>101</v>
      </c>
      <c r="F326" s="8" t="s">
        <v>1644</v>
      </c>
      <c r="G326" s="8" t="s">
        <v>3506</v>
      </c>
      <c r="H326" s="8" t="s">
        <v>3521</v>
      </c>
      <c r="I326" s="8" t="s">
        <v>3522</v>
      </c>
      <c r="J326" s="8" t="s">
        <v>3126</v>
      </c>
      <c r="K326" s="8" t="s">
        <v>3046</v>
      </c>
      <c r="L326" s="8" t="s">
        <v>3346</v>
      </c>
      <c r="M326" s="8" t="s">
        <v>3347</v>
      </c>
      <c r="N326" s="8" t="s">
        <v>172</v>
      </c>
      <c r="O326" s="8" t="s">
        <v>3333</v>
      </c>
      <c r="P326" s="8" t="s">
        <v>3097</v>
      </c>
      <c r="Q326" s="8" t="s">
        <v>3138</v>
      </c>
      <c r="R326" t="s">
        <v>3334</v>
      </c>
      <c r="S326" t="s">
        <v>3335</v>
      </c>
      <c r="T326" t="s">
        <v>3336</v>
      </c>
      <c r="U326" t="s">
        <v>2019</v>
      </c>
      <c r="V326" t="s">
        <v>2019</v>
      </c>
      <c r="W326">
        <v>-0.17</v>
      </c>
      <c r="X326" t="s">
        <v>3314</v>
      </c>
      <c r="Y326">
        <v>235.7842978675626</v>
      </c>
      <c r="Z326" t="s">
        <v>3337</v>
      </c>
      <c r="AA326" t="s">
        <v>154</v>
      </c>
      <c r="AB326" t="s">
        <v>2019</v>
      </c>
      <c r="AC326" t="s">
        <v>154</v>
      </c>
      <c r="AD326" t="s">
        <v>2019</v>
      </c>
      <c r="AE326" t="s">
        <v>3208</v>
      </c>
      <c r="AF326" t="s">
        <v>3338</v>
      </c>
    </row>
    <row r="327" spans="1:32" ht="14.25" customHeight="1">
      <c r="A327" s="8">
        <v>1</v>
      </c>
      <c r="B327" s="8"/>
      <c r="C327" s="8"/>
      <c r="D327" s="8" t="s">
        <v>1568</v>
      </c>
      <c r="E327" s="8" t="s">
        <v>101</v>
      </c>
      <c r="F327" s="8" t="s">
        <v>1644</v>
      </c>
      <c r="G327" s="8" t="s">
        <v>3506</v>
      </c>
      <c r="H327" s="8" t="s">
        <v>3521</v>
      </c>
      <c r="I327" s="8" t="s">
        <v>3522</v>
      </c>
      <c r="J327" s="8" t="s">
        <v>3126</v>
      </c>
      <c r="K327" s="8" t="s">
        <v>3046</v>
      </c>
      <c r="L327" s="8" t="s">
        <v>3348</v>
      </c>
      <c r="M327" s="8" t="s">
        <v>3348</v>
      </c>
      <c r="N327" s="8" t="s">
        <v>172</v>
      </c>
      <c r="O327" s="8" t="s">
        <v>3333</v>
      </c>
      <c r="P327" s="8" t="s">
        <v>3097</v>
      </c>
      <c r="Q327" s="8" t="s">
        <v>3138</v>
      </c>
      <c r="R327" t="s">
        <v>3334</v>
      </c>
      <c r="S327" t="s">
        <v>3335</v>
      </c>
      <c r="T327" t="s">
        <v>3336</v>
      </c>
      <c r="U327" t="s">
        <v>2019</v>
      </c>
      <c r="V327" t="s">
        <v>2019</v>
      </c>
      <c r="W327">
        <v>-0.68</v>
      </c>
      <c r="X327" t="s">
        <v>3314</v>
      </c>
      <c r="Y327">
        <v>214.07719528013075</v>
      </c>
      <c r="Z327" t="s">
        <v>3337</v>
      </c>
      <c r="AA327" t="s">
        <v>144</v>
      </c>
      <c r="AB327" t="s">
        <v>2019</v>
      </c>
      <c r="AC327" t="s">
        <v>154</v>
      </c>
      <c r="AD327" t="s">
        <v>2019</v>
      </c>
      <c r="AE327" t="s">
        <v>3208</v>
      </c>
      <c r="AF327" t="s">
        <v>3338</v>
      </c>
    </row>
    <row r="328" spans="1:32" ht="14.25" customHeight="1">
      <c r="A328" s="8">
        <v>1</v>
      </c>
      <c r="B328" s="8"/>
      <c r="C328" s="8"/>
      <c r="D328" s="8" t="s">
        <v>1568</v>
      </c>
      <c r="E328" s="8" t="s">
        <v>101</v>
      </c>
      <c r="F328" s="8" t="s">
        <v>1644</v>
      </c>
      <c r="G328" s="8" t="s">
        <v>3506</v>
      </c>
      <c r="H328" s="8" t="s">
        <v>3521</v>
      </c>
      <c r="I328" s="8" t="s">
        <v>3522</v>
      </c>
      <c r="J328" s="8" t="s">
        <v>3126</v>
      </c>
      <c r="K328" s="8" t="s">
        <v>3046</v>
      </c>
      <c r="L328" s="8" t="s">
        <v>3349</v>
      </c>
      <c r="M328" s="8" t="s">
        <v>3350</v>
      </c>
      <c r="N328" s="8" t="s">
        <v>172</v>
      </c>
      <c r="O328" s="8" t="s">
        <v>3333</v>
      </c>
      <c r="P328" s="8" t="s">
        <v>3097</v>
      </c>
      <c r="Q328" s="8" t="s">
        <v>3138</v>
      </c>
      <c r="R328" t="s">
        <v>3334</v>
      </c>
      <c r="S328" t="s">
        <v>3335</v>
      </c>
      <c r="T328" t="s">
        <v>3336</v>
      </c>
      <c r="U328" t="s">
        <v>2019</v>
      </c>
      <c r="V328" t="s">
        <v>2019</v>
      </c>
      <c r="W328">
        <v>0.15</v>
      </c>
      <c r="X328" t="s">
        <v>3314</v>
      </c>
      <c r="Y328">
        <v>62.65012421993012</v>
      </c>
      <c r="Z328" t="s">
        <v>3337</v>
      </c>
      <c r="AA328" t="s">
        <v>144</v>
      </c>
      <c r="AB328" t="s">
        <v>2019</v>
      </c>
      <c r="AC328" t="s">
        <v>154</v>
      </c>
      <c r="AD328" t="s">
        <v>2019</v>
      </c>
      <c r="AE328" t="s">
        <v>3208</v>
      </c>
      <c r="AF328" t="s">
        <v>3338</v>
      </c>
    </row>
    <row r="329" spans="1:32" ht="14.25" customHeight="1">
      <c r="A329" s="8">
        <v>1</v>
      </c>
      <c r="B329" s="8"/>
      <c r="C329" s="8"/>
      <c r="D329" s="8" t="s">
        <v>1568</v>
      </c>
      <c r="E329" s="8" t="s">
        <v>101</v>
      </c>
      <c r="F329" s="8" t="s">
        <v>1644</v>
      </c>
      <c r="G329" s="8" t="s">
        <v>3506</v>
      </c>
      <c r="H329" s="8" t="s">
        <v>3521</v>
      </c>
      <c r="I329" s="8" t="s">
        <v>3522</v>
      </c>
      <c r="J329" s="8" t="s">
        <v>3126</v>
      </c>
      <c r="K329" s="8" t="s">
        <v>3046</v>
      </c>
      <c r="L329" s="8" t="s">
        <v>3351</v>
      </c>
      <c r="M329" s="8" t="s">
        <v>3351</v>
      </c>
      <c r="N329" s="8" t="s">
        <v>172</v>
      </c>
      <c r="O329" s="8" t="s">
        <v>3333</v>
      </c>
      <c r="P329" s="8" t="s">
        <v>3097</v>
      </c>
      <c r="Q329" s="8" t="s">
        <v>3138</v>
      </c>
      <c r="R329" t="s">
        <v>3334</v>
      </c>
      <c r="S329" t="s">
        <v>3335</v>
      </c>
      <c r="T329" t="s">
        <v>3336</v>
      </c>
      <c r="U329" t="s">
        <v>2019</v>
      </c>
      <c r="V329" t="s">
        <v>2019</v>
      </c>
      <c r="W329">
        <v>-0.52</v>
      </c>
      <c r="X329" t="s">
        <v>3314</v>
      </c>
      <c r="Y329">
        <v>232.59464336859145</v>
      </c>
      <c r="Z329" t="s">
        <v>3337</v>
      </c>
      <c r="AA329" t="s">
        <v>154</v>
      </c>
      <c r="AB329" t="s">
        <v>2019</v>
      </c>
      <c r="AC329" t="s">
        <v>154</v>
      </c>
      <c r="AD329" t="s">
        <v>2019</v>
      </c>
      <c r="AE329" t="s">
        <v>3208</v>
      </c>
      <c r="AF329" t="s">
        <v>3338</v>
      </c>
    </row>
    <row r="330" spans="1:32" ht="14.25" customHeight="1">
      <c r="A330" s="8">
        <v>1</v>
      </c>
      <c r="B330" s="8"/>
      <c r="C330" s="8"/>
      <c r="D330" s="8" t="s">
        <v>1568</v>
      </c>
      <c r="E330" s="8" t="s">
        <v>101</v>
      </c>
      <c r="F330" s="8" t="s">
        <v>1644</v>
      </c>
      <c r="G330" s="8" t="s">
        <v>3506</v>
      </c>
      <c r="H330" s="8" t="s">
        <v>3521</v>
      </c>
      <c r="I330" s="8" t="s">
        <v>3522</v>
      </c>
      <c r="J330" s="8" t="s">
        <v>3126</v>
      </c>
      <c r="K330" s="8" t="s">
        <v>3046</v>
      </c>
      <c r="L330" s="8" t="s">
        <v>3352</v>
      </c>
      <c r="M330" s="8" t="s">
        <v>3353</v>
      </c>
      <c r="N330" s="8" t="s">
        <v>172</v>
      </c>
      <c r="O330" s="8" t="s">
        <v>3333</v>
      </c>
      <c r="P330" s="8" t="s">
        <v>3097</v>
      </c>
      <c r="Q330" s="8" t="s">
        <v>3138</v>
      </c>
      <c r="R330" t="s">
        <v>3334</v>
      </c>
      <c r="S330" t="s">
        <v>3335</v>
      </c>
      <c r="T330" t="s">
        <v>3336</v>
      </c>
      <c r="U330" t="s">
        <v>2019</v>
      </c>
      <c r="V330" t="s">
        <v>2019</v>
      </c>
      <c r="W330">
        <v>0.13</v>
      </c>
      <c r="X330" t="s">
        <v>3314</v>
      </c>
      <c r="Y330">
        <v>325.30484646876602</v>
      </c>
      <c r="Z330" t="s">
        <v>3337</v>
      </c>
      <c r="AA330" t="s">
        <v>154</v>
      </c>
      <c r="AB330" t="s">
        <v>2019</v>
      </c>
      <c r="AC330" t="s">
        <v>154</v>
      </c>
      <c r="AD330" t="s">
        <v>2019</v>
      </c>
      <c r="AE330" t="s">
        <v>3208</v>
      </c>
      <c r="AF330" t="s">
        <v>3338</v>
      </c>
    </row>
    <row r="331" spans="1:32" ht="14.25" customHeight="1">
      <c r="A331" s="8">
        <v>1</v>
      </c>
      <c r="B331" s="8"/>
      <c r="C331" s="8"/>
      <c r="D331" s="8" t="s">
        <v>1568</v>
      </c>
      <c r="E331" s="8" t="s">
        <v>101</v>
      </c>
      <c r="F331" s="8" t="s">
        <v>1644</v>
      </c>
      <c r="G331" s="8" t="s">
        <v>3506</v>
      </c>
      <c r="H331" s="8" t="s">
        <v>3521</v>
      </c>
      <c r="I331" s="8" t="s">
        <v>3522</v>
      </c>
      <c r="J331" s="8" t="s">
        <v>3126</v>
      </c>
      <c r="K331" s="8" t="s">
        <v>3046</v>
      </c>
      <c r="L331" s="8" t="s">
        <v>3354</v>
      </c>
      <c r="M331" s="8" t="s">
        <v>3354</v>
      </c>
      <c r="N331" s="8" t="s">
        <v>172</v>
      </c>
      <c r="O331" s="8" t="s">
        <v>3333</v>
      </c>
      <c r="P331" s="8" t="s">
        <v>3097</v>
      </c>
      <c r="Q331" s="8" t="s">
        <v>3138</v>
      </c>
      <c r="R331" t="s">
        <v>3334</v>
      </c>
      <c r="S331" t="s">
        <v>3335</v>
      </c>
      <c r="T331" t="s">
        <v>3336</v>
      </c>
      <c r="U331" t="s">
        <v>2019</v>
      </c>
      <c r="V331" t="s">
        <v>2019</v>
      </c>
      <c r="W331">
        <v>0.35</v>
      </c>
      <c r="X331" t="s">
        <v>3314</v>
      </c>
      <c r="Y331">
        <v>67.135491878100353</v>
      </c>
      <c r="Z331" t="s">
        <v>3337</v>
      </c>
      <c r="AA331" t="s">
        <v>144</v>
      </c>
      <c r="AB331" t="s">
        <v>2019</v>
      </c>
      <c r="AC331" t="s">
        <v>154</v>
      </c>
      <c r="AD331" t="s">
        <v>2019</v>
      </c>
      <c r="AE331" t="s">
        <v>3208</v>
      </c>
      <c r="AF331" t="s">
        <v>3338</v>
      </c>
    </row>
    <row r="332" spans="1:32" ht="14.25" customHeight="1">
      <c r="A332" s="8">
        <v>1</v>
      </c>
      <c r="B332" s="8"/>
      <c r="C332" s="8"/>
      <c r="D332" s="8" t="s">
        <v>1568</v>
      </c>
      <c r="E332" s="8" t="s">
        <v>101</v>
      </c>
      <c r="F332" s="8" t="s">
        <v>1644</v>
      </c>
      <c r="G332" s="8" t="s">
        <v>3506</v>
      </c>
      <c r="H332" s="8" t="s">
        <v>3521</v>
      </c>
      <c r="I332" s="8" t="s">
        <v>3522</v>
      </c>
      <c r="J332" s="8" t="s">
        <v>3126</v>
      </c>
      <c r="K332" s="8" t="s">
        <v>3046</v>
      </c>
      <c r="L332" s="8" t="s">
        <v>3355</v>
      </c>
      <c r="M332" s="8" t="s">
        <v>3355</v>
      </c>
      <c r="N332" s="8" t="s">
        <v>172</v>
      </c>
      <c r="O332" s="8" t="s">
        <v>3333</v>
      </c>
      <c r="P332" s="8" t="s">
        <v>3097</v>
      </c>
      <c r="Q332" s="8" t="s">
        <v>3138</v>
      </c>
      <c r="R332" t="s">
        <v>3334</v>
      </c>
      <c r="S332" t="s">
        <v>3335</v>
      </c>
      <c r="T332" t="s">
        <v>3336</v>
      </c>
      <c r="U332" t="s">
        <v>2019</v>
      </c>
      <c r="V332" t="s">
        <v>2019</v>
      </c>
      <c r="W332">
        <v>-0.76</v>
      </c>
      <c r="X332" t="s">
        <v>3314</v>
      </c>
      <c r="Y332">
        <v>221.82016988013578</v>
      </c>
      <c r="Z332" t="s">
        <v>3337</v>
      </c>
      <c r="AA332" t="s">
        <v>144</v>
      </c>
      <c r="AB332" t="s">
        <v>2019</v>
      </c>
      <c r="AC332" t="s">
        <v>154</v>
      </c>
      <c r="AD332" t="s">
        <v>2019</v>
      </c>
      <c r="AE332" t="s">
        <v>3208</v>
      </c>
      <c r="AF332" t="s">
        <v>3338</v>
      </c>
    </row>
    <row r="333" spans="1:32" ht="14.25" customHeight="1">
      <c r="A333" s="8">
        <v>1</v>
      </c>
      <c r="B333" s="8"/>
      <c r="C333" s="8"/>
      <c r="D333" s="8" t="s">
        <v>1568</v>
      </c>
      <c r="E333" s="8" t="s">
        <v>101</v>
      </c>
      <c r="F333" s="8" t="s">
        <v>1644</v>
      </c>
      <c r="G333" s="8" t="s">
        <v>3506</v>
      </c>
      <c r="H333" s="8" t="s">
        <v>3521</v>
      </c>
      <c r="I333" s="8" t="s">
        <v>3522</v>
      </c>
      <c r="J333" s="8" t="s">
        <v>3126</v>
      </c>
      <c r="K333" s="8" t="s">
        <v>3046</v>
      </c>
      <c r="L333" s="8" t="s">
        <v>3356</v>
      </c>
      <c r="M333" s="8" t="s">
        <v>3356</v>
      </c>
      <c r="N333" s="8" t="s">
        <v>172</v>
      </c>
      <c r="O333" s="8" t="s">
        <v>3333</v>
      </c>
      <c r="P333" s="8" t="s">
        <v>3097</v>
      </c>
      <c r="Q333" s="8" t="s">
        <v>3138</v>
      </c>
      <c r="R333" t="s">
        <v>3334</v>
      </c>
      <c r="S333" t="s">
        <v>3335</v>
      </c>
      <c r="T333" t="s">
        <v>3336</v>
      </c>
      <c r="U333" t="s">
        <v>2019</v>
      </c>
      <c r="V333" t="s">
        <v>2019</v>
      </c>
      <c r="W333">
        <v>-0.36</v>
      </c>
      <c r="X333" t="s">
        <v>3314</v>
      </c>
      <c r="Y333">
        <v>213.69006752597977</v>
      </c>
      <c r="Z333" t="s">
        <v>3337</v>
      </c>
      <c r="AA333" t="s">
        <v>144</v>
      </c>
      <c r="AB333" t="s">
        <v>2019</v>
      </c>
      <c r="AC333" t="s">
        <v>154</v>
      </c>
      <c r="AD333" t="s">
        <v>2019</v>
      </c>
      <c r="AE333" t="s">
        <v>3208</v>
      </c>
      <c r="AF333" t="s">
        <v>3338</v>
      </c>
    </row>
    <row r="334" spans="1:32" ht="14.25" customHeight="1">
      <c r="A334" s="8">
        <v>1</v>
      </c>
      <c r="B334" s="8"/>
      <c r="C334" s="8"/>
      <c r="D334" s="8" t="s">
        <v>1568</v>
      </c>
      <c r="E334" s="8" t="s">
        <v>101</v>
      </c>
      <c r="F334" s="8" t="s">
        <v>1644</v>
      </c>
      <c r="G334" s="8" t="s">
        <v>3506</v>
      </c>
      <c r="H334" s="8" t="s">
        <v>3521</v>
      </c>
      <c r="I334" s="8" t="s">
        <v>3522</v>
      </c>
      <c r="J334" s="8" t="s">
        <v>3126</v>
      </c>
      <c r="K334" s="8" t="s">
        <v>3046</v>
      </c>
      <c r="L334" s="8" t="s">
        <v>3357</v>
      </c>
      <c r="M334" s="8" t="s">
        <v>3358</v>
      </c>
      <c r="N334" s="8" t="s">
        <v>172</v>
      </c>
      <c r="O334" s="8" t="s">
        <v>3333</v>
      </c>
      <c r="P334" s="8" t="s">
        <v>3097</v>
      </c>
      <c r="Q334" s="8" t="s">
        <v>3138</v>
      </c>
      <c r="R334" t="s">
        <v>3334</v>
      </c>
      <c r="S334" t="s">
        <v>3335</v>
      </c>
      <c r="T334" t="s">
        <v>3336</v>
      </c>
      <c r="U334" t="s">
        <v>2019</v>
      </c>
      <c r="V334" t="s">
        <v>2019</v>
      </c>
      <c r="W334">
        <v>-0.19</v>
      </c>
      <c r="X334" t="s">
        <v>3314</v>
      </c>
      <c r="Y334">
        <v>207.75854060106002</v>
      </c>
      <c r="Z334" t="s">
        <v>3337</v>
      </c>
      <c r="AA334" t="s">
        <v>144</v>
      </c>
      <c r="AB334" t="s">
        <v>2019</v>
      </c>
      <c r="AC334" t="s">
        <v>154</v>
      </c>
      <c r="AD334" t="s">
        <v>2019</v>
      </c>
      <c r="AE334" t="s">
        <v>3208</v>
      </c>
      <c r="AF334" t="s">
        <v>3338</v>
      </c>
    </row>
    <row r="335" spans="1:32" ht="14.25" customHeight="1">
      <c r="A335" s="8">
        <v>1</v>
      </c>
      <c r="B335" s="8"/>
      <c r="C335" s="8"/>
      <c r="D335" s="8" t="s">
        <v>1568</v>
      </c>
      <c r="E335" s="8" t="s">
        <v>101</v>
      </c>
      <c r="F335" s="8" t="s">
        <v>1644</v>
      </c>
      <c r="G335" s="8" t="s">
        <v>3506</v>
      </c>
      <c r="H335" s="8" t="s">
        <v>3521</v>
      </c>
      <c r="I335" s="8" t="s">
        <v>3522</v>
      </c>
      <c r="J335" s="8" t="s">
        <v>3126</v>
      </c>
      <c r="K335" s="8" t="s">
        <v>3046</v>
      </c>
      <c r="L335" s="8" t="s">
        <v>3359</v>
      </c>
      <c r="M335" s="8" t="s">
        <v>3358</v>
      </c>
      <c r="N335" s="8" t="s">
        <v>172</v>
      </c>
      <c r="O335" s="8" t="s">
        <v>3333</v>
      </c>
      <c r="P335" s="8" t="s">
        <v>3097</v>
      </c>
      <c r="Q335" s="8" t="s">
        <v>3138</v>
      </c>
      <c r="R335" t="s">
        <v>3334</v>
      </c>
      <c r="S335" t="s">
        <v>3335</v>
      </c>
      <c r="T335" t="s">
        <v>3336</v>
      </c>
      <c r="U335" t="s">
        <v>2019</v>
      </c>
      <c r="V335" t="s">
        <v>2019</v>
      </c>
      <c r="W335">
        <v>0.11</v>
      </c>
      <c r="X335" t="s">
        <v>3314</v>
      </c>
      <c r="Y335">
        <v>66.250505507133241</v>
      </c>
      <c r="Z335" t="s">
        <v>3337</v>
      </c>
      <c r="AA335" t="s">
        <v>144</v>
      </c>
      <c r="AB335" t="s">
        <v>2019</v>
      </c>
      <c r="AC335" t="s">
        <v>154</v>
      </c>
      <c r="AD335" t="s">
        <v>2019</v>
      </c>
      <c r="AE335" t="s">
        <v>3208</v>
      </c>
      <c r="AF335" t="s">
        <v>3338</v>
      </c>
    </row>
    <row r="336" spans="1:32" ht="14.25" customHeight="1">
      <c r="A336" s="8">
        <v>1</v>
      </c>
      <c r="B336" s="8"/>
      <c r="C336" s="8"/>
      <c r="D336" s="8" t="s">
        <v>1568</v>
      </c>
      <c r="E336" s="8" t="s">
        <v>101</v>
      </c>
      <c r="F336" s="8" t="s">
        <v>1644</v>
      </c>
      <c r="G336" s="8" t="s">
        <v>3506</v>
      </c>
      <c r="H336" s="8" t="s">
        <v>3521</v>
      </c>
      <c r="I336" s="8" t="s">
        <v>3522</v>
      </c>
      <c r="J336" s="8" t="s">
        <v>3126</v>
      </c>
      <c r="K336" s="8" t="s">
        <v>3046</v>
      </c>
      <c r="L336" s="8" t="s">
        <v>3360</v>
      </c>
      <c r="M336" s="8" t="s">
        <v>3360</v>
      </c>
      <c r="N336" s="8" t="s">
        <v>172</v>
      </c>
      <c r="O336" s="8" t="s">
        <v>3333</v>
      </c>
      <c r="P336" s="8" t="s">
        <v>3097</v>
      </c>
      <c r="Q336" s="8" t="s">
        <v>3138</v>
      </c>
      <c r="R336" t="s">
        <v>3334</v>
      </c>
      <c r="S336" t="s">
        <v>3335</v>
      </c>
      <c r="T336" t="s">
        <v>3336</v>
      </c>
      <c r="U336" t="s">
        <v>2019</v>
      </c>
      <c r="V336" t="s">
        <v>2019</v>
      </c>
      <c r="W336">
        <v>-0.43</v>
      </c>
      <c r="X336" t="s">
        <v>3314</v>
      </c>
      <c r="Y336">
        <v>238.79948539601938</v>
      </c>
      <c r="Z336" t="s">
        <v>3337</v>
      </c>
      <c r="AA336" t="s">
        <v>154</v>
      </c>
      <c r="AB336" t="s">
        <v>2019</v>
      </c>
      <c r="AC336" t="s">
        <v>154</v>
      </c>
      <c r="AD336" t="s">
        <v>2019</v>
      </c>
      <c r="AE336" t="s">
        <v>3208</v>
      </c>
      <c r="AF336" t="s">
        <v>3338</v>
      </c>
    </row>
    <row r="337" spans="1:32" ht="14.25" customHeight="1">
      <c r="A337" s="8">
        <v>1</v>
      </c>
      <c r="B337" s="8"/>
      <c r="C337" s="8"/>
      <c r="D337" s="8" t="s">
        <v>1568</v>
      </c>
      <c r="E337" s="8" t="s">
        <v>101</v>
      </c>
      <c r="F337" s="8" t="s">
        <v>1644</v>
      </c>
      <c r="G337" s="8" t="s">
        <v>3506</v>
      </c>
      <c r="H337" s="8" t="s">
        <v>3521</v>
      </c>
      <c r="I337" s="8" t="s">
        <v>3522</v>
      </c>
      <c r="J337" s="8" t="s">
        <v>3126</v>
      </c>
      <c r="K337" s="8" t="s">
        <v>3046</v>
      </c>
      <c r="L337" s="8" t="s">
        <v>3361</v>
      </c>
      <c r="M337" s="8" t="s">
        <v>3361</v>
      </c>
      <c r="N337" s="8" t="s">
        <v>172</v>
      </c>
      <c r="O337" s="8" t="s">
        <v>3333</v>
      </c>
      <c r="P337" s="8" t="s">
        <v>3097</v>
      </c>
      <c r="Q337" s="8" t="s">
        <v>3138</v>
      </c>
      <c r="R337" t="s">
        <v>3334</v>
      </c>
      <c r="S337" t="s">
        <v>3335</v>
      </c>
      <c r="T337" t="s">
        <v>3336</v>
      </c>
      <c r="U337" t="s">
        <v>2019</v>
      </c>
      <c r="V337" t="s">
        <v>2019</v>
      </c>
      <c r="W337">
        <v>0.06</v>
      </c>
      <c r="X337" t="s">
        <v>3314</v>
      </c>
      <c r="Y337">
        <v>78.310630824560803</v>
      </c>
      <c r="Z337" t="s">
        <v>3337</v>
      </c>
      <c r="AA337" t="s">
        <v>144</v>
      </c>
      <c r="AB337" t="s">
        <v>2019</v>
      </c>
      <c r="AC337" t="s">
        <v>154</v>
      </c>
      <c r="AD337" t="s">
        <v>2019</v>
      </c>
      <c r="AE337" t="s">
        <v>3208</v>
      </c>
      <c r="AF337" t="s">
        <v>3338</v>
      </c>
    </row>
    <row r="338" spans="1:32" ht="14.25" customHeight="1">
      <c r="A338" s="8">
        <v>1</v>
      </c>
      <c r="B338" s="8"/>
      <c r="C338" s="8"/>
      <c r="D338" s="8" t="s">
        <v>1568</v>
      </c>
      <c r="E338" s="8" t="s">
        <v>101</v>
      </c>
      <c r="F338" s="8" t="s">
        <v>1644</v>
      </c>
      <c r="G338" s="8" t="s">
        <v>3506</v>
      </c>
      <c r="H338" s="8" t="s">
        <v>3521</v>
      </c>
      <c r="I338" s="8" t="s">
        <v>3522</v>
      </c>
      <c r="J338" s="8" t="s">
        <v>3126</v>
      </c>
      <c r="K338" s="8" t="s">
        <v>3046</v>
      </c>
      <c r="L338" s="8" t="s">
        <v>3332</v>
      </c>
      <c r="M338" s="8" t="s">
        <v>3332</v>
      </c>
      <c r="N338" s="8" t="s">
        <v>172</v>
      </c>
      <c r="O338" s="8" t="s">
        <v>3333</v>
      </c>
      <c r="P338" s="8" t="s">
        <v>3206</v>
      </c>
      <c r="Q338" s="8" t="s">
        <v>3138</v>
      </c>
      <c r="R338" t="s">
        <v>3334</v>
      </c>
      <c r="S338" t="s">
        <v>3335</v>
      </c>
      <c r="T338" t="s">
        <v>3336</v>
      </c>
      <c r="U338" t="s">
        <v>2019</v>
      </c>
      <c r="V338" t="s">
        <v>2019</v>
      </c>
      <c r="W338">
        <v>1.02</v>
      </c>
      <c r="X338" t="s">
        <v>3314</v>
      </c>
      <c r="Y338">
        <v>49.537772507906652</v>
      </c>
      <c r="Z338" t="s">
        <v>3337</v>
      </c>
      <c r="AA338" t="s">
        <v>144</v>
      </c>
      <c r="AB338" t="s">
        <v>2019</v>
      </c>
      <c r="AC338" t="s">
        <v>154</v>
      </c>
      <c r="AD338" t="s">
        <v>2019</v>
      </c>
      <c r="AE338" t="s">
        <v>3208</v>
      </c>
      <c r="AF338" t="s">
        <v>3338</v>
      </c>
    </row>
    <row r="339" spans="1:32" ht="14.25" customHeight="1">
      <c r="A339" s="8">
        <v>1</v>
      </c>
      <c r="B339" s="8"/>
      <c r="C339" s="8"/>
      <c r="D339" s="8" t="s">
        <v>1568</v>
      </c>
      <c r="E339" s="8" t="s">
        <v>101</v>
      </c>
      <c r="F339" s="8" t="s">
        <v>1644</v>
      </c>
      <c r="G339" s="8" t="s">
        <v>3506</v>
      </c>
      <c r="H339" s="8" t="s">
        <v>3521</v>
      </c>
      <c r="I339" s="8" t="s">
        <v>3522</v>
      </c>
      <c r="J339" s="8" t="s">
        <v>3126</v>
      </c>
      <c r="K339" s="8" t="s">
        <v>3046</v>
      </c>
      <c r="L339" s="8" t="s">
        <v>3339</v>
      </c>
      <c r="M339" s="8" t="s">
        <v>3340</v>
      </c>
      <c r="N339" s="8" t="s">
        <v>172</v>
      </c>
      <c r="O339" s="8" t="s">
        <v>3333</v>
      </c>
      <c r="P339" s="8" t="s">
        <v>3206</v>
      </c>
      <c r="Q339" s="8" t="s">
        <v>3138</v>
      </c>
      <c r="R339" t="s">
        <v>3334</v>
      </c>
      <c r="S339" t="s">
        <v>3335</v>
      </c>
      <c r="T339" t="s">
        <v>3336</v>
      </c>
      <c r="U339" t="s">
        <v>2019</v>
      </c>
      <c r="V339" t="s">
        <v>2019</v>
      </c>
      <c r="W339">
        <v>1.98</v>
      </c>
      <c r="X339" t="s">
        <v>3314</v>
      </c>
      <c r="Y339">
        <v>54.352979250093249</v>
      </c>
      <c r="Z339" t="s">
        <v>3337</v>
      </c>
      <c r="AA339" t="s">
        <v>144</v>
      </c>
      <c r="AB339" t="s">
        <v>2019</v>
      </c>
      <c r="AC339" t="s">
        <v>154</v>
      </c>
      <c r="AD339" t="s">
        <v>2019</v>
      </c>
      <c r="AE339" t="s">
        <v>3208</v>
      </c>
      <c r="AF339" t="s">
        <v>3338</v>
      </c>
    </row>
    <row r="340" spans="1:32" ht="14.25" customHeight="1">
      <c r="A340" s="8">
        <v>1</v>
      </c>
      <c r="B340" s="8"/>
      <c r="C340" s="8"/>
      <c r="D340" s="8" t="s">
        <v>1568</v>
      </c>
      <c r="E340" s="8" t="s">
        <v>101</v>
      </c>
      <c r="F340" s="8" t="s">
        <v>1644</v>
      </c>
      <c r="G340" s="8" t="s">
        <v>3506</v>
      </c>
      <c r="H340" s="8" t="s">
        <v>3521</v>
      </c>
      <c r="I340" s="8" t="s">
        <v>3522</v>
      </c>
      <c r="J340" s="8" t="s">
        <v>3126</v>
      </c>
      <c r="K340" s="8" t="s">
        <v>3046</v>
      </c>
      <c r="L340" s="8" t="s">
        <v>3341</v>
      </c>
      <c r="M340" s="8" t="s">
        <v>3341</v>
      </c>
      <c r="N340" s="8" t="s">
        <v>172</v>
      </c>
      <c r="O340" s="8" t="s">
        <v>3333</v>
      </c>
      <c r="P340" s="8" t="s">
        <v>3206</v>
      </c>
      <c r="Q340" s="8" t="s">
        <v>3138</v>
      </c>
      <c r="R340" t="s">
        <v>3334</v>
      </c>
      <c r="S340" t="s">
        <v>3335</v>
      </c>
      <c r="T340" t="s">
        <v>3336</v>
      </c>
      <c r="U340" t="s">
        <v>2019</v>
      </c>
      <c r="V340" t="s">
        <v>2019</v>
      </c>
      <c r="W340">
        <v>-0.52</v>
      </c>
      <c r="X340" t="s">
        <v>3314</v>
      </c>
      <c r="Y340">
        <v>219.53615718676338</v>
      </c>
      <c r="Z340" t="s">
        <v>3337</v>
      </c>
      <c r="AA340" t="s">
        <v>144</v>
      </c>
      <c r="AB340" t="s">
        <v>2019</v>
      </c>
      <c r="AC340" t="s">
        <v>154</v>
      </c>
      <c r="AD340" t="s">
        <v>2019</v>
      </c>
      <c r="AE340" t="s">
        <v>3208</v>
      </c>
      <c r="AF340" t="s">
        <v>3338</v>
      </c>
    </row>
    <row r="341" spans="1:32" ht="14.25" customHeight="1">
      <c r="A341" s="8">
        <v>1</v>
      </c>
      <c r="B341" s="8"/>
      <c r="C341" s="8"/>
      <c r="D341" s="8" t="s">
        <v>1568</v>
      </c>
      <c r="E341" s="8" t="s">
        <v>101</v>
      </c>
      <c r="F341" s="8" t="s">
        <v>1644</v>
      </c>
      <c r="G341" s="8" t="s">
        <v>3506</v>
      </c>
      <c r="H341" s="8" t="s">
        <v>3521</v>
      </c>
      <c r="I341" s="8" t="s">
        <v>3522</v>
      </c>
      <c r="J341" s="8" t="s">
        <v>3126</v>
      </c>
      <c r="K341" s="8" t="s">
        <v>3046</v>
      </c>
      <c r="L341" s="8" t="s">
        <v>3342</v>
      </c>
      <c r="M341" s="8" t="s">
        <v>3342</v>
      </c>
      <c r="N341" s="8" t="s">
        <v>172</v>
      </c>
      <c r="O341" s="8" t="s">
        <v>3333</v>
      </c>
      <c r="P341" s="8" t="s">
        <v>3206</v>
      </c>
      <c r="Q341" s="8" t="s">
        <v>3138</v>
      </c>
      <c r="R341" t="s">
        <v>3334</v>
      </c>
      <c r="S341" t="s">
        <v>3335</v>
      </c>
      <c r="T341" t="s">
        <v>3336</v>
      </c>
      <c r="U341" t="s">
        <v>2019</v>
      </c>
      <c r="V341" t="s">
        <v>2019</v>
      </c>
      <c r="W341">
        <v>1.25</v>
      </c>
      <c r="X341" t="s">
        <v>3314</v>
      </c>
      <c r="Y341">
        <v>65.867620405419189</v>
      </c>
      <c r="Z341" t="s">
        <v>3337</v>
      </c>
      <c r="AA341" t="s">
        <v>144</v>
      </c>
      <c r="AB341" t="s">
        <v>2019</v>
      </c>
      <c r="AC341" t="s">
        <v>154</v>
      </c>
      <c r="AD341" t="s">
        <v>2019</v>
      </c>
      <c r="AE341" t="s">
        <v>3208</v>
      </c>
      <c r="AF341" t="s">
        <v>3338</v>
      </c>
    </row>
    <row r="342" spans="1:32" ht="14.25" customHeight="1">
      <c r="A342" s="8">
        <v>1</v>
      </c>
      <c r="B342" s="8"/>
      <c r="C342" s="8"/>
      <c r="D342" s="8" t="s">
        <v>1568</v>
      </c>
      <c r="E342" s="8" t="s">
        <v>101</v>
      </c>
      <c r="F342" s="8" t="s">
        <v>1644</v>
      </c>
      <c r="G342" s="8" t="s">
        <v>3506</v>
      </c>
      <c r="H342" s="8" t="s">
        <v>3521</v>
      </c>
      <c r="I342" s="8" t="s">
        <v>3522</v>
      </c>
      <c r="J342" s="8" t="s">
        <v>3126</v>
      </c>
      <c r="K342" s="8" t="s">
        <v>3046</v>
      </c>
      <c r="L342" s="8" t="s">
        <v>3343</v>
      </c>
      <c r="M342" s="8" t="s">
        <v>3343</v>
      </c>
      <c r="N342" s="8" t="s">
        <v>172</v>
      </c>
      <c r="O342" s="8" t="s">
        <v>3333</v>
      </c>
      <c r="P342" s="8" t="s">
        <v>3206</v>
      </c>
      <c r="Q342" s="8" t="s">
        <v>3138</v>
      </c>
      <c r="R342" t="s">
        <v>3334</v>
      </c>
      <c r="S342" t="s">
        <v>3335</v>
      </c>
      <c r="T342" t="s">
        <v>3336</v>
      </c>
      <c r="U342" t="s">
        <v>2019</v>
      </c>
      <c r="V342" t="s">
        <v>2019</v>
      </c>
      <c r="W342">
        <v>0.54</v>
      </c>
      <c r="X342" t="s">
        <v>3314</v>
      </c>
      <c r="Y342">
        <v>27.897271030947628</v>
      </c>
      <c r="Z342" t="s">
        <v>3337</v>
      </c>
      <c r="AA342" t="s">
        <v>144</v>
      </c>
      <c r="AB342" t="s">
        <v>2019</v>
      </c>
      <c r="AC342" t="s">
        <v>154</v>
      </c>
      <c r="AD342" t="s">
        <v>2019</v>
      </c>
      <c r="AE342" t="s">
        <v>3208</v>
      </c>
      <c r="AF342" t="s">
        <v>3338</v>
      </c>
    </row>
    <row r="343" spans="1:32" ht="14.25" customHeight="1">
      <c r="A343" s="8">
        <v>1</v>
      </c>
      <c r="B343" s="8"/>
      <c r="C343" s="8"/>
      <c r="D343" s="8" t="s">
        <v>1568</v>
      </c>
      <c r="E343" s="8" t="s">
        <v>101</v>
      </c>
      <c r="F343" s="8" t="s">
        <v>1644</v>
      </c>
      <c r="G343" s="8" t="s">
        <v>3506</v>
      </c>
      <c r="H343" s="8" t="s">
        <v>3521</v>
      </c>
      <c r="I343" s="8" t="s">
        <v>3522</v>
      </c>
      <c r="J343" s="8" t="s">
        <v>3126</v>
      </c>
      <c r="K343" s="8" t="s">
        <v>3046</v>
      </c>
      <c r="L343" s="8" t="s">
        <v>3344</v>
      </c>
      <c r="M343" s="8" t="s">
        <v>3344</v>
      </c>
      <c r="N343" s="8" t="s">
        <v>172</v>
      </c>
      <c r="O343" s="8" t="s">
        <v>3333</v>
      </c>
      <c r="P343" s="8" t="s">
        <v>3206</v>
      </c>
      <c r="Q343" s="8" t="s">
        <v>3138</v>
      </c>
      <c r="R343" t="s">
        <v>3334</v>
      </c>
      <c r="S343" t="s">
        <v>3335</v>
      </c>
      <c r="T343" t="s">
        <v>3336</v>
      </c>
      <c r="U343" t="s">
        <v>2019</v>
      </c>
      <c r="V343" t="s">
        <v>2019</v>
      </c>
      <c r="W343">
        <v>0.17</v>
      </c>
      <c r="X343" t="s">
        <v>3314</v>
      </c>
      <c r="Y343">
        <v>57.094757077012112</v>
      </c>
      <c r="Z343" t="s">
        <v>3337</v>
      </c>
      <c r="AA343" t="s">
        <v>144</v>
      </c>
      <c r="AB343" t="s">
        <v>2019</v>
      </c>
      <c r="AC343" t="s">
        <v>154</v>
      </c>
      <c r="AD343" t="s">
        <v>2019</v>
      </c>
      <c r="AE343" t="s">
        <v>3208</v>
      </c>
      <c r="AF343" t="s">
        <v>3338</v>
      </c>
    </row>
    <row r="344" spans="1:32" ht="14.25" customHeight="1">
      <c r="A344" s="8">
        <v>1</v>
      </c>
      <c r="B344" s="8"/>
      <c r="C344" s="8"/>
      <c r="D344" s="8" t="s">
        <v>1568</v>
      </c>
      <c r="E344" s="8" t="s">
        <v>101</v>
      </c>
      <c r="F344" s="8" t="s">
        <v>1644</v>
      </c>
      <c r="G344" s="8" t="s">
        <v>3506</v>
      </c>
      <c r="H344" s="8" t="s">
        <v>3521</v>
      </c>
      <c r="I344" s="8" t="s">
        <v>3522</v>
      </c>
      <c r="J344" s="8" t="s">
        <v>3126</v>
      </c>
      <c r="K344" s="8" t="s">
        <v>3046</v>
      </c>
      <c r="L344" s="8" t="s">
        <v>3345</v>
      </c>
      <c r="M344" s="8" t="s">
        <v>3345</v>
      </c>
      <c r="N344" s="8" t="s">
        <v>172</v>
      </c>
      <c r="O344" s="8" t="s">
        <v>3333</v>
      </c>
      <c r="P344" s="8" t="s">
        <v>3206</v>
      </c>
      <c r="Q344" s="8" t="s">
        <v>3138</v>
      </c>
      <c r="R344" t="s">
        <v>3334</v>
      </c>
      <c r="S344" t="s">
        <v>3335</v>
      </c>
      <c r="T344" t="s">
        <v>3336</v>
      </c>
      <c r="U344" t="s">
        <v>2019</v>
      </c>
      <c r="V344" t="s">
        <v>2019</v>
      </c>
      <c r="W344">
        <v>0.33</v>
      </c>
      <c r="X344" t="s">
        <v>3314</v>
      </c>
      <c r="Y344">
        <v>70.01689347810003</v>
      </c>
      <c r="Z344" t="s">
        <v>3337</v>
      </c>
      <c r="AA344" t="s">
        <v>144</v>
      </c>
      <c r="AB344" t="s">
        <v>2019</v>
      </c>
      <c r="AC344" t="s">
        <v>154</v>
      </c>
      <c r="AD344" t="s">
        <v>2019</v>
      </c>
      <c r="AE344" t="s">
        <v>3208</v>
      </c>
      <c r="AF344" t="s">
        <v>3338</v>
      </c>
    </row>
    <row r="345" spans="1:32" ht="14.25" customHeight="1">
      <c r="A345" s="8">
        <v>1</v>
      </c>
      <c r="B345" s="8"/>
      <c r="C345" s="8"/>
      <c r="D345" s="8" t="s">
        <v>1568</v>
      </c>
      <c r="E345" s="8" t="s">
        <v>101</v>
      </c>
      <c r="F345" s="8" t="s">
        <v>1644</v>
      </c>
      <c r="G345" s="8" t="s">
        <v>3506</v>
      </c>
      <c r="H345" s="8" t="s">
        <v>3521</v>
      </c>
      <c r="I345" s="8" t="s">
        <v>3522</v>
      </c>
      <c r="J345" s="8" t="s">
        <v>3126</v>
      </c>
      <c r="K345" s="8" t="s">
        <v>3046</v>
      </c>
      <c r="L345" s="8" t="s">
        <v>3346</v>
      </c>
      <c r="M345" s="8" t="s">
        <v>3347</v>
      </c>
      <c r="N345" s="8" t="s">
        <v>172</v>
      </c>
      <c r="O345" s="8" t="s">
        <v>3333</v>
      </c>
      <c r="P345" s="8" t="s">
        <v>3206</v>
      </c>
      <c r="Q345" s="8" t="s">
        <v>3138</v>
      </c>
      <c r="R345" t="s">
        <v>3334</v>
      </c>
      <c r="S345" t="s">
        <v>3335</v>
      </c>
      <c r="T345" t="s">
        <v>3336</v>
      </c>
      <c r="U345" t="s">
        <v>2019</v>
      </c>
      <c r="V345" t="s">
        <v>2019</v>
      </c>
      <c r="W345">
        <v>-0.25</v>
      </c>
      <c r="X345" t="s">
        <v>3314</v>
      </c>
      <c r="Y345">
        <v>235.7842978675626</v>
      </c>
      <c r="Z345" t="s">
        <v>3337</v>
      </c>
      <c r="AA345" t="s">
        <v>144</v>
      </c>
      <c r="AB345" t="s">
        <v>2019</v>
      </c>
      <c r="AC345" t="s">
        <v>154</v>
      </c>
      <c r="AD345" t="s">
        <v>2019</v>
      </c>
      <c r="AE345" t="s">
        <v>3208</v>
      </c>
      <c r="AF345" t="s">
        <v>3338</v>
      </c>
    </row>
    <row r="346" spans="1:32" ht="14.25" customHeight="1">
      <c r="A346" s="8">
        <v>1</v>
      </c>
      <c r="B346" s="8"/>
      <c r="C346" s="8"/>
      <c r="D346" s="8" t="s">
        <v>1568</v>
      </c>
      <c r="E346" s="8" t="s">
        <v>101</v>
      </c>
      <c r="F346" s="8" t="s">
        <v>1644</v>
      </c>
      <c r="G346" s="8" t="s">
        <v>3506</v>
      </c>
      <c r="H346" s="8" t="s">
        <v>3521</v>
      </c>
      <c r="I346" s="8" t="s">
        <v>3522</v>
      </c>
      <c r="J346" s="8" t="s">
        <v>3126</v>
      </c>
      <c r="K346" s="8" t="s">
        <v>3046</v>
      </c>
      <c r="L346" s="8" t="s">
        <v>3348</v>
      </c>
      <c r="M346" s="8" t="s">
        <v>3348</v>
      </c>
      <c r="N346" s="8" t="s">
        <v>172</v>
      </c>
      <c r="O346" s="8" t="s">
        <v>3333</v>
      </c>
      <c r="P346" s="8" t="s">
        <v>3206</v>
      </c>
      <c r="Q346" s="8" t="s">
        <v>3138</v>
      </c>
      <c r="R346" t="s">
        <v>3334</v>
      </c>
      <c r="S346" t="s">
        <v>3335</v>
      </c>
      <c r="T346" t="s">
        <v>3336</v>
      </c>
      <c r="U346" t="s">
        <v>2019</v>
      </c>
      <c r="V346" t="s">
        <v>2019</v>
      </c>
      <c r="W346">
        <v>-0.46</v>
      </c>
      <c r="X346" t="s">
        <v>3314</v>
      </c>
      <c r="Y346">
        <v>214.07719528013075</v>
      </c>
      <c r="Z346" t="s">
        <v>3337</v>
      </c>
      <c r="AA346" t="s">
        <v>144</v>
      </c>
      <c r="AB346" t="s">
        <v>2019</v>
      </c>
      <c r="AC346" t="s">
        <v>154</v>
      </c>
      <c r="AD346" t="s">
        <v>2019</v>
      </c>
      <c r="AE346" t="s">
        <v>3208</v>
      </c>
      <c r="AF346" t="s">
        <v>3338</v>
      </c>
    </row>
    <row r="347" spans="1:32" ht="14.25" customHeight="1">
      <c r="A347" s="8">
        <v>1</v>
      </c>
      <c r="B347" s="8"/>
      <c r="C347" s="8"/>
      <c r="D347" s="8" t="s">
        <v>1568</v>
      </c>
      <c r="E347" s="8" t="s">
        <v>101</v>
      </c>
      <c r="F347" s="8" t="s">
        <v>1644</v>
      </c>
      <c r="G347" s="8" t="s">
        <v>3506</v>
      </c>
      <c r="H347" s="8" t="s">
        <v>3521</v>
      </c>
      <c r="I347" s="8" t="s">
        <v>3522</v>
      </c>
      <c r="J347" s="8" t="s">
        <v>3126</v>
      </c>
      <c r="K347" s="8" t="s">
        <v>3046</v>
      </c>
      <c r="L347" s="8" t="s">
        <v>3349</v>
      </c>
      <c r="M347" s="8" t="s">
        <v>3350</v>
      </c>
      <c r="N347" s="8" t="s">
        <v>172</v>
      </c>
      <c r="O347" s="8" t="s">
        <v>3333</v>
      </c>
      <c r="P347" s="8" t="s">
        <v>3206</v>
      </c>
      <c r="Q347" s="8" t="s">
        <v>3138</v>
      </c>
      <c r="R347" t="s">
        <v>3334</v>
      </c>
      <c r="S347" t="s">
        <v>3335</v>
      </c>
      <c r="T347" t="s">
        <v>3336</v>
      </c>
      <c r="U347" t="s">
        <v>2019</v>
      </c>
      <c r="V347" t="s">
        <v>2019</v>
      </c>
      <c r="W347">
        <v>0.28999999999999998</v>
      </c>
      <c r="X347" t="s">
        <v>3314</v>
      </c>
      <c r="Y347">
        <v>62.65012421993012</v>
      </c>
      <c r="Z347" t="s">
        <v>3337</v>
      </c>
      <c r="AA347" t="s">
        <v>144</v>
      </c>
      <c r="AB347" t="s">
        <v>2019</v>
      </c>
      <c r="AC347" t="s">
        <v>154</v>
      </c>
      <c r="AD347" t="s">
        <v>2019</v>
      </c>
      <c r="AE347" t="s">
        <v>3208</v>
      </c>
      <c r="AF347" t="s">
        <v>3338</v>
      </c>
    </row>
    <row r="348" spans="1:32" ht="14.25" customHeight="1">
      <c r="A348" s="8">
        <v>1</v>
      </c>
      <c r="B348" s="8"/>
      <c r="C348" s="8"/>
      <c r="D348" s="8" t="s">
        <v>1568</v>
      </c>
      <c r="E348" s="8" t="s">
        <v>101</v>
      </c>
      <c r="F348" s="8" t="s">
        <v>1644</v>
      </c>
      <c r="G348" s="8" t="s">
        <v>3506</v>
      </c>
      <c r="H348" s="8" t="s">
        <v>3521</v>
      </c>
      <c r="I348" s="8" t="s">
        <v>3522</v>
      </c>
      <c r="J348" s="8" t="s">
        <v>3126</v>
      </c>
      <c r="K348" s="8" t="s">
        <v>3046</v>
      </c>
      <c r="L348" s="8" t="s">
        <v>3351</v>
      </c>
      <c r="M348" s="8" t="s">
        <v>3351</v>
      </c>
      <c r="N348" s="8" t="s">
        <v>172</v>
      </c>
      <c r="O348" s="8" t="s">
        <v>3333</v>
      </c>
      <c r="P348" s="8" t="s">
        <v>3206</v>
      </c>
      <c r="Q348" s="8" t="s">
        <v>3138</v>
      </c>
      <c r="R348" t="s">
        <v>3334</v>
      </c>
      <c r="S348" t="s">
        <v>3335</v>
      </c>
      <c r="T348" t="s">
        <v>3336</v>
      </c>
      <c r="U348" t="s">
        <v>2019</v>
      </c>
      <c r="V348" t="s">
        <v>2019</v>
      </c>
      <c r="W348">
        <v>-0.68</v>
      </c>
      <c r="X348" t="s">
        <v>3314</v>
      </c>
      <c r="Y348">
        <v>232.59464336859145</v>
      </c>
      <c r="Z348" t="s">
        <v>3337</v>
      </c>
      <c r="AA348" t="s">
        <v>144</v>
      </c>
      <c r="AB348" t="s">
        <v>2019</v>
      </c>
      <c r="AC348" t="s">
        <v>154</v>
      </c>
      <c r="AD348" t="s">
        <v>2019</v>
      </c>
      <c r="AE348" t="s">
        <v>3208</v>
      </c>
      <c r="AF348" t="s">
        <v>3338</v>
      </c>
    </row>
    <row r="349" spans="1:32" ht="14.25" customHeight="1">
      <c r="A349" s="8">
        <v>1</v>
      </c>
      <c r="B349" s="8"/>
      <c r="C349" s="8"/>
      <c r="D349" s="8" t="s">
        <v>1568</v>
      </c>
      <c r="E349" s="8" t="s">
        <v>101</v>
      </c>
      <c r="F349" s="8" t="s">
        <v>1644</v>
      </c>
      <c r="G349" s="8" t="s">
        <v>3506</v>
      </c>
      <c r="H349" s="8" t="s">
        <v>3521</v>
      </c>
      <c r="I349" s="8" t="s">
        <v>3522</v>
      </c>
      <c r="J349" s="8" t="s">
        <v>3126</v>
      </c>
      <c r="K349" s="8" t="s">
        <v>3046</v>
      </c>
      <c r="L349" s="8" t="s">
        <v>3352</v>
      </c>
      <c r="M349" s="8" t="s">
        <v>3353</v>
      </c>
      <c r="N349" s="8" t="s">
        <v>172</v>
      </c>
      <c r="O349" s="8" t="s">
        <v>3333</v>
      </c>
      <c r="P349" s="8" t="s">
        <v>3206</v>
      </c>
      <c r="Q349" s="8" t="s">
        <v>3138</v>
      </c>
      <c r="R349" t="s">
        <v>3334</v>
      </c>
      <c r="S349" t="s">
        <v>3335</v>
      </c>
      <c r="T349" t="s">
        <v>3336</v>
      </c>
      <c r="U349" t="s">
        <v>2019</v>
      </c>
      <c r="V349" t="s">
        <v>2019</v>
      </c>
      <c r="W349">
        <v>-0.09</v>
      </c>
      <c r="X349" t="s">
        <v>3314</v>
      </c>
      <c r="Y349">
        <v>325.30484646876602</v>
      </c>
      <c r="Z349" t="s">
        <v>3337</v>
      </c>
      <c r="AA349" t="s">
        <v>144</v>
      </c>
      <c r="AB349" t="s">
        <v>2019</v>
      </c>
      <c r="AC349" t="s">
        <v>154</v>
      </c>
      <c r="AD349" t="s">
        <v>2019</v>
      </c>
      <c r="AE349" t="s">
        <v>3208</v>
      </c>
      <c r="AF349" t="s">
        <v>3338</v>
      </c>
    </row>
    <row r="350" spans="1:32" ht="14.25" customHeight="1">
      <c r="A350" s="8">
        <v>1</v>
      </c>
      <c r="B350" s="8"/>
      <c r="C350" s="8"/>
      <c r="D350" s="8" t="s">
        <v>1568</v>
      </c>
      <c r="E350" s="8" t="s">
        <v>101</v>
      </c>
      <c r="F350" s="8" t="s">
        <v>1644</v>
      </c>
      <c r="G350" s="8" t="s">
        <v>3506</v>
      </c>
      <c r="H350" s="8" t="s">
        <v>3521</v>
      </c>
      <c r="I350" s="8" t="s">
        <v>3522</v>
      </c>
      <c r="J350" s="8" t="s">
        <v>3126</v>
      </c>
      <c r="K350" s="8" t="s">
        <v>3046</v>
      </c>
      <c r="L350" s="8" t="s">
        <v>3354</v>
      </c>
      <c r="M350" s="8" t="s">
        <v>3354</v>
      </c>
      <c r="N350" s="8" t="s">
        <v>172</v>
      </c>
      <c r="O350" s="8" t="s">
        <v>3333</v>
      </c>
      <c r="P350" s="8" t="s">
        <v>3206</v>
      </c>
      <c r="Q350" s="8" t="s">
        <v>3138</v>
      </c>
      <c r="R350" t="s">
        <v>3334</v>
      </c>
      <c r="S350" t="s">
        <v>3335</v>
      </c>
      <c r="T350" t="s">
        <v>3336</v>
      </c>
      <c r="U350" t="s">
        <v>2019</v>
      </c>
      <c r="V350" t="s">
        <v>2019</v>
      </c>
      <c r="W350">
        <v>0.83</v>
      </c>
      <c r="X350" t="s">
        <v>3314</v>
      </c>
      <c r="Y350">
        <v>67.135491878100353</v>
      </c>
      <c r="Z350" t="s">
        <v>3337</v>
      </c>
      <c r="AA350" t="s">
        <v>144</v>
      </c>
      <c r="AB350" t="s">
        <v>2019</v>
      </c>
      <c r="AC350" t="s">
        <v>154</v>
      </c>
      <c r="AD350" t="s">
        <v>2019</v>
      </c>
      <c r="AE350" t="s">
        <v>3208</v>
      </c>
      <c r="AF350" t="s">
        <v>3338</v>
      </c>
    </row>
    <row r="351" spans="1:32" ht="14.25" customHeight="1">
      <c r="A351" s="8">
        <v>1</v>
      </c>
      <c r="B351" s="8"/>
      <c r="C351" s="8"/>
      <c r="D351" s="8" t="s">
        <v>1568</v>
      </c>
      <c r="E351" s="8" t="s">
        <v>101</v>
      </c>
      <c r="F351" s="8" t="s">
        <v>1644</v>
      </c>
      <c r="G351" s="8" t="s">
        <v>3506</v>
      </c>
      <c r="H351" s="8" t="s">
        <v>3521</v>
      </c>
      <c r="I351" s="8" t="s">
        <v>3522</v>
      </c>
      <c r="J351" s="8" t="s">
        <v>3126</v>
      </c>
      <c r="K351" s="8" t="s">
        <v>3046</v>
      </c>
      <c r="L351" s="8" t="s">
        <v>3355</v>
      </c>
      <c r="M351" s="8" t="s">
        <v>3355</v>
      </c>
      <c r="N351" s="8" t="s">
        <v>172</v>
      </c>
      <c r="O351" s="8" t="s">
        <v>3333</v>
      </c>
      <c r="P351" s="8" t="s">
        <v>3206</v>
      </c>
      <c r="Q351" s="8" t="s">
        <v>3138</v>
      </c>
      <c r="R351" t="s">
        <v>3334</v>
      </c>
      <c r="S351" t="s">
        <v>3335</v>
      </c>
      <c r="T351" t="s">
        <v>3336</v>
      </c>
      <c r="U351" t="s">
        <v>2019</v>
      </c>
      <c r="V351" t="s">
        <v>2019</v>
      </c>
      <c r="W351">
        <v>-0.68</v>
      </c>
      <c r="X351" t="s">
        <v>3314</v>
      </c>
      <c r="Y351">
        <v>221.82016988013578</v>
      </c>
      <c r="Z351" t="s">
        <v>3337</v>
      </c>
      <c r="AA351" t="s">
        <v>144</v>
      </c>
      <c r="AB351" t="s">
        <v>2019</v>
      </c>
      <c r="AC351" t="s">
        <v>154</v>
      </c>
      <c r="AD351" t="s">
        <v>2019</v>
      </c>
      <c r="AE351" t="s">
        <v>3208</v>
      </c>
      <c r="AF351" t="s">
        <v>3338</v>
      </c>
    </row>
    <row r="352" spans="1:32" ht="14.25" customHeight="1">
      <c r="A352" s="8">
        <v>1</v>
      </c>
      <c r="B352" s="8"/>
      <c r="C352" s="8"/>
      <c r="D352" s="8" t="s">
        <v>1568</v>
      </c>
      <c r="E352" s="8" t="s">
        <v>101</v>
      </c>
      <c r="F352" s="8" t="s">
        <v>1644</v>
      </c>
      <c r="G352" s="8" t="s">
        <v>3506</v>
      </c>
      <c r="H352" s="8" t="s">
        <v>3521</v>
      </c>
      <c r="I352" s="8" t="s">
        <v>3522</v>
      </c>
      <c r="J352" s="8" t="s">
        <v>3126</v>
      </c>
      <c r="K352" s="8" t="s">
        <v>3046</v>
      </c>
      <c r="L352" s="8" t="s">
        <v>3356</v>
      </c>
      <c r="M352" s="8" t="s">
        <v>3356</v>
      </c>
      <c r="N352" s="8" t="s">
        <v>172</v>
      </c>
      <c r="O352" s="8" t="s">
        <v>3333</v>
      </c>
      <c r="P352" s="8" t="s">
        <v>3206</v>
      </c>
      <c r="Q352" s="8" t="s">
        <v>3138</v>
      </c>
      <c r="R352" t="s">
        <v>3334</v>
      </c>
      <c r="S352" t="s">
        <v>3335</v>
      </c>
      <c r="T352" t="s">
        <v>3336</v>
      </c>
      <c r="U352" t="s">
        <v>2019</v>
      </c>
      <c r="V352" t="s">
        <v>2019</v>
      </c>
      <c r="W352">
        <v>-0.24</v>
      </c>
      <c r="X352" t="s">
        <v>3314</v>
      </c>
      <c r="Y352">
        <v>213.69006752597977</v>
      </c>
      <c r="Z352" t="s">
        <v>3337</v>
      </c>
      <c r="AA352" t="s">
        <v>144</v>
      </c>
      <c r="AB352" t="s">
        <v>2019</v>
      </c>
      <c r="AC352" t="s">
        <v>154</v>
      </c>
      <c r="AD352" t="s">
        <v>2019</v>
      </c>
      <c r="AE352" t="s">
        <v>3208</v>
      </c>
      <c r="AF352" t="s">
        <v>3338</v>
      </c>
    </row>
    <row r="353" spans="1:32" ht="14.25" customHeight="1">
      <c r="A353" s="8">
        <v>1</v>
      </c>
      <c r="B353" s="8"/>
      <c r="C353" s="8"/>
      <c r="D353" s="8" t="s">
        <v>1568</v>
      </c>
      <c r="E353" s="8" t="s">
        <v>101</v>
      </c>
      <c r="F353" s="8" t="s">
        <v>1644</v>
      </c>
      <c r="G353" s="8" t="s">
        <v>3506</v>
      </c>
      <c r="H353" s="8" t="s">
        <v>3521</v>
      </c>
      <c r="I353" s="8" t="s">
        <v>3522</v>
      </c>
      <c r="J353" s="8" t="s">
        <v>3126</v>
      </c>
      <c r="K353" s="8" t="s">
        <v>3046</v>
      </c>
      <c r="L353" s="8" t="s">
        <v>3357</v>
      </c>
      <c r="M353" s="8" t="s">
        <v>3358</v>
      </c>
      <c r="N353" s="8" t="s">
        <v>172</v>
      </c>
      <c r="O353" s="8" t="s">
        <v>3333</v>
      </c>
      <c r="P353" s="8" t="s">
        <v>3206</v>
      </c>
      <c r="Q353" s="8" t="s">
        <v>3138</v>
      </c>
      <c r="R353" t="s">
        <v>3334</v>
      </c>
      <c r="S353" t="s">
        <v>3335</v>
      </c>
      <c r="T353" t="s">
        <v>3336</v>
      </c>
      <c r="U353" t="s">
        <v>2019</v>
      </c>
      <c r="V353" t="s">
        <v>2019</v>
      </c>
      <c r="W353">
        <v>-0.1</v>
      </c>
      <c r="X353" t="s">
        <v>3314</v>
      </c>
      <c r="Y353">
        <v>207.75854060106002</v>
      </c>
      <c r="Z353" t="s">
        <v>3337</v>
      </c>
      <c r="AA353" t="s">
        <v>144</v>
      </c>
      <c r="AB353" t="s">
        <v>2019</v>
      </c>
      <c r="AC353" t="s">
        <v>154</v>
      </c>
      <c r="AD353" t="s">
        <v>2019</v>
      </c>
      <c r="AE353" t="s">
        <v>3208</v>
      </c>
      <c r="AF353" t="s">
        <v>3338</v>
      </c>
    </row>
    <row r="354" spans="1:32" ht="14.25" customHeight="1">
      <c r="A354" s="8">
        <v>1</v>
      </c>
      <c r="B354" s="8"/>
      <c r="C354" s="8"/>
      <c r="D354" s="8" t="s">
        <v>1568</v>
      </c>
      <c r="E354" s="8" t="s">
        <v>101</v>
      </c>
      <c r="F354" s="8" t="s">
        <v>1644</v>
      </c>
      <c r="G354" s="8" t="s">
        <v>3506</v>
      </c>
      <c r="H354" s="8" t="s">
        <v>3521</v>
      </c>
      <c r="I354" s="8" t="s">
        <v>3522</v>
      </c>
      <c r="J354" s="8" t="s">
        <v>3126</v>
      </c>
      <c r="K354" s="8" t="s">
        <v>3046</v>
      </c>
      <c r="L354" s="8" t="s">
        <v>3359</v>
      </c>
      <c r="M354" s="8" t="s">
        <v>3358</v>
      </c>
      <c r="N354" s="8" t="s">
        <v>172</v>
      </c>
      <c r="O354" s="8" t="s">
        <v>3333</v>
      </c>
      <c r="P354" s="8" t="s">
        <v>3206</v>
      </c>
      <c r="Q354" s="8" t="s">
        <v>3138</v>
      </c>
      <c r="R354" t="s">
        <v>3334</v>
      </c>
      <c r="S354" t="s">
        <v>3335</v>
      </c>
      <c r="T354" t="s">
        <v>3336</v>
      </c>
      <c r="U354" t="s">
        <v>2019</v>
      </c>
      <c r="V354" t="s">
        <v>2019</v>
      </c>
      <c r="W354">
        <v>0.25</v>
      </c>
      <c r="X354" t="s">
        <v>3314</v>
      </c>
      <c r="Y354">
        <v>66.250505507133241</v>
      </c>
      <c r="Z354" t="s">
        <v>3337</v>
      </c>
      <c r="AA354" t="s">
        <v>144</v>
      </c>
      <c r="AB354" t="s">
        <v>2019</v>
      </c>
      <c r="AC354" t="s">
        <v>154</v>
      </c>
      <c r="AD354" t="s">
        <v>2019</v>
      </c>
      <c r="AE354" t="s">
        <v>3208</v>
      </c>
      <c r="AF354" t="s">
        <v>3338</v>
      </c>
    </row>
    <row r="355" spans="1:32" ht="14.25" customHeight="1">
      <c r="A355" s="8">
        <v>1</v>
      </c>
      <c r="B355" s="8"/>
      <c r="C355" s="8"/>
      <c r="D355" s="8" t="s">
        <v>1568</v>
      </c>
      <c r="E355" s="8" t="s">
        <v>101</v>
      </c>
      <c r="F355" s="8" t="s">
        <v>1644</v>
      </c>
      <c r="G355" s="8" t="s">
        <v>3506</v>
      </c>
      <c r="H355" s="8" t="s">
        <v>3521</v>
      </c>
      <c r="I355" s="8" t="s">
        <v>3522</v>
      </c>
      <c r="J355" s="8" t="s">
        <v>3126</v>
      </c>
      <c r="K355" s="8" t="s">
        <v>3046</v>
      </c>
      <c r="L355" s="8" t="s">
        <v>3360</v>
      </c>
      <c r="M355" s="8" t="s">
        <v>3360</v>
      </c>
      <c r="N355" s="8" t="s">
        <v>172</v>
      </c>
      <c r="O355" s="8" t="s">
        <v>3333</v>
      </c>
      <c r="P355" s="8" t="s">
        <v>3206</v>
      </c>
      <c r="Q355" s="8" t="s">
        <v>3138</v>
      </c>
      <c r="R355" t="s">
        <v>3334</v>
      </c>
      <c r="S355" t="s">
        <v>3335</v>
      </c>
      <c r="T355" t="s">
        <v>3336</v>
      </c>
      <c r="U355" t="s">
        <v>2019</v>
      </c>
      <c r="V355" t="s">
        <v>2019</v>
      </c>
      <c r="W355">
        <v>-0.71</v>
      </c>
      <c r="X355" t="s">
        <v>3314</v>
      </c>
      <c r="Y355">
        <v>238.79948539601938</v>
      </c>
      <c r="Z355" t="s">
        <v>3337</v>
      </c>
      <c r="AA355" t="s">
        <v>144</v>
      </c>
      <c r="AB355" t="s">
        <v>2019</v>
      </c>
      <c r="AC355" t="s">
        <v>154</v>
      </c>
      <c r="AD355" t="s">
        <v>2019</v>
      </c>
      <c r="AE355" t="s">
        <v>3208</v>
      </c>
      <c r="AF355" t="s">
        <v>3338</v>
      </c>
    </row>
    <row r="356" spans="1:32" ht="14.25" customHeight="1">
      <c r="A356" s="8">
        <v>1</v>
      </c>
      <c r="B356" s="8"/>
      <c r="C356" s="8"/>
      <c r="D356" s="8" t="s">
        <v>1568</v>
      </c>
      <c r="E356" s="8" t="s">
        <v>101</v>
      </c>
      <c r="F356" s="8" t="s">
        <v>1644</v>
      </c>
      <c r="G356" s="8" t="s">
        <v>3506</v>
      </c>
      <c r="H356" s="8" t="s">
        <v>3521</v>
      </c>
      <c r="I356" s="8" t="s">
        <v>3522</v>
      </c>
      <c r="J356" s="8" t="s">
        <v>3126</v>
      </c>
      <c r="K356" s="8" t="s">
        <v>3046</v>
      </c>
      <c r="L356" s="8" t="s">
        <v>3361</v>
      </c>
      <c r="M356" s="8" t="s">
        <v>3361</v>
      </c>
      <c r="N356" s="8" t="s">
        <v>172</v>
      </c>
      <c r="O356" s="8" t="s">
        <v>3333</v>
      </c>
      <c r="P356" s="8" t="s">
        <v>3206</v>
      </c>
      <c r="Q356" s="8" t="s">
        <v>3138</v>
      </c>
      <c r="R356" t="s">
        <v>3334</v>
      </c>
      <c r="S356" t="s">
        <v>3335</v>
      </c>
      <c r="T356" t="s">
        <v>3336</v>
      </c>
      <c r="U356" t="s">
        <v>2019</v>
      </c>
      <c r="V356" t="s">
        <v>2019</v>
      </c>
      <c r="W356">
        <v>0.28999999999999998</v>
      </c>
      <c r="X356" t="s">
        <v>3314</v>
      </c>
      <c r="Y356">
        <v>78.310630824560803</v>
      </c>
      <c r="Z356" t="s">
        <v>3337</v>
      </c>
      <c r="AA356" t="s">
        <v>144</v>
      </c>
      <c r="AB356" t="s">
        <v>2019</v>
      </c>
      <c r="AC356" t="s">
        <v>154</v>
      </c>
      <c r="AD356" t="s">
        <v>2019</v>
      </c>
      <c r="AE356" t="s">
        <v>3208</v>
      </c>
      <c r="AF356" t="s">
        <v>3338</v>
      </c>
    </row>
    <row r="357" spans="1:32" ht="14.25" customHeight="1">
      <c r="A357" s="8">
        <v>1</v>
      </c>
      <c r="B357" s="8"/>
      <c r="C357" s="8"/>
      <c r="D357" s="8" t="s">
        <v>1568</v>
      </c>
      <c r="E357" s="8" t="s">
        <v>101</v>
      </c>
      <c r="F357" s="8" t="s">
        <v>1770</v>
      </c>
      <c r="G357" s="8" t="s">
        <v>3503</v>
      </c>
      <c r="H357" s="8" t="s">
        <v>3452</v>
      </c>
      <c r="I357" s="8" t="s">
        <v>3523</v>
      </c>
      <c r="J357" s="8" t="s">
        <v>3126</v>
      </c>
      <c r="K357" s="8" t="s">
        <v>3046</v>
      </c>
      <c r="L357" s="8" t="s">
        <v>3363</v>
      </c>
      <c r="M357" s="8" t="s">
        <v>3363</v>
      </c>
      <c r="N357" s="8" t="s">
        <v>172</v>
      </c>
      <c r="O357" s="8" t="s">
        <v>3364</v>
      </c>
      <c r="P357" s="8" t="s">
        <v>3097</v>
      </c>
      <c r="Q357" s="8" t="s">
        <v>3191</v>
      </c>
      <c r="R357" t="s">
        <v>3139</v>
      </c>
      <c r="S357" t="s">
        <v>3365</v>
      </c>
      <c r="T357" t="s">
        <v>3366</v>
      </c>
      <c r="U357" t="s">
        <v>2019</v>
      </c>
      <c r="V357" t="s">
        <v>2019</v>
      </c>
      <c r="W357">
        <v>13</v>
      </c>
      <c r="X357" t="s">
        <v>3367</v>
      </c>
      <c r="Y357" t="s">
        <v>2019</v>
      </c>
      <c r="Z357" t="s">
        <v>154</v>
      </c>
      <c r="AA357" t="s">
        <v>2019</v>
      </c>
      <c r="AB357" t="s">
        <v>154</v>
      </c>
      <c r="AC357" t="s">
        <v>154</v>
      </c>
      <c r="AD357" t="s">
        <v>2019</v>
      </c>
      <c r="AE357" t="s">
        <v>3140</v>
      </c>
      <c r="AF357" t="s">
        <v>3368</v>
      </c>
    </row>
    <row r="358" spans="1:32" ht="14.25" customHeight="1">
      <c r="A358" s="8">
        <v>1</v>
      </c>
      <c r="B358" s="8"/>
      <c r="C358" s="8"/>
      <c r="D358" s="8" t="s">
        <v>1568</v>
      </c>
      <c r="E358" s="8" t="s">
        <v>101</v>
      </c>
      <c r="F358" s="8" t="s">
        <v>1770</v>
      </c>
      <c r="G358" s="8" t="s">
        <v>3503</v>
      </c>
      <c r="H358" s="8" t="s">
        <v>3452</v>
      </c>
      <c r="I358" s="8" t="s">
        <v>3523</v>
      </c>
      <c r="J358" s="8" t="s">
        <v>3126</v>
      </c>
      <c r="K358" s="8" t="s">
        <v>3046</v>
      </c>
      <c r="L358" s="8" t="s">
        <v>3363</v>
      </c>
      <c r="M358" s="8" t="s">
        <v>3363</v>
      </c>
      <c r="N358" s="8" t="s">
        <v>172</v>
      </c>
      <c r="O358" s="8" t="s">
        <v>3364</v>
      </c>
      <c r="P358" s="8" t="s">
        <v>3097</v>
      </c>
      <c r="Q358" s="8" t="s">
        <v>3191</v>
      </c>
      <c r="R358" t="s">
        <v>3139</v>
      </c>
      <c r="S358" t="s">
        <v>3366</v>
      </c>
      <c r="T358" t="s">
        <v>3369</v>
      </c>
      <c r="U358" t="s">
        <v>2019</v>
      </c>
      <c r="V358" t="s">
        <v>2019</v>
      </c>
      <c r="W358">
        <v>5</v>
      </c>
      <c r="X358" t="s">
        <v>3367</v>
      </c>
      <c r="Y358" t="s">
        <v>2019</v>
      </c>
      <c r="Z358" t="s">
        <v>154</v>
      </c>
      <c r="AA358" t="s">
        <v>2019</v>
      </c>
      <c r="AB358" t="s">
        <v>154</v>
      </c>
      <c r="AC358" t="s">
        <v>154</v>
      </c>
      <c r="AD358" t="s">
        <v>2019</v>
      </c>
      <c r="AE358" t="s">
        <v>3140</v>
      </c>
      <c r="AF358" t="s">
        <v>3368</v>
      </c>
    </row>
    <row r="359" spans="1:32" ht="14.25" customHeight="1">
      <c r="A359" s="8">
        <v>1</v>
      </c>
      <c r="B359" s="8"/>
      <c r="C359" s="8"/>
      <c r="D359" s="8" t="s">
        <v>1568</v>
      </c>
      <c r="E359" s="8" t="s">
        <v>101</v>
      </c>
      <c r="F359" s="8" t="s">
        <v>1770</v>
      </c>
      <c r="G359" s="8" t="s">
        <v>3504</v>
      </c>
      <c r="H359" s="8" t="s">
        <v>3033</v>
      </c>
      <c r="I359" s="8" t="s">
        <v>3370</v>
      </c>
      <c r="J359" s="8" t="s">
        <v>3126</v>
      </c>
      <c r="K359" s="8" t="s">
        <v>3046</v>
      </c>
      <c r="L359" s="8" t="s">
        <v>3363</v>
      </c>
      <c r="M359" s="8" t="s">
        <v>3363</v>
      </c>
      <c r="N359" s="8" t="s">
        <v>172</v>
      </c>
      <c r="O359" s="8" t="s">
        <v>3364</v>
      </c>
      <c r="P359" s="8" t="s">
        <v>3097</v>
      </c>
      <c r="Q359" s="8" t="s">
        <v>3191</v>
      </c>
      <c r="R359" t="s">
        <v>3139</v>
      </c>
      <c r="S359" t="s">
        <v>3365</v>
      </c>
      <c r="T359" t="s">
        <v>3366</v>
      </c>
      <c r="U359" t="s">
        <v>2019</v>
      </c>
      <c r="V359" t="s">
        <v>2019</v>
      </c>
      <c r="W359">
        <v>0</v>
      </c>
      <c r="X359" t="s">
        <v>3367</v>
      </c>
      <c r="Y359" t="s">
        <v>2019</v>
      </c>
      <c r="Z359" t="s">
        <v>154</v>
      </c>
      <c r="AA359" t="s">
        <v>2019</v>
      </c>
      <c r="AB359" t="s">
        <v>154</v>
      </c>
      <c r="AC359" t="s">
        <v>154</v>
      </c>
      <c r="AD359" t="s">
        <v>2019</v>
      </c>
      <c r="AE359" t="s">
        <v>3140</v>
      </c>
      <c r="AF359" t="s">
        <v>3368</v>
      </c>
    </row>
    <row r="360" spans="1:32" ht="14.25" customHeight="1">
      <c r="A360" s="8">
        <v>1</v>
      </c>
      <c r="B360" s="8"/>
      <c r="C360" s="8"/>
      <c r="D360" s="8" t="s">
        <v>1568</v>
      </c>
      <c r="E360" s="8" t="s">
        <v>101</v>
      </c>
      <c r="F360" s="8" t="s">
        <v>1770</v>
      </c>
      <c r="G360" s="8" t="s">
        <v>3504</v>
      </c>
      <c r="H360" s="8" t="s">
        <v>3033</v>
      </c>
      <c r="I360" s="8" t="s">
        <v>3370</v>
      </c>
      <c r="J360" s="8" t="s">
        <v>3126</v>
      </c>
      <c r="K360" s="8" t="s">
        <v>3046</v>
      </c>
      <c r="L360" s="8" t="s">
        <v>3363</v>
      </c>
      <c r="M360" s="8" t="s">
        <v>3363</v>
      </c>
      <c r="N360" s="8" t="s">
        <v>172</v>
      </c>
      <c r="O360" s="8" t="s">
        <v>3364</v>
      </c>
      <c r="P360" s="8" t="s">
        <v>3097</v>
      </c>
      <c r="Q360" s="8" t="s">
        <v>3191</v>
      </c>
      <c r="R360" t="s">
        <v>3139</v>
      </c>
      <c r="S360" t="s">
        <v>3366</v>
      </c>
      <c r="T360" t="s">
        <v>3369</v>
      </c>
      <c r="U360" t="s">
        <v>2019</v>
      </c>
      <c r="V360" t="s">
        <v>2019</v>
      </c>
      <c r="W360">
        <v>0</v>
      </c>
      <c r="X360" t="s">
        <v>3367</v>
      </c>
      <c r="Y360" t="s">
        <v>2019</v>
      </c>
      <c r="Z360" t="s">
        <v>154</v>
      </c>
      <c r="AA360" t="s">
        <v>2019</v>
      </c>
      <c r="AB360" t="s">
        <v>154</v>
      </c>
      <c r="AC360" t="s">
        <v>154</v>
      </c>
      <c r="AD360" t="s">
        <v>2019</v>
      </c>
      <c r="AE360" t="s">
        <v>3140</v>
      </c>
      <c r="AF360" t="s">
        <v>3368</v>
      </c>
    </row>
    <row r="361" spans="1:32" ht="14.25" customHeight="1">
      <c r="A361" s="8">
        <v>1</v>
      </c>
      <c r="B361" s="8"/>
      <c r="C361" s="8"/>
      <c r="D361" s="8" t="s">
        <v>1568</v>
      </c>
      <c r="E361" s="8" t="s">
        <v>101</v>
      </c>
      <c r="F361" s="8" t="s">
        <v>1770</v>
      </c>
      <c r="G361" s="8" t="s">
        <v>3503</v>
      </c>
      <c r="H361" s="8" t="s">
        <v>3452</v>
      </c>
      <c r="I361" s="8" t="s">
        <v>3523</v>
      </c>
      <c r="J361" s="8" t="s">
        <v>3126</v>
      </c>
      <c r="K361" s="8" t="s">
        <v>3046</v>
      </c>
      <c r="L361" s="8" t="s">
        <v>3187</v>
      </c>
      <c r="M361" s="8" t="s">
        <v>3187</v>
      </c>
      <c r="N361" s="8" t="s">
        <v>172</v>
      </c>
      <c r="O361" s="8" t="s">
        <v>3364</v>
      </c>
      <c r="P361" s="8" t="s">
        <v>3097</v>
      </c>
      <c r="Q361" s="8" t="s">
        <v>3191</v>
      </c>
      <c r="R361" t="s">
        <v>3139</v>
      </c>
      <c r="S361" t="s">
        <v>3366</v>
      </c>
      <c r="T361" t="s">
        <v>3369</v>
      </c>
      <c r="U361" t="s">
        <v>2019</v>
      </c>
      <c r="V361" t="s">
        <v>2019</v>
      </c>
      <c r="W361">
        <v>14</v>
      </c>
      <c r="X361" t="s">
        <v>3367</v>
      </c>
      <c r="Y361" t="s">
        <v>2019</v>
      </c>
      <c r="Z361" t="s">
        <v>154</v>
      </c>
      <c r="AA361" t="s">
        <v>2019</v>
      </c>
      <c r="AB361" t="s">
        <v>154</v>
      </c>
      <c r="AC361" t="s">
        <v>154</v>
      </c>
      <c r="AD361" t="s">
        <v>2019</v>
      </c>
      <c r="AE361" t="s">
        <v>3140</v>
      </c>
      <c r="AF361" t="s">
        <v>3368</v>
      </c>
    </row>
    <row r="362" spans="1:32" ht="14.25" customHeight="1">
      <c r="A362" s="8">
        <v>1</v>
      </c>
      <c r="B362" s="8"/>
      <c r="C362" s="8"/>
      <c r="D362" s="8" t="s">
        <v>1568</v>
      </c>
      <c r="E362" s="8" t="s">
        <v>101</v>
      </c>
      <c r="F362" s="8" t="s">
        <v>1770</v>
      </c>
      <c r="G362" s="8" t="s">
        <v>3504</v>
      </c>
      <c r="H362" s="8" t="s">
        <v>3033</v>
      </c>
      <c r="I362" s="8" t="s">
        <v>3370</v>
      </c>
      <c r="J362" s="8" t="s">
        <v>3126</v>
      </c>
      <c r="K362" s="8" t="s">
        <v>3046</v>
      </c>
      <c r="L362" s="8" t="s">
        <v>3187</v>
      </c>
      <c r="M362" s="8" t="s">
        <v>3187</v>
      </c>
      <c r="N362" s="8" t="s">
        <v>172</v>
      </c>
      <c r="O362" s="8" t="s">
        <v>3364</v>
      </c>
      <c r="P362" s="8" t="s">
        <v>3097</v>
      </c>
      <c r="Q362" s="8" t="s">
        <v>3191</v>
      </c>
      <c r="R362" t="s">
        <v>3139</v>
      </c>
      <c r="S362" t="s">
        <v>3365</v>
      </c>
      <c r="T362" t="s">
        <v>3366</v>
      </c>
      <c r="U362" t="s">
        <v>2019</v>
      </c>
      <c r="V362" t="s">
        <v>2019</v>
      </c>
      <c r="W362">
        <v>4</v>
      </c>
      <c r="X362" t="s">
        <v>3367</v>
      </c>
      <c r="Y362" t="s">
        <v>2019</v>
      </c>
      <c r="Z362" t="s">
        <v>154</v>
      </c>
      <c r="AA362" t="s">
        <v>2019</v>
      </c>
      <c r="AB362" t="s">
        <v>154</v>
      </c>
      <c r="AC362" t="s">
        <v>154</v>
      </c>
      <c r="AD362" t="s">
        <v>2019</v>
      </c>
      <c r="AE362" t="s">
        <v>3140</v>
      </c>
      <c r="AF362" t="s">
        <v>3368</v>
      </c>
    </row>
    <row r="363" spans="1:32" ht="14.25" customHeight="1">
      <c r="A363" s="8">
        <v>1</v>
      </c>
      <c r="B363" s="8"/>
      <c r="C363" s="8"/>
      <c r="D363" s="8" t="s">
        <v>1568</v>
      </c>
      <c r="E363" s="8" t="s">
        <v>101</v>
      </c>
      <c r="F363" s="8" t="s">
        <v>1770</v>
      </c>
      <c r="G363" s="8" t="s">
        <v>3504</v>
      </c>
      <c r="H363" s="8" t="s">
        <v>3033</v>
      </c>
      <c r="I363" s="8" t="s">
        <v>3370</v>
      </c>
      <c r="J363" s="8" t="s">
        <v>3126</v>
      </c>
      <c r="K363" s="8" t="s">
        <v>3046</v>
      </c>
      <c r="L363" s="8" t="s">
        <v>3187</v>
      </c>
      <c r="M363" s="8" t="s">
        <v>3187</v>
      </c>
      <c r="N363" s="8" t="s">
        <v>172</v>
      </c>
      <c r="O363" s="8" t="s">
        <v>3364</v>
      </c>
      <c r="P363" s="8" t="s">
        <v>3097</v>
      </c>
      <c r="Q363" s="8" t="s">
        <v>3191</v>
      </c>
      <c r="R363" t="s">
        <v>3139</v>
      </c>
      <c r="S363" t="s">
        <v>3366</v>
      </c>
      <c r="T363" t="s">
        <v>3369</v>
      </c>
      <c r="U363" t="s">
        <v>2019</v>
      </c>
      <c r="V363" t="s">
        <v>2019</v>
      </c>
      <c r="W363">
        <v>0</v>
      </c>
      <c r="X363" t="s">
        <v>3367</v>
      </c>
      <c r="Y363" t="s">
        <v>2019</v>
      </c>
      <c r="Z363" t="s">
        <v>154</v>
      </c>
      <c r="AA363" t="s">
        <v>2019</v>
      </c>
      <c r="AB363" t="s">
        <v>154</v>
      </c>
      <c r="AC363" t="s">
        <v>154</v>
      </c>
      <c r="AD363" t="s">
        <v>2019</v>
      </c>
      <c r="AE363" t="s">
        <v>3140</v>
      </c>
      <c r="AF363" t="s">
        <v>3368</v>
      </c>
    </row>
    <row r="364" spans="1:32" ht="14.25" customHeight="1">
      <c r="A364" s="8">
        <v>1</v>
      </c>
      <c r="B364" s="8"/>
      <c r="C364" s="8"/>
      <c r="D364" s="8" t="s">
        <v>1568</v>
      </c>
      <c r="E364" s="8" t="s">
        <v>101</v>
      </c>
      <c r="F364" s="8" t="s">
        <v>1770</v>
      </c>
      <c r="G364" s="8" t="s">
        <v>3503</v>
      </c>
      <c r="H364" s="8" t="s">
        <v>3452</v>
      </c>
      <c r="I364" s="8" t="s">
        <v>3523</v>
      </c>
      <c r="J364" s="8" t="s">
        <v>3126</v>
      </c>
      <c r="K364" s="8" t="s">
        <v>3046</v>
      </c>
      <c r="L364" s="8" t="s">
        <v>3180</v>
      </c>
      <c r="M364" s="8" t="s">
        <v>3180</v>
      </c>
      <c r="N364" s="8" t="s">
        <v>172</v>
      </c>
      <c r="O364" s="8" t="s">
        <v>3364</v>
      </c>
      <c r="P364" s="8" t="s">
        <v>3097</v>
      </c>
      <c r="Q364" s="8" t="s">
        <v>3191</v>
      </c>
      <c r="R364" t="s">
        <v>3139</v>
      </c>
      <c r="S364" t="s">
        <v>3366</v>
      </c>
      <c r="T364" t="s">
        <v>3369</v>
      </c>
      <c r="U364" t="s">
        <v>2019</v>
      </c>
      <c r="V364" t="s">
        <v>2019</v>
      </c>
      <c r="W364">
        <v>8</v>
      </c>
      <c r="X364" t="s">
        <v>3367</v>
      </c>
      <c r="Y364" t="s">
        <v>2019</v>
      </c>
      <c r="Z364" t="s">
        <v>154</v>
      </c>
      <c r="AA364" t="s">
        <v>2019</v>
      </c>
      <c r="AB364" t="s">
        <v>154</v>
      </c>
      <c r="AC364" t="s">
        <v>154</v>
      </c>
      <c r="AD364" t="s">
        <v>2019</v>
      </c>
      <c r="AE364" t="s">
        <v>3140</v>
      </c>
      <c r="AF364" t="s">
        <v>3368</v>
      </c>
    </row>
    <row r="365" spans="1:32" ht="14.25" customHeight="1">
      <c r="A365" s="8">
        <v>1</v>
      </c>
      <c r="B365" s="8"/>
      <c r="C365" s="8"/>
      <c r="D365" s="8" t="s">
        <v>1568</v>
      </c>
      <c r="E365" s="8" t="s">
        <v>101</v>
      </c>
      <c r="F365" s="8" t="s">
        <v>1770</v>
      </c>
      <c r="G365" s="8" t="s">
        <v>3504</v>
      </c>
      <c r="H365" s="8" t="s">
        <v>3033</v>
      </c>
      <c r="I365" s="8" t="s">
        <v>3370</v>
      </c>
      <c r="J365" s="8" t="s">
        <v>3126</v>
      </c>
      <c r="K365" s="8" t="s">
        <v>3046</v>
      </c>
      <c r="L365" s="8" t="s">
        <v>3180</v>
      </c>
      <c r="M365" s="8" t="s">
        <v>3180</v>
      </c>
      <c r="N365" s="8" t="s">
        <v>172</v>
      </c>
      <c r="O365" s="8" t="s">
        <v>3364</v>
      </c>
      <c r="P365" s="8" t="s">
        <v>3097</v>
      </c>
      <c r="Q365" s="8" t="s">
        <v>3191</v>
      </c>
      <c r="R365" t="s">
        <v>3139</v>
      </c>
      <c r="S365" t="s">
        <v>3371</v>
      </c>
      <c r="T365" t="s">
        <v>3365</v>
      </c>
      <c r="U365" t="s">
        <v>2019</v>
      </c>
      <c r="V365" t="s">
        <v>2019</v>
      </c>
      <c r="W365">
        <v>0</v>
      </c>
      <c r="X365" t="s">
        <v>3367</v>
      </c>
      <c r="Y365" t="s">
        <v>2019</v>
      </c>
      <c r="Z365" t="s">
        <v>154</v>
      </c>
      <c r="AA365" t="s">
        <v>2019</v>
      </c>
      <c r="AB365" t="s">
        <v>154</v>
      </c>
      <c r="AC365" t="s">
        <v>154</v>
      </c>
      <c r="AD365" t="s">
        <v>2019</v>
      </c>
      <c r="AE365" t="s">
        <v>3140</v>
      </c>
      <c r="AF365" t="s">
        <v>3368</v>
      </c>
    </row>
    <row r="366" spans="1:32" ht="14.25" customHeight="1">
      <c r="A366" s="8">
        <v>1</v>
      </c>
      <c r="B366" s="8"/>
      <c r="C366" s="8"/>
      <c r="D366" s="8" t="s">
        <v>1568</v>
      </c>
      <c r="E366" s="8" t="s">
        <v>101</v>
      </c>
      <c r="F366" s="8" t="s">
        <v>1770</v>
      </c>
      <c r="G366" s="8" t="s">
        <v>3504</v>
      </c>
      <c r="H366" s="8" t="s">
        <v>3033</v>
      </c>
      <c r="I366" s="8" t="s">
        <v>3370</v>
      </c>
      <c r="J366" s="8" t="s">
        <v>3126</v>
      </c>
      <c r="K366" s="8" t="s">
        <v>3046</v>
      </c>
      <c r="L366" s="8" t="s">
        <v>3180</v>
      </c>
      <c r="M366" s="8" t="s">
        <v>3180</v>
      </c>
      <c r="N366" s="8" t="s">
        <v>172</v>
      </c>
      <c r="O366" s="8" t="s">
        <v>3364</v>
      </c>
      <c r="P366" s="8" t="s">
        <v>3097</v>
      </c>
      <c r="Q366" s="8" t="s">
        <v>3191</v>
      </c>
      <c r="R366" t="s">
        <v>3139</v>
      </c>
      <c r="S366" t="s">
        <v>3365</v>
      </c>
      <c r="T366" t="s">
        <v>3366</v>
      </c>
      <c r="U366" t="s">
        <v>2019</v>
      </c>
      <c r="V366" t="s">
        <v>2019</v>
      </c>
      <c r="W366">
        <v>5</v>
      </c>
      <c r="X366" t="s">
        <v>3367</v>
      </c>
      <c r="Y366" t="s">
        <v>2019</v>
      </c>
      <c r="Z366" t="s">
        <v>154</v>
      </c>
      <c r="AA366" t="s">
        <v>2019</v>
      </c>
      <c r="AB366" t="s">
        <v>154</v>
      </c>
      <c r="AC366" t="s">
        <v>154</v>
      </c>
      <c r="AD366" t="s">
        <v>2019</v>
      </c>
      <c r="AE366" t="s">
        <v>3140</v>
      </c>
      <c r="AF366" t="s">
        <v>3368</v>
      </c>
    </row>
    <row r="367" spans="1:32" ht="14.25" customHeight="1">
      <c r="A367" s="8">
        <v>1</v>
      </c>
      <c r="B367" s="8"/>
      <c r="C367" s="8"/>
      <c r="D367" s="8" t="s">
        <v>1568</v>
      </c>
      <c r="E367" s="8" t="s">
        <v>101</v>
      </c>
      <c r="F367" s="8" t="s">
        <v>1770</v>
      </c>
      <c r="G367" s="8" t="s">
        <v>3504</v>
      </c>
      <c r="H367" s="8" t="s">
        <v>3033</v>
      </c>
      <c r="I367" s="8" t="s">
        <v>3370</v>
      </c>
      <c r="J367" s="8" t="s">
        <v>3126</v>
      </c>
      <c r="K367" s="8" t="s">
        <v>3046</v>
      </c>
      <c r="L367" s="8" t="s">
        <v>3180</v>
      </c>
      <c r="M367" s="8" t="s">
        <v>3180</v>
      </c>
      <c r="N367" s="8" t="s">
        <v>172</v>
      </c>
      <c r="O367" s="8" t="s">
        <v>3364</v>
      </c>
      <c r="P367" s="8" t="s">
        <v>3097</v>
      </c>
      <c r="Q367" s="8" t="s">
        <v>3191</v>
      </c>
      <c r="R367" t="s">
        <v>3139</v>
      </c>
      <c r="S367" t="s">
        <v>3366</v>
      </c>
      <c r="T367" t="s">
        <v>3369</v>
      </c>
      <c r="U367" t="s">
        <v>2019</v>
      </c>
      <c r="V367" t="s">
        <v>2019</v>
      </c>
      <c r="W367">
        <v>2</v>
      </c>
      <c r="X367" t="s">
        <v>3367</v>
      </c>
      <c r="Y367" t="s">
        <v>2019</v>
      </c>
      <c r="Z367" t="s">
        <v>154</v>
      </c>
      <c r="AA367" t="s">
        <v>2019</v>
      </c>
      <c r="AB367" t="s">
        <v>154</v>
      </c>
      <c r="AC367" t="s">
        <v>154</v>
      </c>
      <c r="AD367" t="s">
        <v>2019</v>
      </c>
      <c r="AE367" t="s">
        <v>3140</v>
      </c>
      <c r="AF367" t="s">
        <v>3368</v>
      </c>
    </row>
    <row r="368" spans="1:32" ht="14.25" customHeight="1">
      <c r="A368" s="8">
        <v>1</v>
      </c>
      <c r="B368" s="8"/>
      <c r="C368" s="8"/>
      <c r="D368" s="8" t="s">
        <v>1568</v>
      </c>
      <c r="E368" s="8" t="s">
        <v>101</v>
      </c>
      <c r="F368" s="8" t="s">
        <v>1770</v>
      </c>
      <c r="G368" s="8" t="s">
        <v>3503</v>
      </c>
      <c r="H368" s="8" t="s">
        <v>3452</v>
      </c>
      <c r="I368" s="8" t="s">
        <v>3523</v>
      </c>
      <c r="J368" s="8" t="s">
        <v>3126</v>
      </c>
      <c r="K368" s="8" t="s">
        <v>3046</v>
      </c>
      <c r="L368" s="8" t="s">
        <v>3183</v>
      </c>
      <c r="M368" s="8" t="s">
        <v>3183</v>
      </c>
      <c r="N368" s="8" t="s">
        <v>172</v>
      </c>
      <c r="O368" s="8" t="s">
        <v>3364</v>
      </c>
      <c r="P368" s="8" t="s">
        <v>3097</v>
      </c>
      <c r="Q368" s="8" t="s">
        <v>3191</v>
      </c>
      <c r="R368" t="s">
        <v>3139</v>
      </c>
      <c r="S368" t="s">
        <v>3365</v>
      </c>
      <c r="T368" t="s">
        <v>3366</v>
      </c>
      <c r="U368" t="s">
        <v>2019</v>
      </c>
      <c r="V368" t="s">
        <v>2019</v>
      </c>
      <c r="W368">
        <v>0</v>
      </c>
      <c r="X368" t="s">
        <v>3367</v>
      </c>
      <c r="Y368" t="s">
        <v>2019</v>
      </c>
      <c r="Z368" t="s">
        <v>154</v>
      </c>
      <c r="AA368" t="s">
        <v>2019</v>
      </c>
      <c r="AB368" t="s">
        <v>154</v>
      </c>
      <c r="AC368" t="s">
        <v>154</v>
      </c>
      <c r="AD368" t="s">
        <v>2019</v>
      </c>
      <c r="AE368" t="s">
        <v>3140</v>
      </c>
      <c r="AF368" t="s">
        <v>3368</v>
      </c>
    </row>
    <row r="369" spans="1:32" ht="14.25" customHeight="1">
      <c r="A369" s="8">
        <v>1</v>
      </c>
      <c r="B369" s="8"/>
      <c r="C369" s="8"/>
      <c r="D369" s="8" t="s">
        <v>1568</v>
      </c>
      <c r="E369" s="8" t="s">
        <v>101</v>
      </c>
      <c r="F369" s="8" t="s">
        <v>1770</v>
      </c>
      <c r="G369" s="8" t="s">
        <v>3503</v>
      </c>
      <c r="H369" s="8" t="s">
        <v>3452</v>
      </c>
      <c r="I369" s="8" t="s">
        <v>3523</v>
      </c>
      <c r="J369" s="8" t="s">
        <v>3126</v>
      </c>
      <c r="K369" s="8" t="s">
        <v>3046</v>
      </c>
      <c r="L369" s="8" t="s">
        <v>3183</v>
      </c>
      <c r="M369" s="8" t="s">
        <v>3183</v>
      </c>
      <c r="N369" s="8" t="s">
        <v>172</v>
      </c>
      <c r="O369" s="8" t="s">
        <v>3364</v>
      </c>
      <c r="P369" s="8" t="s">
        <v>3097</v>
      </c>
      <c r="Q369" s="8" t="s">
        <v>3191</v>
      </c>
      <c r="R369" t="s">
        <v>3139</v>
      </c>
      <c r="S369" t="s">
        <v>3366</v>
      </c>
      <c r="T369" t="s">
        <v>3369</v>
      </c>
      <c r="U369" t="s">
        <v>2019</v>
      </c>
      <c r="V369" t="s">
        <v>2019</v>
      </c>
      <c r="W369">
        <v>5</v>
      </c>
      <c r="X369" t="s">
        <v>3367</v>
      </c>
      <c r="Y369" t="s">
        <v>2019</v>
      </c>
      <c r="Z369" t="s">
        <v>154</v>
      </c>
      <c r="AA369" t="s">
        <v>2019</v>
      </c>
      <c r="AB369" t="s">
        <v>154</v>
      </c>
      <c r="AC369" t="s">
        <v>154</v>
      </c>
      <c r="AD369" t="s">
        <v>2019</v>
      </c>
      <c r="AE369" t="s">
        <v>3140</v>
      </c>
      <c r="AF369" t="s">
        <v>3368</v>
      </c>
    </row>
    <row r="370" spans="1:32" ht="14.25" customHeight="1">
      <c r="A370" s="8">
        <v>1</v>
      </c>
      <c r="B370" s="8"/>
      <c r="C370" s="8"/>
      <c r="D370" s="8" t="s">
        <v>1568</v>
      </c>
      <c r="E370" s="8" t="s">
        <v>101</v>
      </c>
      <c r="F370" s="8" t="s">
        <v>1770</v>
      </c>
      <c r="G370" s="8" t="s">
        <v>3504</v>
      </c>
      <c r="H370" s="8" t="s">
        <v>3033</v>
      </c>
      <c r="I370" s="8" t="s">
        <v>3370</v>
      </c>
      <c r="J370" s="8" t="s">
        <v>3126</v>
      </c>
      <c r="K370" s="8" t="s">
        <v>3046</v>
      </c>
      <c r="L370" s="8" t="s">
        <v>3183</v>
      </c>
      <c r="M370" s="8" t="s">
        <v>3183</v>
      </c>
      <c r="N370" s="8" t="s">
        <v>172</v>
      </c>
      <c r="O370" s="8" t="s">
        <v>3364</v>
      </c>
      <c r="P370" s="8" t="s">
        <v>3097</v>
      </c>
      <c r="Q370" s="8" t="s">
        <v>3191</v>
      </c>
      <c r="R370" t="s">
        <v>3139</v>
      </c>
      <c r="S370" t="s">
        <v>3371</v>
      </c>
      <c r="T370" t="s">
        <v>3365</v>
      </c>
      <c r="U370" t="s">
        <v>2019</v>
      </c>
      <c r="V370" t="s">
        <v>2019</v>
      </c>
      <c r="W370">
        <v>0</v>
      </c>
      <c r="X370" t="s">
        <v>3367</v>
      </c>
      <c r="Y370" t="s">
        <v>2019</v>
      </c>
      <c r="Z370" t="s">
        <v>154</v>
      </c>
      <c r="AA370" t="s">
        <v>2019</v>
      </c>
      <c r="AB370" t="s">
        <v>154</v>
      </c>
      <c r="AC370" t="s">
        <v>154</v>
      </c>
      <c r="AD370" t="s">
        <v>2019</v>
      </c>
      <c r="AE370" t="s">
        <v>3140</v>
      </c>
      <c r="AF370" t="s">
        <v>3368</v>
      </c>
    </row>
    <row r="371" spans="1:32" ht="14.25" customHeight="1">
      <c r="A371" s="8">
        <v>1</v>
      </c>
      <c r="B371" s="8"/>
      <c r="C371" s="8"/>
      <c r="D371" s="8" t="s">
        <v>1568</v>
      </c>
      <c r="E371" s="8" t="s">
        <v>101</v>
      </c>
      <c r="F371" s="8" t="s">
        <v>1770</v>
      </c>
      <c r="G371" s="8" t="s">
        <v>3504</v>
      </c>
      <c r="H371" s="8" t="s">
        <v>3033</v>
      </c>
      <c r="I371" s="8" t="s">
        <v>3370</v>
      </c>
      <c r="J371" s="8" t="s">
        <v>3126</v>
      </c>
      <c r="K371" s="8" t="s">
        <v>3046</v>
      </c>
      <c r="L371" s="8" t="s">
        <v>3183</v>
      </c>
      <c r="M371" s="8" t="s">
        <v>3183</v>
      </c>
      <c r="N371" s="8" t="s">
        <v>172</v>
      </c>
      <c r="O371" s="8" t="s">
        <v>3364</v>
      </c>
      <c r="P371" s="8" t="s">
        <v>3097</v>
      </c>
      <c r="Q371" s="8" t="s">
        <v>3191</v>
      </c>
      <c r="R371" t="s">
        <v>3139</v>
      </c>
      <c r="S371" t="s">
        <v>3365</v>
      </c>
      <c r="T371" t="s">
        <v>3366</v>
      </c>
      <c r="U371" t="s">
        <v>2019</v>
      </c>
      <c r="V371" t="s">
        <v>2019</v>
      </c>
      <c r="W371">
        <v>0</v>
      </c>
      <c r="X371" t="s">
        <v>3367</v>
      </c>
      <c r="Y371" t="s">
        <v>2019</v>
      </c>
      <c r="Z371" t="s">
        <v>154</v>
      </c>
      <c r="AA371" t="s">
        <v>2019</v>
      </c>
      <c r="AB371" t="s">
        <v>154</v>
      </c>
      <c r="AC371" t="s">
        <v>154</v>
      </c>
      <c r="AD371" t="s">
        <v>2019</v>
      </c>
      <c r="AE371" t="s">
        <v>3140</v>
      </c>
      <c r="AF371" t="s">
        <v>3368</v>
      </c>
    </row>
    <row r="372" spans="1:32" ht="14.25" customHeight="1">
      <c r="A372" s="8">
        <v>1</v>
      </c>
      <c r="B372" s="8"/>
      <c r="C372" s="8"/>
      <c r="D372" s="8" t="s">
        <v>1568</v>
      </c>
      <c r="E372" s="8" t="s">
        <v>101</v>
      </c>
      <c r="F372" s="8" t="s">
        <v>1770</v>
      </c>
      <c r="G372" s="8" t="s">
        <v>3504</v>
      </c>
      <c r="H372" s="8" t="s">
        <v>3033</v>
      </c>
      <c r="I372" s="8" t="s">
        <v>3370</v>
      </c>
      <c r="J372" s="8" t="s">
        <v>3126</v>
      </c>
      <c r="K372" s="8" t="s">
        <v>3046</v>
      </c>
      <c r="L372" s="8" t="s">
        <v>3183</v>
      </c>
      <c r="M372" s="8" t="s">
        <v>3183</v>
      </c>
      <c r="N372" s="8" t="s">
        <v>172</v>
      </c>
      <c r="O372" s="8" t="s">
        <v>3364</v>
      </c>
      <c r="P372" s="8" t="s">
        <v>3097</v>
      </c>
      <c r="Q372" s="8" t="s">
        <v>3191</v>
      </c>
      <c r="R372" t="s">
        <v>3139</v>
      </c>
      <c r="S372" t="s">
        <v>3366</v>
      </c>
      <c r="T372" t="s">
        <v>3369</v>
      </c>
      <c r="U372" t="s">
        <v>2019</v>
      </c>
      <c r="V372" t="s">
        <v>2019</v>
      </c>
      <c r="W372">
        <v>5</v>
      </c>
      <c r="X372" t="s">
        <v>3367</v>
      </c>
      <c r="Y372" t="s">
        <v>2019</v>
      </c>
      <c r="Z372" t="s">
        <v>154</v>
      </c>
      <c r="AA372" t="s">
        <v>2019</v>
      </c>
      <c r="AB372" t="s">
        <v>154</v>
      </c>
      <c r="AC372" t="s">
        <v>154</v>
      </c>
      <c r="AD372" t="s">
        <v>2019</v>
      </c>
      <c r="AE372" t="s">
        <v>3140</v>
      </c>
      <c r="AF372" t="s">
        <v>3368</v>
      </c>
    </row>
    <row r="373" spans="1:32" ht="14.25" customHeight="1">
      <c r="A373" s="8">
        <v>1</v>
      </c>
      <c r="B373" s="8"/>
      <c r="C373" s="8"/>
      <c r="D373" s="8" t="s">
        <v>1568</v>
      </c>
      <c r="E373" s="8" t="s">
        <v>101</v>
      </c>
      <c r="F373" s="8" t="s">
        <v>1770</v>
      </c>
      <c r="G373" s="8" t="s">
        <v>3504</v>
      </c>
      <c r="H373" s="8" t="s">
        <v>3033</v>
      </c>
      <c r="I373" s="8" t="s">
        <v>3370</v>
      </c>
      <c r="J373" s="8" t="s">
        <v>3126</v>
      </c>
      <c r="K373" s="8" t="s">
        <v>3046</v>
      </c>
      <c r="L373" s="8" t="s">
        <v>3184</v>
      </c>
      <c r="M373" s="8" t="s">
        <v>3185</v>
      </c>
      <c r="N373" s="8" t="s">
        <v>172</v>
      </c>
      <c r="O373" s="8" t="s">
        <v>3364</v>
      </c>
      <c r="P373" s="8" t="s">
        <v>3097</v>
      </c>
      <c r="Q373" s="8" t="s">
        <v>3191</v>
      </c>
      <c r="R373" t="s">
        <v>3139</v>
      </c>
      <c r="S373" t="s">
        <v>3365</v>
      </c>
      <c r="T373" t="s">
        <v>3366</v>
      </c>
      <c r="U373" t="s">
        <v>2019</v>
      </c>
      <c r="V373" t="s">
        <v>2019</v>
      </c>
      <c r="W373">
        <v>0</v>
      </c>
      <c r="X373" t="s">
        <v>3367</v>
      </c>
      <c r="Y373" t="s">
        <v>2019</v>
      </c>
      <c r="Z373" t="s">
        <v>154</v>
      </c>
      <c r="AA373" t="s">
        <v>2019</v>
      </c>
      <c r="AB373" t="s">
        <v>154</v>
      </c>
      <c r="AC373" t="s">
        <v>154</v>
      </c>
      <c r="AD373" t="s">
        <v>2019</v>
      </c>
      <c r="AE373" t="s">
        <v>3140</v>
      </c>
      <c r="AF373" t="s">
        <v>3368</v>
      </c>
    </row>
    <row r="374" spans="1:32" ht="14.25" customHeight="1">
      <c r="A374" s="8">
        <v>1</v>
      </c>
      <c r="B374" s="8"/>
      <c r="C374" s="8"/>
      <c r="D374" s="8" t="s">
        <v>1568</v>
      </c>
      <c r="E374" s="8" t="s">
        <v>101</v>
      </c>
      <c r="F374" s="8" t="s">
        <v>1770</v>
      </c>
      <c r="G374" s="8" t="s">
        <v>3504</v>
      </c>
      <c r="H374" s="8" t="s">
        <v>3033</v>
      </c>
      <c r="I374" s="8" t="s">
        <v>3370</v>
      </c>
      <c r="J374" s="8" t="s">
        <v>3126</v>
      </c>
      <c r="K374" s="8" t="s">
        <v>3046</v>
      </c>
      <c r="L374" s="8" t="s">
        <v>3184</v>
      </c>
      <c r="M374" s="8" t="s">
        <v>3185</v>
      </c>
      <c r="N374" s="8" t="s">
        <v>172</v>
      </c>
      <c r="O374" s="8" t="s">
        <v>3364</v>
      </c>
      <c r="P374" s="8" t="s">
        <v>3097</v>
      </c>
      <c r="Q374" s="8" t="s">
        <v>3191</v>
      </c>
      <c r="R374" t="s">
        <v>3139</v>
      </c>
      <c r="S374" t="s">
        <v>3366</v>
      </c>
      <c r="T374" t="s">
        <v>3369</v>
      </c>
      <c r="U374" t="s">
        <v>2019</v>
      </c>
      <c r="V374" t="s">
        <v>2019</v>
      </c>
      <c r="W374">
        <v>0</v>
      </c>
      <c r="X374" t="s">
        <v>3367</v>
      </c>
      <c r="Y374" t="s">
        <v>2019</v>
      </c>
      <c r="Z374" t="s">
        <v>154</v>
      </c>
      <c r="AA374" t="s">
        <v>2019</v>
      </c>
      <c r="AB374" t="s">
        <v>154</v>
      </c>
      <c r="AC374" t="s">
        <v>154</v>
      </c>
      <c r="AD374" t="s">
        <v>2019</v>
      </c>
      <c r="AE374" t="s">
        <v>3140</v>
      </c>
      <c r="AF374" t="s">
        <v>3368</v>
      </c>
    </row>
    <row r="375" spans="1:32" ht="14.25" customHeight="1">
      <c r="A375" s="8">
        <v>1</v>
      </c>
      <c r="B375" s="8"/>
      <c r="C375" s="8"/>
      <c r="D375" s="8" t="s">
        <v>1568</v>
      </c>
      <c r="E375" s="8" t="s">
        <v>101</v>
      </c>
      <c r="F375" s="8" t="s">
        <v>1770</v>
      </c>
      <c r="G375" s="8" t="s">
        <v>3504</v>
      </c>
      <c r="H375" s="8" t="s">
        <v>3033</v>
      </c>
      <c r="I375" s="8" t="s">
        <v>3370</v>
      </c>
      <c r="J375" s="8" t="s">
        <v>3126</v>
      </c>
      <c r="K375" s="8" t="s">
        <v>3046</v>
      </c>
      <c r="L375" s="8" t="s">
        <v>3186</v>
      </c>
      <c r="M375" s="8" t="s">
        <v>3186</v>
      </c>
      <c r="N375" s="8" t="s">
        <v>172</v>
      </c>
      <c r="O375" s="8" t="s">
        <v>3364</v>
      </c>
      <c r="P375" s="8" t="s">
        <v>3097</v>
      </c>
      <c r="Q375" s="8" t="s">
        <v>3191</v>
      </c>
      <c r="R375" t="s">
        <v>3139</v>
      </c>
      <c r="S375" t="s">
        <v>3365</v>
      </c>
      <c r="T375" t="s">
        <v>3366</v>
      </c>
      <c r="U375" t="s">
        <v>2019</v>
      </c>
      <c r="V375" t="s">
        <v>2019</v>
      </c>
      <c r="W375">
        <v>0</v>
      </c>
      <c r="X375" t="s">
        <v>3367</v>
      </c>
      <c r="Y375" t="s">
        <v>2019</v>
      </c>
      <c r="Z375" t="s">
        <v>154</v>
      </c>
      <c r="AA375" t="s">
        <v>2019</v>
      </c>
      <c r="AB375" t="s">
        <v>154</v>
      </c>
      <c r="AC375" t="s">
        <v>154</v>
      </c>
      <c r="AD375" t="s">
        <v>2019</v>
      </c>
      <c r="AE375" t="s">
        <v>3140</v>
      </c>
      <c r="AF375" t="s">
        <v>3368</v>
      </c>
    </row>
    <row r="376" spans="1:32" ht="14.25" customHeight="1">
      <c r="A376" s="8">
        <v>1</v>
      </c>
      <c r="B376" s="8"/>
      <c r="C376" s="8"/>
      <c r="D376" s="8" t="s">
        <v>1568</v>
      </c>
      <c r="E376" s="8" t="s">
        <v>101</v>
      </c>
      <c r="F376" s="8" t="s">
        <v>1770</v>
      </c>
      <c r="G376" s="8" t="s">
        <v>3504</v>
      </c>
      <c r="H376" s="8" t="s">
        <v>3033</v>
      </c>
      <c r="I376" s="8" t="s">
        <v>3370</v>
      </c>
      <c r="J376" s="8" t="s">
        <v>3126</v>
      </c>
      <c r="K376" s="8" t="s">
        <v>3046</v>
      </c>
      <c r="L376" s="8" t="s">
        <v>3186</v>
      </c>
      <c r="M376" s="8" t="s">
        <v>3186</v>
      </c>
      <c r="N376" s="8" t="s">
        <v>172</v>
      </c>
      <c r="O376" s="8" t="s">
        <v>3364</v>
      </c>
      <c r="P376" s="8" t="s">
        <v>3097</v>
      </c>
      <c r="Q376" s="8" t="s">
        <v>3191</v>
      </c>
      <c r="R376" t="s">
        <v>3139</v>
      </c>
      <c r="S376" t="s">
        <v>3366</v>
      </c>
      <c r="T376" t="s">
        <v>3369</v>
      </c>
      <c r="U376" t="s">
        <v>2019</v>
      </c>
      <c r="V376" t="s">
        <v>2019</v>
      </c>
      <c r="W376">
        <v>0</v>
      </c>
      <c r="X376" t="s">
        <v>3367</v>
      </c>
      <c r="Y376" t="s">
        <v>2019</v>
      </c>
      <c r="Z376" t="s">
        <v>154</v>
      </c>
      <c r="AA376" t="s">
        <v>2019</v>
      </c>
      <c r="AB376" t="s">
        <v>154</v>
      </c>
      <c r="AC376" t="s">
        <v>154</v>
      </c>
      <c r="AD376" t="s">
        <v>2019</v>
      </c>
      <c r="AE376" t="s">
        <v>3140</v>
      </c>
      <c r="AF376" t="s">
        <v>3368</v>
      </c>
    </row>
    <row r="377" spans="1:32" ht="14.25" customHeight="1">
      <c r="A377" s="8">
        <v>1</v>
      </c>
      <c r="B377" s="8"/>
      <c r="C377" s="8"/>
      <c r="D377" s="8" t="s">
        <v>1568</v>
      </c>
      <c r="E377" s="8" t="s">
        <v>101</v>
      </c>
      <c r="F377" s="8" t="s">
        <v>2024</v>
      </c>
      <c r="G377" s="8" t="s">
        <v>3506</v>
      </c>
      <c r="H377" s="8" t="s">
        <v>3521</v>
      </c>
      <c r="I377" s="8" t="s">
        <v>3522</v>
      </c>
      <c r="J377" s="8" t="s">
        <v>3126</v>
      </c>
      <c r="K377" s="8" t="s">
        <v>3046</v>
      </c>
      <c r="L377" s="8" t="s">
        <v>3332</v>
      </c>
      <c r="M377" s="8" t="s">
        <v>3332</v>
      </c>
      <c r="N377" s="8" t="s">
        <v>172</v>
      </c>
      <c r="O377" s="8" t="s">
        <v>3372</v>
      </c>
      <c r="P377" s="8" t="s">
        <v>3097</v>
      </c>
      <c r="Q377" s="8" t="s">
        <v>3138</v>
      </c>
      <c r="R377" t="s">
        <v>3334</v>
      </c>
      <c r="S377">
        <v>1982</v>
      </c>
      <c r="T377">
        <v>2020</v>
      </c>
      <c r="U377">
        <v>39</v>
      </c>
      <c r="V377" t="s">
        <v>2019</v>
      </c>
      <c r="W377">
        <v>-2.1999999999999999E-2</v>
      </c>
      <c r="X377" t="s">
        <v>3756</v>
      </c>
      <c r="Y377" t="s">
        <v>2019</v>
      </c>
      <c r="Z377" t="s">
        <v>3208</v>
      </c>
      <c r="AA377" t="s">
        <v>154</v>
      </c>
      <c r="AB377" t="s">
        <v>144</v>
      </c>
      <c r="AC377" t="s">
        <v>144</v>
      </c>
      <c r="AD377" t="s">
        <v>2019</v>
      </c>
      <c r="AE377" t="s">
        <v>3208</v>
      </c>
      <c r="AF377" t="s">
        <v>3373</v>
      </c>
    </row>
    <row r="378" spans="1:32" ht="14.25" customHeight="1">
      <c r="A378" s="8">
        <v>1</v>
      </c>
      <c r="B378" s="8"/>
      <c r="C378" s="8"/>
      <c r="D378" s="8" t="s">
        <v>1568</v>
      </c>
      <c r="E378" s="8" t="s">
        <v>101</v>
      </c>
      <c r="F378" s="8" t="s">
        <v>2024</v>
      </c>
      <c r="G378" s="8" t="s">
        <v>3506</v>
      </c>
      <c r="H378" s="8" t="s">
        <v>3521</v>
      </c>
      <c r="I378" s="8" t="s">
        <v>3522</v>
      </c>
      <c r="J378" s="8" t="s">
        <v>3126</v>
      </c>
      <c r="K378" s="8" t="s">
        <v>3046</v>
      </c>
      <c r="L378" s="8" t="s">
        <v>3332</v>
      </c>
      <c r="M378" s="8" t="s">
        <v>3332</v>
      </c>
      <c r="N378" s="8" t="s">
        <v>172</v>
      </c>
      <c r="O378" s="8" t="s">
        <v>3372</v>
      </c>
      <c r="P378" s="8" t="s">
        <v>3206</v>
      </c>
      <c r="Q378" s="8" t="s">
        <v>3138</v>
      </c>
      <c r="R378" t="s">
        <v>3334</v>
      </c>
      <c r="S378">
        <v>1982</v>
      </c>
      <c r="T378">
        <v>2020</v>
      </c>
      <c r="U378">
        <v>39</v>
      </c>
      <c r="V378" t="s">
        <v>2019</v>
      </c>
      <c r="W378">
        <v>-7.1999999999999995E-2</v>
      </c>
      <c r="X378" t="s">
        <v>3756</v>
      </c>
      <c r="Y378" t="s">
        <v>2019</v>
      </c>
      <c r="Z378" t="s">
        <v>3208</v>
      </c>
      <c r="AA378" t="s">
        <v>144</v>
      </c>
      <c r="AB378" t="s">
        <v>144</v>
      </c>
      <c r="AC378" t="s">
        <v>144</v>
      </c>
      <c r="AD378" t="s">
        <v>2019</v>
      </c>
      <c r="AE378" t="s">
        <v>3208</v>
      </c>
      <c r="AF378" t="s">
        <v>3373</v>
      </c>
    </row>
    <row r="379" spans="1:32" ht="14.25" customHeight="1">
      <c r="A379" s="8">
        <v>1</v>
      </c>
      <c r="B379" s="8"/>
      <c r="C379" s="8"/>
      <c r="D379" s="8" t="s">
        <v>1568</v>
      </c>
      <c r="E379" s="8" t="s">
        <v>101</v>
      </c>
      <c r="F379" s="8" t="s">
        <v>2024</v>
      </c>
      <c r="G379" s="8" t="s">
        <v>3506</v>
      </c>
      <c r="H379" s="8" t="s">
        <v>3521</v>
      </c>
      <c r="I379" s="8" t="s">
        <v>3522</v>
      </c>
      <c r="J379" s="8" t="s">
        <v>3126</v>
      </c>
      <c r="K379" s="8" t="s">
        <v>3046</v>
      </c>
      <c r="L379" s="8" t="s">
        <v>3374</v>
      </c>
      <c r="M379" s="8" t="s">
        <v>3374</v>
      </c>
      <c r="N379" s="8" t="s">
        <v>172</v>
      </c>
      <c r="O379" s="8" t="s">
        <v>3372</v>
      </c>
      <c r="P379" s="8" t="s">
        <v>3097</v>
      </c>
      <c r="Q379" s="8" t="s">
        <v>3138</v>
      </c>
      <c r="R379" t="s">
        <v>3334</v>
      </c>
      <c r="S379">
        <v>1982</v>
      </c>
      <c r="T379">
        <v>2020</v>
      </c>
      <c r="U379">
        <v>39</v>
      </c>
      <c r="V379" t="s">
        <v>2019</v>
      </c>
      <c r="W379">
        <v>-1.6E-2</v>
      </c>
      <c r="X379" t="s">
        <v>3756</v>
      </c>
      <c r="Y379" t="s">
        <v>2019</v>
      </c>
      <c r="Z379" t="s">
        <v>3208</v>
      </c>
      <c r="AA379" t="s">
        <v>154</v>
      </c>
      <c r="AB379" t="s">
        <v>144</v>
      </c>
      <c r="AC379" t="s">
        <v>144</v>
      </c>
      <c r="AD379" t="s">
        <v>2019</v>
      </c>
      <c r="AE379" t="s">
        <v>3208</v>
      </c>
      <c r="AF379" t="s">
        <v>3373</v>
      </c>
    </row>
    <row r="380" spans="1:32" ht="14.25" customHeight="1">
      <c r="A380" s="8">
        <v>1</v>
      </c>
      <c r="B380" s="8"/>
      <c r="C380" s="8"/>
      <c r="D380" s="8" t="s">
        <v>1568</v>
      </c>
      <c r="E380" s="8" t="s">
        <v>101</v>
      </c>
      <c r="F380" s="8" t="s">
        <v>2024</v>
      </c>
      <c r="G380" s="8" t="s">
        <v>3506</v>
      </c>
      <c r="H380" s="8" t="s">
        <v>3521</v>
      </c>
      <c r="I380" s="8" t="s">
        <v>3522</v>
      </c>
      <c r="J380" s="8" t="s">
        <v>3126</v>
      </c>
      <c r="K380" s="8" t="s">
        <v>3046</v>
      </c>
      <c r="L380" s="8" t="s">
        <v>3374</v>
      </c>
      <c r="M380" s="8" t="s">
        <v>3374</v>
      </c>
      <c r="N380" s="8" t="s">
        <v>172</v>
      </c>
      <c r="O380" s="8" t="s">
        <v>3372</v>
      </c>
      <c r="P380" s="8" t="s">
        <v>3206</v>
      </c>
      <c r="Q380" s="8" t="s">
        <v>3138</v>
      </c>
      <c r="R380" t="s">
        <v>3334</v>
      </c>
      <c r="S380">
        <v>1982</v>
      </c>
      <c r="T380">
        <v>2020</v>
      </c>
      <c r="U380">
        <v>39</v>
      </c>
      <c r="V380" t="s">
        <v>2019</v>
      </c>
      <c r="W380">
        <v>-5.8999999999999997E-2</v>
      </c>
      <c r="X380" t="s">
        <v>3756</v>
      </c>
      <c r="Y380" t="s">
        <v>2019</v>
      </c>
      <c r="Z380" t="s">
        <v>3208</v>
      </c>
      <c r="AA380" t="s">
        <v>154</v>
      </c>
      <c r="AB380" t="s">
        <v>144</v>
      </c>
      <c r="AC380" t="s">
        <v>144</v>
      </c>
      <c r="AD380" t="s">
        <v>2019</v>
      </c>
      <c r="AE380" t="s">
        <v>3208</v>
      </c>
      <c r="AF380" t="s">
        <v>3373</v>
      </c>
    </row>
    <row r="381" spans="1:32" ht="14.25" customHeight="1">
      <c r="A381" s="8">
        <v>1</v>
      </c>
      <c r="B381" s="8"/>
      <c r="C381" s="8"/>
      <c r="D381" s="8" t="s">
        <v>1568</v>
      </c>
      <c r="E381" s="8" t="s">
        <v>101</v>
      </c>
      <c r="F381" s="8" t="s">
        <v>2024</v>
      </c>
      <c r="G381" s="8" t="s">
        <v>3506</v>
      </c>
      <c r="H381" s="8" t="s">
        <v>3521</v>
      </c>
      <c r="I381" s="8" t="s">
        <v>3522</v>
      </c>
      <c r="J381" s="8" t="s">
        <v>3126</v>
      </c>
      <c r="K381" s="8" t="s">
        <v>3046</v>
      </c>
      <c r="L381" s="8" t="s">
        <v>3345</v>
      </c>
      <c r="M381" s="8" t="s">
        <v>3345</v>
      </c>
      <c r="N381" s="8" t="s">
        <v>172</v>
      </c>
      <c r="O381" s="8" t="s">
        <v>3372</v>
      </c>
      <c r="P381" s="8" t="s">
        <v>3097</v>
      </c>
      <c r="Q381" s="8" t="s">
        <v>3138</v>
      </c>
      <c r="R381" t="s">
        <v>3334</v>
      </c>
      <c r="S381">
        <v>1982</v>
      </c>
      <c r="T381">
        <v>2020</v>
      </c>
      <c r="U381">
        <v>39</v>
      </c>
      <c r="V381" t="s">
        <v>2019</v>
      </c>
      <c r="W381">
        <v>3.0000000000000001E-3</v>
      </c>
      <c r="X381" t="s">
        <v>3756</v>
      </c>
      <c r="Y381" t="s">
        <v>2019</v>
      </c>
      <c r="Z381" t="s">
        <v>3208</v>
      </c>
      <c r="AA381" t="s">
        <v>154</v>
      </c>
      <c r="AB381" t="s">
        <v>144</v>
      </c>
      <c r="AC381" t="s">
        <v>144</v>
      </c>
      <c r="AD381" t="s">
        <v>2019</v>
      </c>
      <c r="AE381" t="s">
        <v>3208</v>
      </c>
      <c r="AF381" t="s">
        <v>3373</v>
      </c>
    </row>
    <row r="382" spans="1:32" ht="14.25" customHeight="1">
      <c r="A382" s="8">
        <v>1</v>
      </c>
      <c r="B382" s="8"/>
      <c r="C382" s="8"/>
      <c r="D382" s="8" t="s">
        <v>1568</v>
      </c>
      <c r="E382" s="8" t="s">
        <v>101</v>
      </c>
      <c r="F382" s="8" t="s">
        <v>2024</v>
      </c>
      <c r="G382" s="8" t="s">
        <v>3506</v>
      </c>
      <c r="H382" s="8" t="s">
        <v>3521</v>
      </c>
      <c r="I382" s="8" t="s">
        <v>3522</v>
      </c>
      <c r="J382" s="8" t="s">
        <v>3126</v>
      </c>
      <c r="K382" s="8" t="s">
        <v>3046</v>
      </c>
      <c r="L382" s="8" t="s">
        <v>3345</v>
      </c>
      <c r="M382" s="8" t="s">
        <v>3345</v>
      </c>
      <c r="N382" s="8" t="s">
        <v>172</v>
      </c>
      <c r="O382" s="8" t="s">
        <v>3372</v>
      </c>
      <c r="P382" s="8" t="s">
        <v>3206</v>
      </c>
      <c r="Q382" s="8" t="s">
        <v>3138</v>
      </c>
      <c r="R382" t="s">
        <v>3334</v>
      </c>
      <c r="S382">
        <v>1982</v>
      </c>
      <c r="T382">
        <v>2020</v>
      </c>
      <c r="U382">
        <v>39</v>
      </c>
      <c r="V382" t="s">
        <v>2019</v>
      </c>
      <c r="W382">
        <v>3.0000000000000001E-3</v>
      </c>
      <c r="X382" t="s">
        <v>3756</v>
      </c>
      <c r="Y382" t="s">
        <v>2019</v>
      </c>
      <c r="Z382" t="s">
        <v>3208</v>
      </c>
      <c r="AA382" t="s">
        <v>154</v>
      </c>
      <c r="AB382" t="s">
        <v>144</v>
      </c>
      <c r="AC382" t="s">
        <v>144</v>
      </c>
      <c r="AD382" t="s">
        <v>2019</v>
      </c>
      <c r="AE382" t="s">
        <v>3208</v>
      </c>
      <c r="AF382" t="s">
        <v>3373</v>
      </c>
    </row>
    <row r="383" spans="1:32" ht="14.25" customHeight="1">
      <c r="A383" s="8">
        <v>1</v>
      </c>
      <c r="B383" s="8"/>
      <c r="C383" s="8"/>
      <c r="D383" s="8" t="s">
        <v>1568</v>
      </c>
      <c r="E383" s="8" t="s">
        <v>101</v>
      </c>
      <c r="F383" s="8" t="s">
        <v>2024</v>
      </c>
      <c r="G383" s="8" t="s">
        <v>3506</v>
      </c>
      <c r="H383" s="8" t="s">
        <v>3521</v>
      </c>
      <c r="I383" s="8" t="s">
        <v>3522</v>
      </c>
      <c r="J383" s="8" t="s">
        <v>3126</v>
      </c>
      <c r="K383" s="8" t="s">
        <v>3046</v>
      </c>
      <c r="L383" s="8" t="s">
        <v>3344</v>
      </c>
      <c r="M383" s="8" t="s">
        <v>3344</v>
      </c>
      <c r="N383" s="8" t="s">
        <v>172</v>
      </c>
      <c r="O383" s="8" t="s">
        <v>3372</v>
      </c>
      <c r="P383" s="8" t="s">
        <v>3097</v>
      </c>
      <c r="Q383" s="8" t="s">
        <v>3138</v>
      </c>
      <c r="R383" t="s">
        <v>3334</v>
      </c>
      <c r="S383">
        <v>1982</v>
      </c>
      <c r="T383">
        <v>2020</v>
      </c>
      <c r="U383">
        <v>39</v>
      </c>
      <c r="V383" t="s">
        <v>2019</v>
      </c>
      <c r="W383">
        <v>8.9999999999999993E-3</v>
      </c>
      <c r="X383" t="s">
        <v>3756</v>
      </c>
      <c r="Y383" t="s">
        <v>2019</v>
      </c>
      <c r="Z383" t="s">
        <v>3208</v>
      </c>
      <c r="AA383" t="s">
        <v>144</v>
      </c>
      <c r="AB383" t="s">
        <v>144</v>
      </c>
      <c r="AC383" t="s">
        <v>144</v>
      </c>
      <c r="AD383" t="s">
        <v>2019</v>
      </c>
      <c r="AE383" t="s">
        <v>3208</v>
      </c>
      <c r="AF383" t="s">
        <v>3373</v>
      </c>
    </row>
    <row r="384" spans="1:32" ht="14.25" customHeight="1">
      <c r="A384" s="8">
        <v>1</v>
      </c>
      <c r="B384" s="8"/>
      <c r="C384" s="8"/>
      <c r="D384" s="8" t="s">
        <v>1568</v>
      </c>
      <c r="E384" s="8" t="s">
        <v>101</v>
      </c>
      <c r="F384" s="8" t="s">
        <v>2024</v>
      </c>
      <c r="G384" s="8" t="s">
        <v>3506</v>
      </c>
      <c r="H384" s="8" t="s">
        <v>3521</v>
      </c>
      <c r="I384" s="8" t="s">
        <v>3522</v>
      </c>
      <c r="J384" s="8" t="s">
        <v>3126</v>
      </c>
      <c r="K384" s="8" t="s">
        <v>3046</v>
      </c>
      <c r="L384" s="8" t="s">
        <v>3344</v>
      </c>
      <c r="M384" s="8" t="s">
        <v>3344</v>
      </c>
      <c r="N384" s="8" t="s">
        <v>172</v>
      </c>
      <c r="O384" s="8" t="s">
        <v>3372</v>
      </c>
      <c r="P384" s="8" t="s">
        <v>3206</v>
      </c>
      <c r="Q384" s="8" t="s">
        <v>3138</v>
      </c>
      <c r="R384" t="s">
        <v>3334</v>
      </c>
      <c r="S384">
        <v>1982</v>
      </c>
      <c r="T384">
        <v>2020</v>
      </c>
      <c r="U384">
        <v>39</v>
      </c>
      <c r="V384" t="s">
        <v>2019</v>
      </c>
      <c r="W384">
        <v>8.0000000000000002E-3</v>
      </c>
      <c r="X384" t="s">
        <v>3756</v>
      </c>
      <c r="Y384" t="s">
        <v>2019</v>
      </c>
      <c r="Z384" t="s">
        <v>3208</v>
      </c>
      <c r="AA384" t="s">
        <v>144</v>
      </c>
      <c r="AB384" t="s">
        <v>144</v>
      </c>
      <c r="AC384" t="s">
        <v>144</v>
      </c>
      <c r="AD384" t="s">
        <v>2019</v>
      </c>
      <c r="AE384" t="s">
        <v>3208</v>
      </c>
      <c r="AF384" t="s">
        <v>3373</v>
      </c>
    </row>
    <row r="385" spans="1:32" ht="14.25" customHeight="1">
      <c r="A385" s="8">
        <v>1</v>
      </c>
      <c r="B385" s="8"/>
      <c r="C385" s="8"/>
      <c r="D385" s="8" t="s">
        <v>1568</v>
      </c>
      <c r="E385" s="8" t="s">
        <v>101</v>
      </c>
      <c r="F385" s="8" t="s">
        <v>2024</v>
      </c>
      <c r="G385" s="8" t="s">
        <v>3506</v>
      </c>
      <c r="H385" s="8" t="s">
        <v>3521</v>
      </c>
      <c r="I385" s="8" t="s">
        <v>3522</v>
      </c>
      <c r="J385" s="8" t="s">
        <v>3126</v>
      </c>
      <c r="K385" s="8" t="s">
        <v>3046</v>
      </c>
      <c r="L385" s="8" t="s">
        <v>3342</v>
      </c>
      <c r="M385" s="8" t="s">
        <v>3342</v>
      </c>
      <c r="N385" s="8" t="s">
        <v>172</v>
      </c>
      <c r="O385" s="8" t="s">
        <v>3372</v>
      </c>
      <c r="P385" s="8" t="s">
        <v>3097</v>
      </c>
      <c r="Q385" s="8" t="s">
        <v>3138</v>
      </c>
      <c r="R385" t="s">
        <v>3334</v>
      </c>
      <c r="S385">
        <v>1982</v>
      </c>
      <c r="T385">
        <v>2020</v>
      </c>
      <c r="U385">
        <v>39</v>
      </c>
      <c r="V385" t="s">
        <v>2019</v>
      </c>
      <c r="W385">
        <v>1.2999999999999999E-2</v>
      </c>
      <c r="X385" t="s">
        <v>3756</v>
      </c>
      <c r="Y385" t="s">
        <v>2019</v>
      </c>
      <c r="Z385" t="s">
        <v>3208</v>
      </c>
      <c r="AA385" t="s">
        <v>144</v>
      </c>
      <c r="AB385" t="s">
        <v>144</v>
      </c>
      <c r="AC385" t="s">
        <v>144</v>
      </c>
      <c r="AD385" t="s">
        <v>2019</v>
      </c>
      <c r="AE385" t="s">
        <v>3208</v>
      </c>
      <c r="AF385" t="s">
        <v>3373</v>
      </c>
    </row>
    <row r="386" spans="1:32" ht="14.25" customHeight="1">
      <c r="A386" s="8">
        <v>1</v>
      </c>
      <c r="B386" s="8"/>
      <c r="C386" s="8"/>
      <c r="D386" s="8" t="s">
        <v>1568</v>
      </c>
      <c r="E386" s="8" t="s">
        <v>101</v>
      </c>
      <c r="F386" s="8" t="s">
        <v>2024</v>
      </c>
      <c r="G386" s="8" t="s">
        <v>3506</v>
      </c>
      <c r="H386" s="8" t="s">
        <v>3521</v>
      </c>
      <c r="I386" s="8" t="s">
        <v>3522</v>
      </c>
      <c r="J386" s="8" t="s">
        <v>3126</v>
      </c>
      <c r="K386" s="8" t="s">
        <v>3046</v>
      </c>
      <c r="L386" s="8" t="s">
        <v>3342</v>
      </c>
      <c r="M386" s="8" t="s">
        <v>3342</v>
      </c>
      <c r="N386" s="8" t="s">
        <v>172</v>
      </c>
      <c r="O386" s="8" t="s">
        <v>3372</v>
      </c>
      <c r="P386" s="8" t="s">
        <v>3206</v>
      </c>
      <c r="Q386" s="8" t="s">
        <v>3138</v>
      </c>
      <c r="R386" t="s">
        <v>3334</v>
      </c>
      <c r="S386">
        <v>1982</v>
      </c>
      <c r="T386">
        <v>2020</v>
      </c>
      <c r="U386">
        <v>39</v>
      </c>
      <c r="V386" t="s">
        <v>2019</v>
      </c>
      <c r="W386">
        <v>2.5000000000000001E-2</v>
      </c>
      <c r="X386" t="s">
        <v>3756</v>
      </c>
      <c r="Y386" t="s">
        <v>2019</v>
      </c>
      <c r="Z386" t="s">
        <v>3208</v>
      </c>
      <c r="AA386" t="s">
        <v>144</v>
      </c>
      <c r="AB386" t="s">
        <v>144</v>
      </c>
      <c r="AC386" t="s">
        <v>144</v>
      </c>
      <c r="AD386" t="s">
        <v>2019</v>
      </c>
      <c r="AE386" t="s">
        <v>3208</v>
      </c>
      <c r="AF386" t="s">
        <v>3373</v>
      </c>
    </row>
    <row r="387" spans="1:32" ht="14.25" customHeight="1">
      <c r="A387" s="8">
        <v>1</v>
      </c>
      <c r="B387" s="8"/>
      <c r="C387" s="8"/>
      <c r="D387" s="8" t="s">
        <v>1568</v>
      </c>
      <c r="E387" s="8" t="s">
        <v>101</v>
      </c>
      <c r="F387" s="8" t="s">
        <v>2024</v>
      </c>
      <c r="G387" s="8" t="s">
        <v>3506</v>
      </c>
      <c r="H387" s="8" t="s">
        <v>3521</v>
      </c>
      <c r="I387" s="8" t="s">
        <v>3522</v>
      </c>
      <c r="J387" s="8" t="s">
        <v>3126</v>
      </c>
      <c r="K387" s="8" t="s">
        <v>3046</v>
      </c>
      <c r="L387" s="8" t="s">
        <v>3350</v>
      </c>
      <c r="M387" s="8" t="s">
        <v>3350</v>
      </c>
      <c r="N387" s="8" t="s">
        <v>172</v>
      </c>
      <c r="O387" s="8" t="s">
        <v>3372</v>
      </c>
      <c r="P387" s="8" t="s">
        <v>3097</v>
      </c>
      <c r="Q387" s="8" t="s">
        <v>3138</v>
      </c>
      <c r="R387" t="s">
        <v>3334</v>
      </c>
      <c r="S387">
        <v>1982</v>
      </c>
      <c r="T387">
        <v>2020</v>
      </c>
      <c r="U387">
        <v>39</v>
      </c>
      <c r="V387" t="s">
        <v>2019</v>
      </c>
      <c r="W387">
        <v>8.0000000000000002E-3</v>
      </c>
      <c r="X387" t="s">
        <v>3756</v>
      </c>
      <c r="Y387" t="s">
        <v>2019</v>
      </c>
      <c r="Z387" t="s">
        <v>3208</v>
      </c>
      <c r="AA387" t="s">
        <v>144</v>
      </c>
      <c r="AB387" t="s">
        <v>144</v>
      </c>
      <c r="AC387" t="s">
        <v>144</v>
      </c>
      <c r="AD387" t="s">
        <v>2019</v>
      </c>
      <c r="AE387" t="s">
        <v>3208</v>
      </c>
      <c r="AF387" t="s">
        <v>3373</v>
      </c>
    </row>
    <row r="388" spans="1:32" ht="14.25" customHeight="1">
      <c r="A388" s="8">
        <v>1</v>
      </c>
      <c r="B388" s="8"/>
      <c r="C388" s="8"/>
      <c r="D388" s="8" t="s">
        <v>1568</v>
      </c>
      <c r="E388" s="8" t="s">
        <v>101</v>
      </c>
      <c r="F388" s="8" t="s">
        <v>2024</v>
      </c>
      <c r="G388" s="8" t="s">
        <v>3506</v>
      </c>
      <c r="H388" s="8" t="s">
        <v>3521</v>
      </c>
      <c r="I388" s="8" t="s">
        <v>3522</v>
      </c>
      <c r="J388" s="8" t="s">
        <v>3126</v>
      </c>
      <c r="K388" s="8" t="s">
        <v>3046</v>
      </c>
      <c r="L388" s="8" t="s">
        <v>3350</v>
      </c>
      <c r="M388" s="8" t="s">
        <v>3350</v>
      </c>
      <c r="N388" s="8" t="s">
        <v>172</v>
      </c>
      <c r="O388" s="8" t="s">
        <v>3372</v>
      </c>
      <c r="P388" s="8" t="s">
        <v>3206</v>
      </c>
      <c r="Q388" s="8" t="s">
        <v>3138</v>
      </c>
      <c r="R388" t="s">
        <v>3334</v>
      </c>
      <c r="S388">
        <v>1982</v>
      </c>
      <c r="T388">
        <v>2020</v>
      </c>
      <c r="U388">
        <v>39</v>
      </c>
      <c r="V388" t="s">
        <v>2019</v>
      </c>
      <c r="W388">
        <v>1.7000000000000001E-2</v>
      </c>
      <c r="X388" t="s">
        <v>3756</v>
      </c>
      <c r="Y388" t="s">
        <v>2019</v>
      </c>
      <c r="Z388" t="s">
        <v>3208</v>
      </c>
      <c r="AA388" t="s">
        <v>144</v>
      </c>
      <c r="AB388" t="s">
        <v>144</v>
      </c>
      <c r="AC388" t="s">
        <v>144</v>
      </c>
      <c r="AD388" t="s">
        <v>2019</v>
      </c>
      <c r="AE388" t="s">
        <v>3208</v>
      </c>
      <c r="AF388" t="s">
        <v>3373</v>
      </c>
    </row>
    <row r="389" spans="1:32" ht="14.25" customHeight="1">
      <c r="A389" s="8">
        <v>1</v>
      </c>
      <c r="B389" s="8"/>
      <c r="C389" s="8"/>
      <c r="D389" s="8" t="s">
        <v>1568</v>
      </c>
      <c r="E389" s="8" t="s">
        <v>101</v>
      </c>
      <c r="F389" s="8" t="s">
        <v>2024</v>
      </c>
      <c r="G389" s="8" t="s">
        <v>3506</v>
      </c>
      <c r="H389" s="8" t="s">
        <v>3521</v>
      </c>
      <c r="I389" s="8" t="s">
        <v>3522</v>
      </c>
      <c r="J389" s="8" t="s">
        <v>3126</v>
      </c>
      <c r="K389" s="8" t="s">
        <v>3046</v>
      </c>
      <c r="L389" s="8" t="s">
        <v>3375</v>
      </c>
      <c r="M389" s="8" t="s">
        <v>3375</v>
      </c>
      <c r="N389" s="8" t="s">
        <v>172</v>
      </c>
      <c r="O389" s="8" t="s">
        <v>3372</v>
      </c>
      <c r="P389" s="8" t="s">
        <v>3097</v>
      </c>
      <c r="Q389" s="8" t="s">
        <v>3138</v>
      </c>
      <c r="R389" t="s">
        <v>3334</v>
      </c>
      <c r="S389">
        <v>1982</v>
      </c>
      <c r="T389">
        <v>2020</v>
      </c>
      <c r="U389">
        <v>39</v>
      </c>
      <c r="V389" t="s">
        <v>2019</v>
      </c>
      <c r="W389">
        <v>-1E-3</v>
      </c>
      <c r="X389" t="s">
        <v>3756</v>
      </c>
      <c r="Y389" t="s">
        <v>2019</v>
      </c>
      <c r="Z389" t="s">
        <v>3208</v>
      </c>
      <c r="AA389" t="s">
        <v>154</v>
      </c>
      <c r="AB389" t="s">
        <v>144</v>
      </c>
      <c r="AC389" t="s">
        <v>144</v>
      </c>
      <c r="AD389" t="s">
        <v>2019</v>
      </c>
      <c r="AE389" t="s">
        <v>3208</v>
      </c>
      <c r="AF389" t="s">
        <v>3373</v>
      </c>
    </row>
    <row r="390" spans="1:32" ht="14.25" customHeight="1">
      <c r="A390" s="8">
        <v>1</v>
      </c>
      <c r="B390" s="8"/>
      <c r="C390" s="8"/>
      <c r="D390" s="8" t="s">
        <v>1568</v>
      </c>
      <c r="E390" s="8" t="s">
        <v>101</v>
      </c>
      <c r="F390" s="8" t="s">
        <v>2024</v>
      </c>
      <c r="G390" s="8" t="s">
        <v>3506</v>
      </c>
      <c r="H390" s="8" t="s">
        <v>3521</v>
      </c>
      <c r="I390" s="8" t="s">
        <v>3522</v>
      </c>
      <c r="J390" s="8" t="s">
        <v>3126</v>
      </c>
      <c r="K390" s="8" t="s">
        <v>3046</v>
      </c>
      <c r="L390" s="8" t="s">
        <v>3375</v>
      </c>
      <c r="M390" s="8" t="s">
        <v>3375</v>
      </c>
      <c r="N390" s="8" t="s">
        <v>172</v>
      </c>
      <c r="O390" s="8" t="s">
        <v>3372</v>
      </c>
      <c r="P390" s="8" t="s">
        <v>3206</v>
      </c>
      <c r="Q390" s="8" t="s">
        <v>3138</v>
      </c>
      <c r="R390" t="s">
        <v>3334</v>
      </c>
      <c r="S390">
        <v>1982</v>
      </c>
      <c r="T390">
        <v>2020</v>
      </c>
      <c r="U390">
        <v>39</v>
      </c>
      <c r="V390" t="s">
        <v>2019</v>
      </c>
      <c r="W390">
        <v>-1.2E-2</v>
      </c>
      <c r="X390" t="s">
        <v>3756</v>
      </c>
      <c r="Y390" t="s">
        <v>2019</v>
      </c>
      <c r="Z390" t="s">
        <v>3208</v>
      </c>
      <c r="AA390" t="s">
        <v>144</v>
      </c>
      <c r="AB390" t="s">
        <v>144</v>
      </c>
      <c r="AC390" t="s">
        <v>144</v>
      </c>
      <c r="AD390" t="s">
        <v>2019</v>
      </c>
      <c r="AE390" t="s">
        <v>3208</v>
      </c>
      <c r="AF390" t="s">
        <v>3373</v>
      </c>
    </row>
    <row r="391" spans="1:32" ht="14.25" customHeight="1">
      <c r="A391" s="8">
        <v>1</v>
      </c>
      <c r="B391" s="8"/>
      <c r="C391" s="8" t="s">
        <v>3949</v>
      </c>
      <c r="D391" s="8" t="s">
        <v>1559</v>
      </c>
      <c r="E391" s="8" t="s">
        <v>101</v>
      </c>
      <c r="F391" s="8" t="s">
        <v>2154</v>
      </c>
      <c r="G391" s="8" t="s">
        <v>3506</v>
      </c>
      <c r="H391" s="8" t="s">
        <v>3055</v>
      </c>
      <c r="I391" s="8" t="s">
        <v>3370</v>
      </c>
      <c r="J391" s="8" t="s">
        <v>3126</v>
      </c>
      <c r="K391" s="8" t="s">
        <v>3010</v>
      </c>
      <c r="L391" s="8" t="s">
        <v>3377</v>
      </c>
      <c r="M391" s="8" t="s">
        <v>3378</v>
      </c>
      <c r="N391" s="8" t="s">
        <v>172</v>
      </c>
      <c r="O391" s="8" t="s">
        <v>3379</v>
      </c>
      <c r="P391" s="8" t="s">
        <v>3097</v>
      </c>
      <c r="Q391" s="8" t="s">
        <v>3138</v>
      </c>
      <c r="R391" t="s">
        <v>3380</v>
      </c>
      <c r="S391">
        <v>2005</v>
      </c>
      <c r="T391">
        <v>2020</v>
      </c>
      <c r="U391">
        <v>16</v>
      </c>
      <c r="V391">
        <v>257</v>
      </c>
      <c r="W391">
        <v>-4.0006000000000004</v>
      </c>
      <c r="X391" t="s">
        <v>3314</v>
      </c>
      <c r="Y391" t="s">
        <v>2019</v>
      </c>
      <c r="Z391" t="s">
        <v>154</v>
      </c>
      <c r="AA391" t="s">
        <v>3113</v>
      </c>
      <c r="AB391" t="s">
        <v>154</v>
      </c>
      <c r="AC391" t="s">
        <v>144</v>
      </c>
      <c r="AD391" t="s">
        <v>3381</v>
      </c>
      <c r="AE391" t="s">
        <v>3019</v>
      </c>
      <c r="AF391" t="s">
        <v>3382</v>
      </c>
    </row>
    <row r="392" spans="1:32" ht="14.25" customHeight="1">
      <c r="A392" s="8">
        <v>1</v>
      </c>
      <c r="B392" s="8"/>
      <c r="C392" s="8" t="s">
        <v>3950</v>
      </c>
      <c r="D392" s="8" t="s">
        <v>1559</v>
      </c>
      <c r="E392" s="8" t="s">
        <v>101</v>
      </c>
      <c r="F392" s="8" t="s">
        <v>2154</v>
      </c>
      <c r="G392" s="8" t="s">
        <v>3506</v>
      </c>
      <c r="H392" s="8" t="s">
        <v>3055</v>
      </c>
      <c r="I392" s="8" t="s">
        <v>3370</v>
      </c>
      <c r="J392" s="8" t="s">
        <v>3126</v>
      </c>
      <c r="K392" s="8" t="s">
        <v>3010</v>
      </c>
      <c r="L392" s="8" t="s">
        <v>3377</v>
      </c>
      <c r="M392" s="8" t="s">
        <v>3378</v>
      </c>
      <c r="N392" s="8" t="s">
        <v>172</v>
      </c>
      <c r="O392" s="8" t="s">
        <v>3379</v>
      </c>
      <c r="P392" s="8" t="s">
        <v>3206</v>
      </c>
      <c r="Q392" s="8" t="s">
        <v>3138</v>
      </c>
      <c r="R392" t="s">
        <v>3380</v>
      </c>
      <c r="S392">
        <v>2005</v>
      </c>
      <c r="T392">
        <v>2020</v>
      </c>
      <c r="U392">
        <v>16</v>
      </c>
      <c r="V392">
        <v>257</v>
      </c>
      <c r="W392">
        <v>-20.7803</v>
      </c>
      <c r="X392" t="s">
        <v>3314</v>
      </c>
      <c r="Y392" t="s">
        <v>2019</v>
      </c>
      <c r="Z392" t="s">
        <v>154</v>
      </c>
      <c r="AA392" t="s">
        <v>3113</v>
      </c>
      <c r="AB392" t="s">
        <v>154</v>
      </c>
      <c r="AC392" t="s">
        <v>3383</v>
      </c>
      <c r="AD392" t="s">
        <v>3381</v>
      </c>
      <c r="AE392" t="s">
        <v>3019</v>
      </c>
      <c r="AF392" t="s">
        <v>3382</v>
      </c>
    </row>
    <row r="393" spans="1:32" ht="14.25" customHeight="1">
      <c r="A393" s="8">
        <v>1</v>
      </c>
      <c r="B393" s="8"/>
      <c r="C393" s="8" t="s">
        <v>3951</v>
      </c>
      <c r="D393" s="8" t="s">
        <v>1559</v>
      </c>
      <c r="E393" s="8" t="s">
        <v>101</v>
      </c>
      <c r="F393" s="8" t="s">
        <v>2154</v>
      </c>
      <c r="G393" s="8" t="s">
        <v>3506</v>
      </c>
      <c r="H393" s="8" t="s">
        <v>3055</v>
      </c>
      <c r="I393" s="8" t="s">
        <v>3370</v>
      </c>
      <c r="J393" s="8" t="s">
        <v>3126</v>
      </c>
      <c r="K393" s="8" t="s">
        <v>3010</v>
      </c>
      <c r="L393" s="8" t="s">
        <v>3226</v>
      </c>
      <c r="M393" s="8" t="s">
        <v>3226</v>
      </c>
      <c r="N393" s="8" t="s">
        <v>172</v>
      </c>
      <c r="O393" s="8" t="s">
        <v>3379</v>
      </c>
      <c r="P393" s="8" t="s">
        <v>3097</v>
      </c>
      <c r="Q393" s="8" t="s">
        <v>3138</v>
      </c>
      <c r="R393" t="s">
        <v>3380</v>
      </c>
      <c r="S393">
        <v>2005</v>
      </c>
      <c r="T393">
        <v>2020</v>
      </c>
      <c r="U393">
        <v>16</v>
      </c>
      <c r="V393">
        <v>285</v>
      </c>
      <c r="W393">
        <v>-0.2019</v>
      </c>
      <c r="X393" t="s">
        <v>3314</v>
      </c>
      <c r="Y393" t="s">
        <v>2019</v>
      </c>
      <c r="Z393" t="s">
        <v>154</v>
      </c>
      <c r="AA393" t="s">
        <v>3113</v>
      </c>
      <c r="AB393" t="s">
        <v>154</v>
      </c>
      <c r="AC393" t="s">
        <v>3383</v>
      </c>
      <c r="AD393" t="s">
        <v>3381</v>
      </c>
      <c r="AE393" t="s">
        <v>3019</v>
      </c>
      <c r="AF393" t="s">
        <v>3382</v>
      </c>
    </row>
    <row r="394" spans="1:32" ht="14.25" customHeight="1">
      <c r="A394" s="8">
        <v>1</v>
      </c>
      <c r="B394" s="8"/>
      <c r="C394" s="8" t="s">
        <v>3951</v>
      </c>
      <c r="D394" s="8" t="s">
        <v>1559</v>
      </c>
      <c r="E394" s="8" t="s">
        <v>101</v>
      </c>
      <c r="F394" s="8" t="s">
        <v>2154</v>
      </c>
      <c r="G394" s="8" t="s">
        <v>3506</v>
      </c>
      <c r="H394" s="8" t="s">
        <v>3055</v>
      </c>
      <c r="I394" s="8" t="s">
        <v>3370</v>
      </c>
      <c r="J394" s="8" t="s">
        <v>3126</v>
      </c>
      <c r="K394" s="8" t="s">
        <v>3010</v>
      </c>
      <c r="L394" s="8" t="s">
        <v>3226</v>
      </c>
      <c r="M394" s="8" t="s">
        <v>3226</v>
      </c>
      <c r="N394" s="8" t="s">
        <v>172</v>
      </c>
      <c r="O394" s="8" t="s">
        <v>3379</v>
      </c>
      <c r="P394" s="8" t="s">
        <v>3206</v>
      </c>
      <c r="Q394" s="8" t="s">
        <v>3138</v>
      </c>
      <c r="R394" t="s">
        <v>3380</v>
      </c>
      <c r="S394">
        <v>2005</v>
      </c>
      <c r="T394">
        <v>2020</v>
      </c>
      <c r="U394">
        <v>16</v>
      </c>
      <c r="V394">
        <v>285</v>
      </c>
      <c r="W394">
        <v>-0.47771000000000002</v>
      </c>
      <c r="X394" t="s">
        <v>3314</v>
      </c>
      <c r="Y394" t="s">
        <v>2019</v>
      </c>
      <c r="Z394" t="s">
        <v>154</v>
      </c>
      <c r="AA394" t="s">
        <v>3113</v>
      </c>
      <c r="AB394" t="s">
        <v>154</v>
      </c>
      <c r="AC394" t="s">
        <v>3383</v>
      </c>
      <c r="AD394" t="s">
        <v>3381</v>
      </c>
      <c r="AE394" t="s">
        <v>3019</v>
      </c>
      <c r="AF394" t="s">
        <v>3382</v>
      </c>
    </row>
    <row r="395" spans="1:32" ht="14.25" customHeight="1">
      <c r="A395" s="8">
        <v>0</v>
      </c>
      <c r="B395" s="8" t="s">
        <v>3124</v>
      </c>
      <c r="C395" s="8"/>
      <c r="D395" s="8" t="s">
        <v>815</v>
      </c>
      <c r="E395" s="8" t="s">
        <v>101</v>
      </c>
      <c r="F395" s="8" t="s">
        <v>884</v>
      </c>
      <c r="G395" s="8" t="s">
        <v>3503</v>
      </c>
      <c r="H395" s="8" t="s">
        <v>3452</v>
      </c>
      <c r="I395" s="8" t="s">
        <v>3452</v>
      </c>
      <c r="J395" s="8" t="s">
        <v>3009</v>
      </c>
      <c r="K395" s="8" t="s">
        <v>3010</v>
      </c>
      <c r="L395" s="8" t="s">
        <v>3386</v>
      </c>
      <c r="M395" s="8" t="s">
        <v>3387</v>
      </c>
      <c r="N395" s="8" t="s">
        <v>887</v>
      </c>
      <c r="O395" s="8" t="s">
        <v>2019</v>
      </c>
      <c r="P395" s="8" t="s">
        <v>3072</v>
      </c>
      <c r="Q395" s="8" t="s">
        <v>3138</v>
      </c>
      <c r="R395" t="s">
        <v>3038</v>
      </c>
      <c r="S395" t="s">
        <v>3388</v>
      </c>
      <c r="T395" t="s">
        <v>2019</v>
      </c>
      <c r="U395" t="s">
        <v>2019</v>
      </c>
      <c r="V395">
        <v>1</v>
      </c>
      <c r="W395" t="s">
        <v>2019</v>
      </c>
      <c r="X395" t="s">
        <v>2019</v>
      </c>
      <c r="Y395" t="s">
        <v>2019</v>
      </c>
      <c r="Z395" t="s">
        <v>154</v>
      </c>
      <c r="AA395" t="s">
        <v>2019</v>
      </c>
      <c r="AB395" t="s">
        <v>154</v>
      </c>
      <c r="AC395" t="s">
        <v>144</v>
      </c>
      <c r="AD395" t="s">
        <v>3389</v>
      </c>
      <c r="AE395" t="s">
        <v>154</v>
      </c>
      <c r="AF395" t="s">
        <v>3390</v>
      </c>
    </row>
    <row r="396" spans="1:32" ht="14.25" customHeight="1">
      <c r="A396" s="8">
        <v>0</v>
      </c>
      <c r="B396" s="8" t="s">
        <v>3124</v>
      </c>
      <c r="C396" s="8"/>
      <c r="D396" s="8" t="s">
        <v>815</v>
      </c>
      <c r="E396" s="8" t="s">
        <v>101</v>
      </c>
      <c r="F396" s="8" t="s">
        <v>926</v>
      </c>
      <c r="G396" s="8" t="s">
        <v>3505</v>
      </c>
      <c r="H396" s="8" t="s">
        <v>3519</v>
      </c>
      <c r="I396" s="8" t="s">
        <v>3519</v>
      </c>
      <c r="J396" s="8" t="s">
        <v>3034</v>
      </c>
      <c r="K396" s="8" t="s">
        <v>3010</v>
      </c>
      <c r="L396" s="8" t="s">
        <v>3108</v>
      </c>
      <c r="M396" s="8" t="s">
        <v>3108</v>
      </c>
      <c r="N396" s="8" t="s">
        <v>929</v>
      </c>
      <c r="O396" s="8" t="s">
        <v>2019</v>
      </c>
      <c r="P396" s="8" t="s">
        <v>3072</v>
      </c>
      <c r="Q396" s="8" t="s">
        <v>3015</v>
      </c>
      <c r="R396" t="s">
        <v>3038</v>
      </c>
      <c r="S396" t="s">
        <v>3394</v>
      </c>
      <c r="T396" t="s">
        <v>3395</v>
      </c>
      <c r="U396" t="s">
        <v>3396</v>
      </c>
      <c r="V396" t="s">
        <v>3397</v>
      </c>
      <c r="W396" t="s">
        <v>2019</v>
      </c>
      <c r="X396" t="s">
        <v>2019</v>
      </c>
      <c r="Y396" t="s">
        <v>2019</v>
      </c>
      <c r="Z396" t="s">
        <v>154</v>
      </c>
      <c r="AA396" t="s">
        <v>2019</v>
      </c>
      <c r="AB396" t="s">
        <v>154</v>
      </c>
      <c r="AC396" t="s">
        <v>154</v>
      </c>
      <c r="AD396" t="s">
        <v>3398</v>
      </c>
      <c r="AE396" t="s">
        <v>154</v>
      </c>
      <c r="AF396" t="s">
        <v>3399</v>
      </c>
    </row>
    <row r="397" spans="1:32" ht="14.25" customHeight="1">
      <c r="A397" s="8">
        <v>1</v>
      </c>
      <c r="B397" s="8"/>
      <c r="C397" s="8" t="s">
        <v>3908</v>
      </c>
      <c r="D397" s="8" t="s">
        <v>85</v>
      </c>
      <c r="E397" s="8" t="s">
        <v>86</v>
      </c>
      <c r="F397" s="8" t="s">
        <v>2577</v>
      </c>
      <c r="G397" s="8" t="s">
        <v>3506</v>
      </c>
      <c r="H397" s="8" t="s">
        <v>3519</v>
      </c>
      <c r="I397" s="8" t="s">
        <v>3519</v>
      </c>
      <c r="J397" s="8" t="s">
        <v>3310</v>
      </c>
      <c r="K397" s="8" t="s">
        <v>3010</v>
      </c>
      <c r="L397" s="8" t="s">
        <v>3401</v>
      </c>
      <c r="M397" s="8" t="s">
        <v>3402</v>
      </c>
      <c r="N397" s="8" t="s">
        <v>1718</v>
      </c>
      <c r="O397" s="8" t="s">
        <v>3404</v>
      </c>
      <c r="P397" s="8" t="s">
        <v>3097</v>
      </c>
      <c r="Q397" s="8" t="s">
        <v>3405</v>
      </c>
      <c r="R397" t="s">
        <v>3038</v>
      </c>
      <c r="S397">
        <v>1940</v>
      </c>
      <c r="T397">
        <v>2000</v>
      </c>
      <c r="U397">
        <v>60</v>
      </c>
      <c r="V397">
        <v>7</v>
      </c>
      <c r="W397">
        <v>2.8149831016857901E-2</v>
      </c>
      <c r="X397" t="s">
        <v>3869</v>
      </c>
      <c r="Y397" t="s">
        <v>2019</v>
      </c>
      <c r="Z397" t="s">
        <v>144</v>
      </c>
      <c r="AA397" t="s">
        <v>144</v>
      </c>
      <c r="AB397" t="s">
        <v>154</v>
      </c>
      <c r="AC397" t="s">
        <v>154</v>
      </c>
      <c r="AD397" t="s">
        <v>3407</v>
      </c>
      <c r="AE397" t="s">
        <v>3019</v>
      </c>
      <c r="AF397" t="s">
        <v>3870</v>
      </c>
    </row>
    <row r="398" spans="1:32" ht="14.25" customHeight="1">
      <c r="A398" s="8">
        <v>0</v>
      </c>
      <c r="B398" s="8" t="s">
        <v>3871</v>
      </c>
      <c r="C398" s="8"/>
      <c r="D398" s="8" t="s">
        <v>85</v>
      </c>
      <c r="E398" s="8" t="s">
        <v>86</v>
      </c>
      <c r="F398" s="8" t="s">
        <v>2582</v>
      </c>
      <c r="G398" s="8" t="s">
        <v>3506</v>
      </c>
      <c r="H398" s="8" t="s">
        <v>3519</v>
      </c>
      <c r="I398" s="8" t="s">
        <v>3519</v>
      </c>
      <c r="J398" s="8" t="s">
        <v>3310</v>
      </c>
      <c r="K398" s="8" t="s">
        <v>3010</v>
      </c>
      <c r="L398" s="8" t="s">
        <v>3410</v>
      </c>
      <c r="M398" s="8" t="s">
        <v>3402</v>
      </c>
      <c r="N398" s="8" t="s">
        <v>3403</v>
      </c>
      <c r="O398" s="8" t="s">
        <v>3404</v>
      </c>
      <c r="P398" s="8" t="s">
        <v>3097</v>
      </c>
      <c r="Q398" s="8" t="s">
        <v>3405</v>
      </c>
      <c r="R398" t="s">
        <v>3038</v>
      </c>
      <c r="S398">
        <v>1940</v>
      </c>
      <c r="T398">
        <v>2003</v>
      </c>
      <c r="U398">
        <v>63</v>
      </c>
      <c r="V398">
        <v>6</v>
      </c>
      <c r="W398" t="s">
        <v>3411</v>
      </c>
      <c r="X398" t="s">
        <v>3314</v>
      </c>
      <c r="Y398" t="s">
        <v>3406</v>
      </c>
      <c r="Z398" t="s">
        <v>154</v>
      </c>
      <c r="AA398" t="s">
        <v>3113</v>
      </c>
      <c r="AB398" t="s">
        <v>154</v>
      </c>
      <c r="AC398" t="s">
        <v>154</v>
      </c>
      <c r="AD398" t="s">
        <v>2019</v>
      </c>
      <c r="AE398" t="s">
        <v>3412</v>
      </c>
      <c r="AF398" t="s">
        <v>3408</v>
      </c>
    </row>
    <row r="399" spans="1:32" ht="14.25" customHeight="1">
      <c r="A399" s="8">
        <v>0</v>
      </c>
      <c r="B399" s="8" t="s">
        <v>3054</v>
      </c>
      <c r="C399" s="8"/>
      <c r="D399" s="8" t="s">
        <v>2727</v>
      </c>
      <c r="E399" s="8" t="s">
        <v>86</v>
      </c>
      <c r="F399" s="8" t="s">
        <v>2804</v>
      </c>
      <c r="G399" s="8" t="s">
        <v>3504</v>
      </c>
      <c r="H399" s="8" t="s">
        <v>3033</v>
      </c>
      <c r="I399" s="8" t="s">
        <v>3033</v>
      </c>
      <c r="J399" s="8" t="s">
        <v>3034</v>
      </c>
      <c r="K399" s="8" t="s">
        <v>3010</v>
      </c>
      <c r="L399" s="8" t="s">
        <v>3413</v>
      </c>
      <c r="M399" s="8" t="s">
        <v>3320</v>
      </c>
      <c r="N399" s="8" t="s">
        <v>3414</v>
      </c>
      <c r="O399" s="8" t="s">
        <v>3415</v>
      </c>
      <c r="P399" s="8" t="s">
        <v>3056</v>
      </c>
      <c r="Q399" s="8" t="s">
        <v>3056</v>
      </c>
      <c r="R399" t="s">
        <v>3038</v>
      </c>
      <c r="S399">
        <v>1984</v>
      </c>
      <c r="T399">
        <v>2022</v>
      </c>
      <c r="U399">
        <v>38</v>
      </c>
      <c r="V399" t="s">
        <v>3056</v>
      </c>
      <c r="W399" t="s">
        <v>3056</v>
      </c>
      <c r="X399" t="s">
        <v>3056</v>
      </c>
      <c r="Y399" t="s">
        <v>3056</v>
      </c>
      <c r="Z399" t="s">
        <v>154</v>
      </c>
      <c r="AA399" t="s">
        <v>3057</v>
      </c>
      <c r="AB399" t="s">
        <v>154</v>
      </c>
      <c r="AC399" t="s">
        <v>154</v>
      </c>
      <c r="AD399" t="s">
        <v>2019</v>
      </c>
      <c r="AF399" t="s">
        <v>3416</v>
      </c>
    </row>
    <row r="400" spans="1:32" ht="14.25" customHeight="1">
      <c r="A400" s="8">
        <v>0</v>
      </c>
      <c r="B400" s="8" t="s">
        <v>3417</v>
      </c>
      <c r="C400" s="8"/>
      <c r="D400" s="8" t="s">
        <v>1236</v>
      </c>
      <c r="E400" s="8" t="s">
        <v>101</v>
      </c>
      <c r="F400" s="8" t="s">
        <v>1232</v>
      </c>
      <c r="G400" s="8" t="s">
        <v>3505</v>
      </c>
      <c r="H400" s="8" t="s">
        <v>3524</v>
      </c>
      <c r="I400" s="8" t="s">
        <v>3524</v>
      </c>
      <c r="J400" s="8" t="s">
        <v>3126</v>
      </c>
      <c r="K400" s="8" t="s">
        <v>3046</v>
      </c>
      <c r="L400" s="8" t="s">
        <v>3108</v>
      </c>
      <c r="M400" s="8" t="s">
        <v>3108</v>
      </c>
      <c r="N400" s="8" t="s">
        <v>3419</v>
      </c>
      <c r="O400" s="8" t="s">
        <v>3420</v>
      </c>
      <c r="P400" s="8" t="s">
        <v>3097</v>
      </c>
      <c r="Q400" s="8" t="s">
        <v>3191</v>
      </c>
      <c r="R400" t="s">
        <v>3016</v>
      </c>
      <c r="S400">
        <v>1960</v>
      </c>
      <c r="T400" t="s">
        <v>3421</v>
      </c>
      <c r="U400" t="s">
        <v>2019</v>
      </c>
      <c r="V400" t="s">
        <v>2019</v>
      </c>
      <c r="W400">
        <v>19</v>
      </c>
      <c r="X400" t="s">
        <v>3422</v>
      </c>
      <c r="Y400" t="s">
        <v>2019</v>
      </c>
      <c r="Z400" t="s">
        <v>154</v>
      </c>
      <c r="AA400" t="s">
        <v>2019</v>
      </c>
      <c r="AB400" t="s">
        <v>2019</v>
      </c>
      <c r="AC400" t="s">
        <v>154</v>
      </c>
      <c r="AD400" t="s">
        <v>2019</v>
      </c>
      <c r="AE400" t="s">
        <v>3140</v>
      </c>
    </row>
    <row r="401" spans="1:32" ht="14.25" customHeight="1">
      <c r="A401" s="8">
        <v>0</v>
      </c>
      <c r="B401" s="8" t="s">
        <v>3423</v>
      </c>
      <c r="C401" s="8"/>
      <c r="D401" s="8" t="s">
        <v>1236</v>
      </c>
      <c r="E401" s="8" t="s">
        <v>101</v>
      </c>
      <c r="F401" s="8" t="s">
        <v>1281</v>
      </c>
      <c r="G401" s="8" t="s">
        <v>3504</v>
      </c>
      <c r="H401" s="8" t="s">
        <v>3033</v>
      </c>
      <c r="I401" s="8" t="s">
        <v>3033</v>
      </c>
      <c r="J401" s="8" t="s">
        <v>3126</v>
      </c>
      <c r="K401" s="8" t="s">
        <v>3046</v>
      </c>
      <c r="L401" s="8" t="s">
        <v>3425</v>
      </c>
      <c r="M401" s="8" t="s">
        <v>3425</v>
      </c>
      <c r="N401" s="8" t="s">
        <v>3426</v>
      </c>
      <c r="O401" s="8" t="s">
        <v>3427</v>
      </c>
      <c r="P401" s="8" t="s">
        <v>3428</v>
      </c>
      <c r="Q401" s="8" t="s">
        <v>3050</v>
      </c>
      <c r="R401" t="s">
        <v>3038</v>
      </c>
      <c r="S401" t="s">
        <v>3429</v>
      </c>
      <c r="T401" t="s">
        <v>3430</v>
      </c>
      <c r="U401" t="s">
        <v>2019</v>
      </c>
      <c r="V401" t="s">
        <v>2019</v>
      </c>
      <c r="W401">
        <v>-2.86</v>
      </c>
      <c r="X401" t="s">
        <v>3431</v>
      </c>
      <c r="Y401" t="s">
        <v>2019</v>
      </c>
      <c r="Z401" t="s">
        <v>144</v>
      </c>
      <c r="AA401" t="s">
        <v>3432</v>
      </c>
      <c r="AB401" t="s">
        <v>144</v>
      </c>
      <c r="AC401" t="s">
        <v>144</v>
      </c>
      <c r="AD401" t="s">
        <v>2019</v>
      </c>
      <c r="AE401" t="s">
        <v>3053</v>
      </c>
      <c r="AF401" t="s">
        <v>3433</v>
      </c>
    </row>
    <row r="402" spans="1:32" ht="14.25" customHeight="1">
      <c r="A402" s="8">
        <v>0</v>
      </c>
      <c r="B402" s="8" t="s">
        <v>3423</v>
      </c>
      <c r="C402" s="8"/>
      <c r="D402" s="8" t="s">
        <v>1236</v>
      </c>
      <c r="E402" s="8" t="s">
        <v>101</v>
      </c>
      <c r="F402" s="8" t="s">
        <v>1281</v>
      </c>
      <c r="G402" s="8" t="s">
        <v>3504</v>
      </c>
      <c r="H402" s="8" t="s">
        <v>3033</v>
      </c>
      <c r="I402" s="8" t="s">
        <v>3033</v>
      </c>
      <c r="J402" s="8" t="s">
        <v>3126</v>
      </c>
      <c r="K402" s="8" t="s">
        <v>3046</v>
      </c>
      <c r="L402" s="8" t="s">
        <v>3434</v>
      </c>
      <c r="M402" s="8" t="s">
        <v>3434</v>
      </c>
      <c r="N402" s="8" t="s">
        <v>3426</v>
      </c>
      <c r="O402" s="8" t="s">
        <v>3427</v>
      </c>
      <c r="P402" s="8" t="s">
        <v>3428</v>
      </c>
      <c r="Q402" s="8" t="s">
        <v>3050</v>
      </c>
      <c r="R402" t="s">
        <v>3038</v>
      </c>
      <c r="S402" t="s">
        <v>3429</v>
      </c>
      <c r="T402" t="s">
        <v>3430</v>
      </c>
      <c r="U402" t="s">
        <v>2019</v>
      </c>
      <c r="V402" t="s">
        <v>2019</v>
      </c>
      <c r="W402">
        <v>1.37</v>
      </c>
      <c r="X402" t="s">
        <v>3431</v>
      </c>
      <c r="Y402" t="s">
        <v>2019</v>
      </c>
      <c r="Z402" t="s">
        <v>144</v>
      </c>
      <c r="AA402" t="s">
        <v>3432</v>
      </c>
      <c r="AB402" t="s">
        <v>144</v>
      </c>
      <c r="AC402" t="s">
        <v>144</v>
      </c>
      <c r="AD402" t="s">
        <v>2019</v>
      </c>
      <c r="AE402" t="s">
        <v>3053</v>
      </c>
      <c r="AF402" t="s">
        <v>3433</v>
      </c>
    </row>
    <row r="403" spans="1:32" ht="14.25" customHeight="1">
      <c r="A403" s="8">
        <v>0</v>
      </c>
      <c r="B403" s="8" t="s">
        <v>3423</v>
      </c>
      <c r="C403" s="8"/>
      <c r="D403" s="8" t="s">
        <v>1236</v>
      </c>
      <c r="E403" s="8" t="s">
        <v>101</v>
      </c>
      <c r="F403" s="8" t="s">
        <v>1281</v>
      </c>
      <c r="G403" s="8" t="s">
        <v>3504</v>
      </c>
      <c r="H403" s="8" t="s">
        <v>3033</v>
      </c>
      <c r="I403" s="8" t="s">
        <v>3033</v>
      </c>
      <c r="J403" s="8" t="s">
        <v>3126</v>
      </c>
      <c r="K403" s="8" t="s">
        <v>3046</v>
      </c>
      <c r="L403" s="8" t="s">
        <v>3435</v>
      </c>
      <c r="M403" s="8" t="s">
        <v>3435</v>
      </c>
      <c r="N403" s="8" t="s">
        <v>3426</v>
      </c>
      <c r="O403" s="8" t="s">
        <v>3427</v>
      </c>
      <c r="P403" s="8" t="s">
        <v>3428</v>
      </c>
      <c r="Q403" s="8" t="s">
        <v>3050</v>
      </c>
      <c r="R403" t="s">
        <v>3038</v>
      </c>
      <c r="S403" t="s">
        <v>3429</v>
      </c>
      <c r="T403" t="s">
        <v>3430</v>
      </c>
      <c r="U403" t="s">
        <v>2019</v>
      </c>
      <c r="V403" t="s">
        <v>2019</v>
      </c>
      <c r="W403">
        <v>4.17</v>
      </c>
      <c r="X403" t="s">
        <v>3431</v>
      </c>
      <c r="Y403" t="s">
        <v>2019</v>
      </c>
      <c r="Z403" t="s">
        <v>144</v>
      </c>
      <c r="AA403" t="s">
        <v>3432</v>
      </c>
      <c r="AB403" t="s">
        <v>144</v>
      </c>
      <c r="AC403" t="s">
        <v>144</v>
      </c>
      <c r="AD403" t="s">
        <v>2019</v>
      </c>
      <c r="AE403" t="s">
        <v>3053</v>
      </c>
      <c r="AF403" t="s">
        <v>3433</v>
      </c>
    </row>
    <row r="404" spans="1:32" ht="14.25" customHeight="1">
      <c r="A404" s="8">
        <v>0</v>
      </c>
      <c r="B404" s="8" t="s">
        <v>3423</v>
      </c>
      <c r="C404" s="8"/>
      <c r="D404" s="8" t="s">
        <v>1236</v>
      </c>
      <c r="E404" s="8" t="s">
        <v>101</v>
      </c>
      <c r="F404" s="8" t="s">
        <v>1281</v>
      </c>
      <c r="G404" s="8" t="s">
        <v>3504</v>
      </c>
      <c r="H404" s="8" t="s">
        <v>3033</v>
      </c>
      <c r="I404" s="8" t="s">
        <v>3033</v>
      </c>
      <c r="J404" s="8" t="s">
        <v>3126</v>
      </c>
      <c r="K404" s="8" t="s">
        <v>3046</v>
      </c>
      <c r="L404" s="8" t="s">
        <v>3436</v>
      </c>
      <c r="M404" s="8" t="s">
        <v>3436</v>
      </c>
      <c r="N404" s="8" t="s">
        <v>3426</v>
      </c>
      <c r="O404" s="8" t="s">
        <v>3427</v>
      </c>
      <c r="P404" s="8" t="s">
        <v>3428</v>
      </c>
      <c r="Q404" s="8" t="s">
        <v>3050</v>
      </c>
      <c r="R404" t="s">
        <v>3038</v>
      </c>
      <c r="S404" t="s">
        <v>3429</v>
      </c>
      <c r="T404" t="s">
        <v>3430</v>
      </c>
      <c r="U404" t="s">
        <v>2019</v>
      </c>
      <c r="V404" t="s">
        <v>2019</v>
      </c>
      <c r="W404">
        <v>7.19</v>
      </c>
      <c r="X404" t="s">
        <v>3431</v>
      </c>
      <c r="Y404" t="s">
        <v>2019</v>
      </c>
      <c r="Z404" t="s">
        <v>144</v>
      </c>
      <c r="AA404" t="s">
        <v>3432</v>
      </c>
      <c r="AB404" t="s">
        <v>144</v>
      </c>
      <c r="AC404" t="s">
        <v>144</v>
      </c>
      <c r="AD404" t="s">
        <v>2019</v>
      </c>
      <c r="AE404" t="s">
        <v>3053</v>
      </c>
      <c r="AF404" t="s">
        <v>3433</v>
      </c>
    </row>
    <row r="405" spans="1:32" ht="14.25" customHeight="1">
      <c r="A405" s="8">
        <v>0</v>
      </c>
      <c r="B405" s="8" t="s">
        <v>3423</v>
      </c>
      <c r="C405" s="8"/>
      <c r="D405" s="8" t="s">
        <v>1236</v>
      </c>
      <c r="E405" s="8" t="s">
        <v>101</v>
      </c>
      <c r="F405" s="8" t="s">
        <v>1281</v>
      </c>
      <c r="G405" s="8" t="s">
        <v>3504</v>
      </c>
      <c r="H405" s="8" t="s">
        <v>3033</v>
      </c>
      <c r="I405" s="8" t="s">
        <v>3033</v>
      </c>
      <c r="J405" s="8" t="s">
        <v>3126</v>
      </c>
      <c r="K405" s="8" t="s">
        <v>3046</v>
      </c>
      <c r="L405" s="8" t="s">
        <v>3437</v>
      </c>
      <c r="M405" s="8" t="s">
        <v>3437</v>
      </c>
      <c r="N405" s="8" t="s">
        <v>3426</v>
      </c>
      <c r="O405" s="8" t="s">
        <v>3427</v>
      </c>
      <c r="P405" s="8" t="s">
        <v>3428</v>
      </c>
      <c r="Q405" s="8" t="s">
        <v>3050</v>
      </c>
      <c r="R405" t="s">
        <v>3038</v>
      </c>
      <c r="S405" t="s">
        <v>3429</v>
      </c>
      <c r="T405" t="s">
        <v>3430</v>
      </c>
      <c r="U405" t="s">
        <v>2019</v>
      </c>
      <c r="V405" t="s">
        <v>2019</v>
      </c>
      <c r="W405">
        <v>4.2699999999999996</v>
      </c>
      <c r="X405" t="s">
        <v>3431</v>
      </c>
      <c r="Y405" t="s">
        <v>2019</v>
      </c>
      <c r="Z405" t="s">
        <v>144</v>
      </c>
      <c r="AA405" t="s">
        <v>3432</v>
      </c>
      <c r="AB405" t="s">
        <v>144</v>
      </c>
      <c r="AC405" t="s">
        <v>144</v>
      </c>
      <c r="AD405" t="s">
        <v>2019</v>
      </c>
      <c r="AE405" t="s">
        <v>3053</v>
      </c>
      <c r="AF405" t="s">
        <v>3433</v>
      </c>
    </row>
    <row r="406" spans="1:32" ht="14.25" customHeight="1">
      <c r="A406" s="8">
        <v>0</v>
      </c>
      <c r="B406" s="8" t="s">
        <v>3423</v>
      </c>
      <c r="C406" s="8"/>
      <c r="D406" s="8" t="s">
        <v>1236</v>
      </c>
      <c r="E406" s="8" t="s">
        <v>101</v>
      </c>
      <c r="F406" s="8" t="s">
        <v>1281</v>
      </c>
      <c r="G406" s="8" t="s">
        <v>3504</v>
      </c>
      <c r="H406" s="8" t="s">
        <v>3033</v>
      </c>
      <c r="I406" s="8" t="s">
        <v>3033</v>
      </c>
      <c r="J406" s="8" t="s">
        <v>3126</v>
      </c>
      <c r="K406" s="8" t="s">
        <v>3046</v>
      </c>
      <c r="L406" s="8" t="s">
        <v>3438</v>
      </c>
      <c r="M406" s="8" t="s">
        <v>3438</v>
      </c>
      <c r="N406" s="8" t="s">
        <v>3426</v>
      </c>
      <c r="O406" s="8" t="s">
        <v>3427</v>
      </c>
      <c r="P406" s="8" t="s">
        <v>3428</v>
      </c>
      <c r="Q406" s="8" t="s">
        <v>3050</v>
      </c>
      <c r="R406" t="s">
        <v>3038</v>
      </c>
      <c r="S406" t="s">
        <v>3429</v>
      </c>
      <c r="T406" t="s">
        <v>3430</v>
      </c>
      <c r="U406" t="s">
        <v>2019</v>
      </c>
      <c r="V406" t="s">
        <v>2019</v>
      </c>
      <c r="W406">
        <v>4.68</v>
      </c>
      <c r="X406" t="s">
        <v>3431</v>
      </c>
      <c r="Y406" t="s">
        <v>2019</v>
      </c>
      <c r="Z406" t="s">
        <v>144</v>
      </c>
      <c r="AA406" t="s">
        <v>3432</v>
      </c>
      <c r="AB406" t="s">
        <v>144</v>
      </c>
      <c r="AC406" t="s">
        <v>144</v>
      </c>
      <c r="AD406" t="s">
        <v>2019</v>
      </c>
      <c r="AE406" t="s">
        <v>3053</v>
      </c>
      <c r="AF406" t="s">
        <v>3433</v>
      </c>
    </row>
    <row r="407" spans="1:32" ht="14.25" customHeight="1">
      <c r="A407" s="8">
        <v>0</v>
      </c>
      <c r="B407" s="8" t="s">
        <v>3423</v>
      </c>
      <c r="C407" s="8"/>
      <c r="D407" s="8" t="s">
        <v>1236</v>
      </c>
      <c r="E407" s="8" t="s">
        <v>101</v>
      </c>
      <c r="F407" s="8" t="s">
        <v>1281</v>
      </c>
      <c r="G407" s="8" t="s">
        <v>3504</v>
      </c>
      <c r="H407" s="8" t="s">
        <v>3033</v>
      </c>
      <c r="I407" s="8" t="s">
        <v>3033</v>
      </c>
      <c r="J407" s="8" t="s">
        <v>3126</v>
      </c>
      <c r="K407" s="8" t="s">
        <v>3046</v>
      </c>
      <c r="L407" s="8" t="s">
        <v>3425</v>
      </c>
      <c r="M407" s="8" t="s">
        <v>3425</v>
      </c>
      <c r="N407" s="8" t="s">
        <v>3439</v>
      </c>
      <c r="O407" s="8" t="s">
        <v>3427</v>
      </c>
      <c r="P407" s="8" t="s">
        <v>3014</v>
      </c>
      <c r="Q407" s="8" t="s">
        <v>3079</v>
      </c>
      <c r="R407" t="s">
        <v>3038</v>
      </c>
      <c r="S407" t="s">
        <v>3429</v>
      </c>
      <c r="T407" t="s">
        <v>3430</v>
      </c>
      <c r="U407" t="s">
        <v>2019</v>
      </c>
      <c r="V407" t="s">
        <v>2019</v>
      </c>
      <c r="W407">
        <v>-8.4499999999999993</v>
      </c>
      <c r="X407" t="s">
        <v>3440</v>
      </c>
      <c r="Y407" t="s">
        <v>2019</v>
      </c>
      <c r="Z407" t="s">
        <v>144</v>
      </c>
      <c r="AA407" t="s">
        <v>3432</v>
      </c>
      <c r="AB407" t="s">
        <v>3441</v>
      </c>
      <c r="AC407" t="s">
        <v>3442</v>
      </c>
      <c r="AD407" t="s">
        <v>3443</v>
      </c>
      <c r="AE407" t="s">
        <v>3053</v>
      </c>
      <c r="AF407" t="s">
        <v>3444</v>
      </c>
    </row>
    <row r="408" spans="1:32" ht="14.25" customHeight="1">
      <c r="A408" s="8">
        <v>0</v>
      </c>
      <c r="B408" s="8" t="s">
        <v>3423</v>
      </c>
      <c r="C408" s="8"/>
      <c r="D408" s="8" t="s">
        <v>1236</v>
      </c>
      <c r="E408" s="8" t="s">
        <v>101</v>
      </c>
      <c r="F408" s="8" t="s">
        <v>1281</v>
      </c>
      <c r="G408" s="8" t="s">
        <v>3504</v>
      </c>
      <c r="H408" s="8" t="s">
        <v>3033</v>
      </c>
      <c r="I408" s="8" t="s">
        <v>3033</v>
      </c>
      <c r="J408" s="8" t="s">
        <v>3126</v>
      </c>
      <c r="K408" s="8" t="s">
        <v>3046</v>
      </c>
      <c r="L408" s="8" t="s">
        <v>3434</v>
      </c>
      <c r="M408" s="8" t="s">
        <v>3434</v>
      </c>
      <c r="N408" s="8" t="s">
        <v>3439</v>
      </c>
      <c r="O408" s="8" t="s">
        <v>3427</v>
      </c>
      <c r="P408" s="8" t="s">
        <v>3014</v>
      </c>
      <c r="Q408" s="8" t="s">
        <v>3079</v>
      </c>
      <c r="R408" t="s">
        <v>3038</v>
      </c>
      <c r="S408" t="s">
        <v>3429</v>
      </c>
      <c r="T408" t="s">
        <v>3430</v>
      </c>
      <c r="U408" t="s">
        <v>2019</v>
      </c>
      <c r="V408" t="s">
        <v>2019</v>
      </c>
      <c r="W408">
        <v>-23.8</v>
      </c>
      <c r="X408" t="s">
        <v>3440</v>
      </c>
      <c r="Y408" t="s">
        <v>2019</v>
      </c>
      <c r="Z408" t="s">
        <v>144</v>
      </c>
      <c r="AA408" t="s">
        <v>3432</v>
      </c>
      <c r="AB408" t="s">
        <v>3441</v>
      </c>
      <c r="AC408" t="s">
        <v>3442</v>
      </c>
      <c r="AD408" t="s">
        <v>3443</v>
      </c>
      <c r="AE408" t="s">
        <v>3053</v>
      </c>
      <c r="AF408" t="s">
        <v>3444</v>
      </c>
    </row>
    <row r="409" spans="1:32" ht="14.25" customHeight="1">
      <c r="A409" s="8">
        <v>0</v>
      </c>
      <c r="B409" s="8" t="s">
        <v>3423</v>
      </c>
      <c r="C409" s="8"/>
      <c r="D409" s="8" t="s">
        <v>1236</v>
      </c>
      <c r="E409" s="8" t="s">
        <v>101</v>
      </c>
      <c r="F409" s="8" t="s">
        <v>1281</v>
      </c>
      <c r="G409" s="8" t="s">
        <v>3504</v>
      </c>
      <c r="H409" s="8" t="s">
        <v>3033</v>
      </c>
      <c r="I409" s="8" t="s">
        <v>3033</v>
      </c>
      <c r="J409" s="8" t="s">
        <v>3126</v>
      </c>
      <c r="K409" s="8" t="s">
        <v>3046</v>
      </c>
      <c r="L409" s="8" t="s">
        <v>3435</v>
      </c>
      <c r="M409" s="8" t="s">
        <v>3435</v>
      </c>
      <c r="N409" s="8" t="s">
        <v>3439</v>
      </c>
      <c r="O409" s="8" t="s">
        <v>3427</v>
      </c>
      <c r="P409" s="8" t="s">
        <v>3014</v>
      </c>
      <c r="Q409" s="8" t="s">
        <v>3079</v>
      </c>
      <c r="R409" t="s">
        <v>3038</v>
      </c>
      <c r="S409" t="s">
        <v>3429</v>
      </c>
      <c r="T409" t="s">
        <v>3430</v>
      </c>
      <c r="U409" t="s">
        <v>2019</v>
      </c>
      <c r="V409" t="s">
        <v>2019</v>
      </c>
      <c r="W409">
        <v>-24.9</v>
      </c>
      <c r="X409" t="s">
        <v>3440</v>
      </c>
      <c r="Y409" t="s">
        <v>2019</v>
      </c>
      <c r="Z409" t="s">
        <v>144</v>
      </c>
      <c r="AA409" t="s">
        <v>3432</v>
      </c>
      <c r="AB409" t="s">
        <v>3441</v>
      </c>
      <c r="AC409" t="s">
        <v>3442</v>
      </c>
      <c r="AD409" t="s">
        <v>3443</v>
      </c>
      <c r="AE409" t="s">
        <v>3053</v>
      </c>
      <c r="AF409" t="s">
        <v>3444</v>
      </c>
    </row>
    <row r="410" spans="1:32" ht="14.25" customHeight="1">
      <c r="A410" s="8">
        <v>0</v>
      </c>
      <c r="B410" s="8" t="s">
        <v>3423</v>
      </c>
      <c r="C410" s="8"/>
      <c r="D410" s="8" t="s">
        <v>1236</v>
      </c>
      <c r="E410" s="8" t="s">
        <v>101</v>
      </c>
      <c r="F410" s="8" t="s">
        <v>1281</v>
      </c>
      <c r="G410" s="8" t="s">
        <v>3504</v>
      </c>
      <c r="H410" s="8" t="s">
        <v>3033</v>
      </c>
      <c r="I410" s="8" t="s">
        <v>3033</v>
      </c>
      <c r="J410" s="8" t="s">
        <v>3126</v>
      </c>
      <c r="K410" s="8" t="s">
        <v>3046</v>
      </c>
      <c r="L410" s="8" t="s">
        <v>3436</v>
      </c>
      <c r="M410" s="8" t="s">
        <v>3436</v>
      </c>
      <c r="N410" s="8" t="s">
        <v>3439</v>
      </c>
      <c r="O410" s="8" t="s">
        <v>3427</v>
      </c>
      <c r="P410" s="8" t="s">
        <v>3014</v>
      </c>
      <c r="Q410" s="8" t="s">
        <v>3079</v>
      </c>
      <c r="R410" t="s">
        <v>3038</v>
      </c>
      <c r="S410" t="s">
        <v>3429</v>
      </c>
      <c r="T410" t="s">
        <v>3430</v>
      </c>
      <c r="U410" t="s">
        <v>2019</v>
      </c>
      <c r="V410" t="s">
        <v>2019</v>
      </c>
      <c r="W410">
        <v>-24.1</v>
      </c>
      <c r="X410" t="s">
        <v>3440</v>
      </c>
      <c r="Y410" t="s">
        <v>2019</v>
      </c>
      <c r="Z410" t="s">
        <v>144</v>
      </c>
      <c r="AA410" t="s">
        <v>3432</v>
      </c>
      <c r="AB410" t="s">
        <v>3441</v>
      </c>
      <c r="AC410" t="s">
        <v>3442</v>
      </c>
      <c r="AD410" t="s">
        <v>3443</v>
      </c>
      <c r="AE410" t="s">
        <v>3053</v>
      </c>
      <c r="AF410" t="s">
        <v>3444</v>
      </c>
    </row>
    <row r="411" spans="1:32" ht="14.25" customHeight="1">
      <c r="A411" s="8">
        <v>0</v>
      </c>
      <c r="B411" s="8" t="s">
        <v>3423</v>
      </c>
      <c r="C411" s="8"/>
      <c r="D411" s="8" t="s">
        <v>1236</v>
      </c>
      <c r="E411" s="8" t="s">
        <v>101</v>
      </c>
      <c r="F411" s="8" t="s">
        <v>1281</v>
      </c>
      <c r="G411" s="8" t="s">
        <v>3504</v>
      </c>
      <c r="H411" s="8" t="s">
        <v>3033</v>
      </c>
      <c r="I411" s="8" t="s">
        <v>3033</v>
      </c>
      <c r="J411" s="8" t="s">
        <v>3126</v>
      </c>
      <c r="K411" s="8" t="s">
        <v>3046</v>
      </c>
      <c r="L411" s="8" t="s">
        <v>3437</v>
      </c>
      <c r="M411" s="8" t="s">
        <v>3437</v>
      </c>
      <c r="N411" s="8" t="s">
        <v>3439</v>
      </c>
      <c r="O411" s="8" t="s">
        <v>3427</v>
      </c>
      <c r="P411" s="8" t="s">
        <v>3014</v>
      </c>
      <c r="Q411" s="8" t="s">
        <v>3079</v>
      </c>
      <c r="R411" t="s">
        <v>3038</v>
      </c>
      <c r="S411" t="s">
        <v>3429</v>
      </c>
      <c r="T411" t="s">
        <v>3430</v>
      </c>
      <c r="U411" t="s">
        <v>2019</v>
      </c>
      <c r="V411" t="s">
        <v>2019</v>
      </c>
      <c r="W411">
        <v>-49.5</v>
      </c>
      <c r="X411" t="s">
        <v>3440</v>
      </c>
      <c r="Y411" t="s">
        <v>2019</v>
      </c>
      <c r="Z411" t="s">
        <v>144</v>
      </c>
      <c r="AA411" t="s">
        <v>3432</v>
      </c>
      <c r="AB411" t="s">
        <v>3441</v>
      </c>
      <c r="AC411" t="s">
        <v>3442</v>
      </c>
      <c r="AD411" t="s">
        <v>3443</v>
      </c>
      <c r="AE411" t="s">
        <v>3053</v>
      </c>
      <c r="AF411" t="s">
        <v>3444</v>
      </c>
    </row>
    <row r="412" spans="1:32" ht="14.25" customHeight="1">
      <c r="A412" s="8">
        <v>0</v>
      </c>
      <c r="B412" s="8" t="s">
        <v>3423</v>
      </c>
      <c r="C412" s="8"/>
      <c r="D412" s="8" t="s">
        <v>1236</v>
      </c>
      <c r="E412" s="8" t="s">
        <v>101</v>
      </c>
      <c r="F412" s="8" t="s">
        <v>1281</v>
      </c>
      <c r="G412" s="8" t="s">
        <v>3504</v>
      </c>
      <c r="H412" s="8" t="s">
        <v>3033</v>
      </c>
      <c r="I412" s="8" t="s">
        <v>3033</v>
      </c>
      <c r="J412" s="8" t="s">
        <v>3126</v>
      </c>
      <c r="K412" s="8" t="s">
        <v>3046</v>
      </c>
      <c r="L412" s="8" t="s">
        <v>3438</v>
      </c>
      <c r="M412" s="8" t="s">
        <v>3438</v>
      </c>
      <c r="N412" s="8" t="s">
        <v>3439</v>
      </c>
      <c r="O412" s="8" t="s">
        <v>3427</v>
      </c>
      <c r="P412" s="8" t="s">
        <v>3014</v>
      </c>
      <c r="Q412" s="8" t="s">
        <v>3015</v>
      </c>
      <c r="R412" t="s">
        <v>3038</v>
      </c>
      <c r="S412" t="s">
        <v>3429</v>
      </c>
      <c r="T412" t="s">
        <v>3430</v>
      </c>
      <c r="U412" t="s">
        <v>2019</v>
      </c>
      <c r="V412" t="s">
        <v>2019</v>
      </c>
      <c r="W412">
        <v>8.7200000000000006</v>
      </c>
      <c r="X412" t="s">
        <v>3440</v>
      </c>
      <c r="Y412" t="s">
        <v>2019</v>
      </c>
      <c r="Z412" t="s">
        <v>144</v>
      </c>
      <c r="AA412" t="s">
        <v>3432</v>
      </c>
      <c r="AB412" t="s">
        <v>3441</v>
      </c>
      <c r="AC412" t="s">
        <v>3442</v>
      </c>
      <c r="AD412" t="s">
        <v>3443</v>
      </c>
      <c r="AE412" t="s">
        <v>3053</v>
      </c>
      <c r="AF412" t="s">
        <v>3444</v>
      </c>
    </row>
    <row r="413" spans="1:32" ht="14.25" customHeight="1">
      <c r="A413" s="8">
        <v>1</v>
      </c>
      <c r="B413" s="8"/>
      <c r="C413" s="8" t="s">
        <v>3952</v>
      </c>
      <c r="D413" s="8" t="s">
        <v>1559</v>
      </c>
      <c r="E413" s="8" t="s">
        <v>101</v>
      </c>
      <c r="F413" s="8" t="s">
        <v>2160</v>
      </c>
      <c r="G413" s="8" t="s">
        <v>3504</v>
      </c>
      <c r="H413" s="8" t="s">
        <v>3033</v>
      </c>
      <c r="I413" s="8" t="s">
        <v>3033</v>
      </c>
      <c r="J413" s="8" t="s">
        <v>3126</v>
      </c>
      <c r="K413" s="8" t="s">
        <v>3010</v>
      </c>
      <c r="L413" s="8" t="s">
        <v>3445</v>
      </c>
      <c r="M413" s="8" t="s">
        <v>3445</v>
      </c>
      <c r="N413" s="8" t="s">
        <v>1718</v>
      </c>
      <c r="O413" s="8" t="s">
        <v>3446</v>
      </c>
      <c r="P413" s="8" t="s">
        <v>3097</v>
      </c>
      <c r="Q413" s="8" t="s">
        <v>3015</v>
      </c>
      <c r="R413" t="s">
        <v>3038</v>
      </c>
      <c r="S413" t="s">
        <v>3447</v>
      </c>
      <c r="T413">
        <v>1991</v>
      </c>
      <c r="U413">
        <v>81</v>
      </c>
      <c r="V413">
        <v>39</v>
      </c>
      <c r="W413">
        <v>0.100578783070831</v>
      </c>
      <c r="X413" t="s">
        <v>3869</v>
      </c>
      <c r="Y413" t="s">
        <v>2019</v>
      </c>
      <c r="Z413" t="s">
        <v>144</v>
      </c>
      <c r="AA413" t="s">
        <v>144</v>
      </c>
      <c r="AB413" t="s">
        <v>3448</v>
      </c>
      <c r="AC413" t="s">
        <v>154</v>
      </c>
      <c r="AD413" t="s">
        <v>2019</v>
      </c>
      <c r="AE413" t="s">
        <v>3449</v>
      </c>
      <c r="AF413" t="s">
        <v>3450</v>
      </c>
    </row>
    <row r="414" spans="1:32" ht="14.25" customHeight="1">
      <c r="A414" s="8">
        <v>1</v>
      </c>
      <c r="B414" s="8"/>
      <c r="C414" s="8" t="s">
        <v>3952</v>
      </c>
      <c r="D414" s="8" t="s">
        <v>1559</v>
      </c>
      <c r="E414" s="8" t="s">
        <v>101</v>
      </c>
      <c r="F414" s="8" t="s">
        <v>2160</v>
      </c>
      <c r="G414" s="8" t="s">
        <v>3504</v>
      </c>
      <c r="H414" s="8" t="s">
        <v>3033</v>
      </c>
      <c r="I414" s="8" t="s">
        <v>3033</v>
      </c>
      <c r="J414" s="8" t="s">
        <v>3126</v>
      </c>
      <c r="K414" s="8" t="s">
        <v>3010</v>
      </c>
      <c r="L414" s="8" t="s">
        <v>3445</v>
      </c>
      <c r="M414" s="8" t="s">
        <v>3445</v>
      </c>
      <c r="N414" s="8" t="s">
        <v>1718</v>
      </c>
      <c r="O414" s="8" t="s">
        <v>3446</v>
      </c>
      <c r="P414" s="8" t="s">
        <v>3206</v>
      </c>
      <c r="Q414" s="8" t="s">
        <v>3015</v>
      </c>
      <c r="R414" t="s">
        <v>3038</v>
      </c>
      <c r="S414" t="s">
        <v>3447</v>
      </c>
      <c r="T414">
        <v>1991</v>
      </c>
      <c r="U414">
        <v>81</v>
      </c>
      <c r="V414">
        <v>39</v>
      </c>
      <c r="W414">
        <v>0.152069164420023</v>
      </c>
      <c r="X414" t="s">
        <v>3869</v>
      </c>
      <c r="Y414" t="s">
        <v>2019</v>
      </c>
      <c r="Z414" t="s">
        <v>144</v>
      </c>
      <c r="AA414" t="s">
        <v>144</v>
      </c>
      <c r="AB414" t="s">
        <v>3448</v>
      </c>
      <c r="AC414" t="s">
        <v>154</v>
      </c>
      <c r="AD414" t="s">
        <v>2019</v>
      </c>
      <c r="AE414" t="s">
        <v>3449</v>
      </c>
      <c r="AF414" t="s">
        <v>3450</v>
      </c>
    </row>
    <row r="415" spans="1:32" ht="14.25" customHeight="1">
      <c r="A415" s="8">
        <v>0</v>
      </c>
      <c r="B415" s="8" t="s">
        <v>3451</v>
      </c>
      <c r="C415" s="8"/>
      <c r="D415" s="8" t="s">
        <v>978</v>
      </c>
      <c r="E415" s="8" t="s">
        <v>3308</v>
      </c>
      <c r="F415" s="8" t="s">
        <v>1103</v>
      </c>
      <c r="G415" s="8" t="s">
        <v>3503</v>
      </c>
      <c r="H415" s="8" t="s">
        <v>3452</v>
      </c>
      <c r="I415" s="8" t="s">
        <v>3452</v>
      </c>
      <c r="J415" s="8" t="s">
        <v>3310</v>
      </c>
      <c r="K415" s="8" t="s">
        <v>3010</v>
      </c>
      <c r="L415" s="8" t="s">
        <v>3453</v>
      </c>
      <c r="M415" s="8" t="s">
        <v>3453</v>
      </c>
      <c r="N415" s="8" t="s">
        <v>1106</v>
      </c>
      <c r="O415" s="8" t="s">
        <v>3454</v>
      </c>
      <c r="P415" s="8"/>
      <c r="Q415" s="8" t="s">
        <v>3455</v>
      </c>
      <c r="R415" t="s">
        <v>3038</v>
      </c>
      <c r="S415" t="s">
        <v>3456</v>
      </c>
      <c r="T415" t="s">
        <v>3457</v>
      </c>
      <c r="V415">
        <v>2</v>
      </c>
      <c r="W415" t="s">
        <v>2019</v>
      </c>
      <c r="X415" t="s">
        <v>2019</v>
      </c>
      <c r="Z415" t="s">
        <v>154</v>
      </c>
      <c r="AA415" t="s">
        <v>3315</v>
      </c>
      <c r="AB415" t="s">
        <v>144</v>
      </c>
      <c r="AC415" t="s">
        <v>144</v>
      </c>
      <c r="AD415" t="s">
        <v>3458</v>
      </c>
      <c r="AE415" t="s">
        <v>2019</v>
      </c>
      <c r="AF415" t="s">
        <v>3317</v>
      </c>
    </row>
    <row r="416" spans="1:32" ht="14.25" customHeight="1">
      <c r="A416" s="8">
        <v>0</v>
      </c>
      <c r="B416" s="8" t="s">
        <v>3915</v>
      </c>
      <c r="C416" s="8" t="s">
        <v>3459</v>
      </c>
      <c r="D416" s="8" t="s">
        <v>815</v>
      </c>
      <c r="E416" s="8" t="s">
        <v>101</v>
      </c>
      <c r="F416" s="8" t="s">
        <v>942</v>
      </c>
      <c r="G416" s="8" t="s">
        <v>3503</v>
      </c>
      <c r="H416" s="8" t="s">
        <v>3452</v>
      </c>
      <c r="I416" s="8" t="s">
        <v>3452</v>
      </c>
      <c r="J416" s="8" t="s">
        <v>3034</v>
      </c>
      <c r="K416" s="8" t="s">
        <v>3010</v>
      </c>
      <c r="L416" s="8" t="s">
        <v>3461</v>
      </c>
      <c r="M416" s="8" t="s">
        <v>3461</v>
      </c>
      <c r="N416" s="8" t="s">
        <v>3463</v>
      </c>
      <c r="O416" s="8" t="s">
        <v>2019</v>
      </c>
      <c r="P416" s="8" t="s">
        <v>3464</v>
      </c>
      <c r="Q416" s="8" t="s">
        <v>3465</v>
      </c>
      <c r="R416" t="s">
        <v>3038</v>
      </c>
      <c r="S416" t="s">
        <v>3466</v>
      </c>
      <c r="U416" t="s">
        <v>2019</v>
      </c>
      <c r="V416" t="s">
        <v>2019</v>
      </c>
      <c r="W416" t="s">
        <v>3467</v>
      </c>
      <c r="X416" t="s">
        <v>3112</v>
      </c>
      <c r="Y416" t="s">
        <v>2019</v>
      </c>
      <c r="Z416" t="s">
        <v>3468</v>
      </c>
      <c r="AA416" t="s">
        <v>2019</v>
      </c>
      <c r="AB416" t="s">
        <v>144</v>
      </c>
      <c r="AC416" t="s">
        <v>3469</v>
      </c>
      <c r="AD416" t="s">
        <v>3470</v>
      </c>
      <c r="AE416" t="s">
        <v>3471</v>
      </c>
    </row>
    <row r="417" spans="1:32" ht="14.25" customHeight="1">
      <c r="A417" s="8">
        <v>2</v>
      </c>
      <c r="B417" s="8" t="s">
        <v>3472</v>
      </c>
      <c r="C417" s="8"/>
      <c r="D417" s="8" t="s">
        <v>2602</v>
      </c>
      <c r="E417" s="8" t="s">
        <v>86</v>
      </c>
      <c r="F417" s="8" t="s">
        <v>2691</v>
      </c>
      <c r="G417" s="8" t="s">
        <v>3504</v>
      </c>
      <c r="H417" s="8" t="s">
        <v>3033</v>
      </c>
      <c r="I417" s="8" t="s">
        <v>3033</v>
      </c>
      <c r="J417" s="8" t="s">
        <v>3556</v>
      </c>
      <c r="K417" s="8" t="s">
        <v>3484</v>
      </c>
      <c r="L417" s="8" t="s">
        <v>3557</v>
      </c>
      <c r="M417" s="8" t="s">
        <v>2019</v>
      </c>
      <c r="N417" s="8" t="s">
        <v>3474</v>
      </c>
      <c r="O417" s="8" t="s">
        <v>3795</v>
      </c>
      <c r="P417" s="8" t="s">
        <v>3796</v>
      </c>
      <c r="Q417" s="8" t="s">
        <v>3797</v>
      </c>
      <c r="R417" t="s">
        <v>3487</v>
      </c>
      <c r="S417" t="s">
        <v>3475</v>
      </c>
      <c r="T417" t="s">
        <v>3476</v>
      </c>
      <c r="U417" t="s">
        <v>3477</v>
      </c>
      <c r="V417">
        <v>2</v>
      </c>
      <c r="W417" t="s">
        <v>2019</v>
      </c>
      <c r="X417" t="s">
        <v>3798</v>
      </c>
      <c r="Y417" t="s">
        <v>2019</v>
      </c>
      <c r="Z417" t="s">
        <v>144</v>
      </c>
      <c r="AA417" t="s">
        <v>144</v>
      </c>
      <c r="AB417" t="s">
        <v>144</v>
      </c>
      <c r="AC417" t="s">
        <v>154</v>
      </c>
      <c r="AD417" t="s">
        <v>3799</v>
      </c>
      <c r="AE417" t="s">
        <v>3106</v>
      </c>
      <c r="AF417" t="s">
        <v>3800</v>
      </c>
    </row>
    <row r="418" spans="1:32" ht="14.25" customHeight="1">
      <c r="A418" s="8">
        <v>0</v>
      </c>
      <c r="B418" s="8" t="s">
        <v>3478</v>
      </c>
      <c r="C418" s="8"/>
      <c r="D418" s="8" t="s">
        <v>2602</v>
      </c>
      <c r="E418" s="8" t="s">
        <v>86</v>
      </c>
      <c r="F418" s="8" t="s">
        <v>2599</v>
      </c>
      <c r="G418" s="8" t="s">
        <v>3501</v>
      </c>
      <c r="H418" s="8" t="s">
        <v>3514</v>
      </c>
      <c r="I418" s="8" t="s">
        <v>3527</v>
      </c>
      <c r="J418" s="8" t="s">
        <v>3559</v>
      </c>
      <c r="K418" s="8" t="s">
        <v>3484</v>
      </c>
      <c r="L418" s="8" t="s">
        <v>3063</v>
      </c>
      <c r="M418" s="8" t="s">
        <v>3063</v>
      </c>
      <c r="N418" s="8" t="s">
        <v>3479</v>
      </c>
      <c r="O418" s="8" t="s">
        <v>3801</v>
      </c>
      <c r="P418" s="8" t="s">
        <v>3802</v>
      </c>
      <c r="Q418" s="8" t="s">
        <v>3803</v>
      </c>
      <c r="R418" t="s">
        <v>3487</v>
      </c>
      <c r="S418" t="s">
        <v>3480</v>
      </c>
      <c r="T418" t="s">
        <v>2019</v>
      </c>
      <c r="U418" t="s">
        <v>2019</v>
      </c>
      <c r="V418" t="s">
        <v>2019</v>
      </c>
      <c r="W418" t="s">
        <v>2019</v>
      </c>
      <c r="X418" t="s">
        <v>3481</v>
      </c>
      <c r="Y418" t="s">
        <v>2019</v>
      </c>
      <c r="Z418" t="s">
        <v>154</v>
      </c>
      <c r="AA418" t="s">
        <v>3113</v>
      </c>
      <c r="AB418" t="s">
        <v>154</v>
      </c>
      <c r="AC418" t="s">
        <v>144</v>
      </c>
      <c r="AD418" t="s">
        <v>2019</v>
      </c>
      <c r="AE418" t="s">
        <v>2019</v>
      </c>
      <c r="AF418" t="s">
        <v>3804</v>
      </c>
    </row>
    <row r="419" spans="1:32" ht="14.25" customHeight="1">
      <c r="A419" s="8">
        <v>1</v>
      </c>
      <c r="B419" s="8"/>
      <c r="C419" s="8"/>
      <c r="D419" s="8" t="s">
        <v>2602</v>
      </c>
      <c r="E419" s="8" t="s">
        <v>86</v>
      </c>
      <c r="F419" s="8" t="s">
        <v>2667</v>
      </c>
      <c r="G419" s="8" t="s">
        <v>3501</v>
      </c>
      <c r="H419" s="8" t="s">
        <v>3027</v>
      </c>
      <c r="I419" s="8" t="s">
        <v>3530</v>
      </c>
      <c r="J419" s="8" t="s">
        <v>3559</v>
      </c>
      <c r="K419" s="8" t="s">
        <v>3010</v>
      </c>
      <c r="L419" s="8" t="s">
        <v>3061</v>
      </c>
      <c r="M419" s="8" t="s">
        <v>3061</v>
      </c>
      <c r="N419" s="8" t="s">
        <v>3479</v>
      </c>
      <c r="O419" s="8" t="s">
        <v>3801</v>
      </c>
      <c r="P419" s="8" t="s">
        <v>3802</v>
      </c>
      <c r="Q419" s="8" t="s">
        <v>3482</v>
      </c>
      <c r="R419" t="s">
        <v>3487</v>
      </c>
      <c r="S419">
        <v>1977</v>
      </c>
      <c r="T419">
        <v>2017</v>
      </c>
      <c r="U419">
        <v>40</v>
      </c>
      <c r="V419">
        <v>2</v>
      </c>
      <c r="W419">
        <v>41.9</v>
      </c>
      <c r="X419" t="s">
        <v>3481</v>
      </c>
      <c r="Y419" t="s">
        <v>2019</v>
      </c>
      <c r="Z419" t="s">
        <v>154</v>
      </c>
      <c r="AA419" t="s">
        <v>3113</v>
      </c>
      <c r="AB419" t="s">
        <v>144</v>
      </c>
      <c r="AC419" t="s">
        <v>144</v>
      </c>
      <c r="AD419" t="s">
        <v>2019</v>
      </c>
      <c r="AE419" t="s">
        <v>3106</v>
      </c>
      <c r="AF419" t="s">
        <v>3805</v>
      </c>
    </row>
    <row r="420" spans="1:32" ht="14.25" customHeight="1">
      <c r="A420" s="8">
        <v>1</v>
      </c>
      <c r="B420" s="8"/>
      <c r="C420" s="8" t="s">
        <v>3918</v>
      </c>
      <c r="D420" s="8" t="s">
        <v>2602</v>
      </c>
      <c r="E420" s="8" t="s">
        <v>86</v>
      </c>
      <c r="F420" s="8" t="s">
        <v>2698</v>
      </c>
      <c r="G420" s="8" t="s">
        <v>3504</v>
      </c>
      <c r="H420" s="8" t="s">
        <v>3033</v>
      </c>
      <c r="I420" s="8" t="s">
        <v>3033</v>
      </c>
      <c r="J420" s="8" t="s">
        <v>3556</v>
      </c>
      <c r="K420" s="8" t="s">
        <v>3484</v>
      </c>
      <c r="L420" s="8" t="s">
        <v>3095</v>
      </c>
      <c r="M420" s="8" t="s">
        <v>3095</v>
      </c>
      <c r="N420" s="8" t="s">
        <v>3806</v>
      </c>
      <c r="O420" s="8" t="s">
        <v>3795</v>
      </c>
      <c r="P420" s="8" t="s">
        <v>3807</v>
      </c>
      <c r="Q420" s="8" t="s">
        <v>2019</v>
      </c>
      <c r="R420" t="s">
        <v>3487</v>
      </c>
      <c r="S420">
        <v>1978</v>
      </c>
      <c r="T420">
        <v>2003</v>
      </c>
      <c r="U420">
        <v>25</v>
      </c>
      <c r="V420">
        <v>2</v>
      </c>
      <c r="W420">
        <v>5.8</v>
      </c>
      <c r="X420" t="s">
        <v>3112</v>
      </c>
      <c r="Y420" t="s">
        <v>2019</v>
      </c>
      <c r="Z420" t="s">
        <v>154</v>
      </c>
      <c r="AA420" t="s">
        <v>3113</v>
      </c>
      <c r="AB420" t="s">
        <v>144</v>
      </c>
      <c r="AC420" t="s">
        <v>154</v>
      </c>
      <c r="AD420" t="s">
        <v>3808</v>
      </c>
      <c r="AE420" t="s">
        <v>3106</v>
      </c>
      <c r="AF420" t="s">
        <v>3809</v>
      </c>
    </row>
    <row r="421" spans="1:32" ht="14.25" customHeight="1">
      <c r="A421" s="8">
        <v>0</v>
      </c>
      <c r="B421" s="8" t="s">
        <v>3485</v>
      </c>
      <c r="C421" s="8"/>
      <c r="D421" s="8" t="s">
        <v>2602</v>
      </c>
      <c r="E421" s="8" t="s">
        <v>86</v>
      </c>
      <c r="F421" s="8" t="s">
        <v>2617</v>
      </c>
      <c r="G421" s="8" t="s">
        <v>3501</v>
      </c>
      <c r="H421" s="8" t="s">
        <v>3532</v>
      </c>
      <c r="I421" s="8" t="s">
        <v>3533</v>
      </c>
      <c r="J421" s="8" t="s">
        <v>3556</v>
      </c>
      <c r="K421" s="8" t="s">
        <v>3484</v>
      </c>
      <c r="L421" s="8" t="s">
        <v>3561</v>
      </c>
      <c r="M421" s="8" t="s">
        <v>2019</v>
      </c>
      <c r="N421" s="8" t="s">
        <v>3562</v>
      </c>
      <c r="O421" s="8" t="s">
        <v>3801</v>
      </c>
      <c r="P421" s="8" t="s">
        <v>3807</v>
      </c>
      <c r="Q421" s="8" t="s">
        <v>2019</v>
      </c>
      <c r="R421" t="s">
        <v>3487</v>
      </c>
      <c r="S421" t="s">
        <v>3488</v>
      </c>
      <c r="T421" t="s">
        <v>3489</v>
      </c>
      <c r="U421" t="s">
        <v>3490</v>
      </c>
      <c r="V421" t="s">
        <v>2019</v>
      </c>
      <c r="W421" t="s">
        <v>2019</v>
      </c>
      <c r="X421" t="s">
        <v>2019</v>
      </c>
      <c r="Y421" t="s">
        <v>2019</v>
      </c>
      <c r="Z421" t="s">
        <v>154</v>
      </c>
      <c r="AA421" t="s">
        <v>3113</v>
      </c>
      <c r="AB421" t="s">
        <v>154</v>
      </c>
      <c r="AC421" t="s">
        <v>154</v>
      </c>
      <c r="AD421" t="s">
        <v>3810</v>
      </c>
      <c r="AE421" t="s">
        <v>2019</v>
      </c>
      <c r="AF421" t="s">
        <v>3811</v>
      </c>
    </row>
    <row r="422" spans="1:32" ht="15" customHeight="1">
      <c r="A422">
        <v>0</v>
      </c>
      <c r="B422" t="s">
        <v>3054</v>
      </c>
      <c r="D422" t="s">
        <v>2602</v>
      </c>
      <c r="E422" t="s">
        <v>86</v>
      </c>
      <c r="F422" t="s">
        <v>2609</v>
      </c>
      <c r="G422" t="s">
        <v>3501</v>
      </c>
      <c r="H422" t="s">
        <v>3534</v>
      </c>
      <c r="I422" t="s">
        <v>3534</v>
      </c>
      <c r="J422" t="e">
        <v>#VALUE!</v>
      </c>
      <c r="K422" t="e">
        <v>#VALUE!</v>
      </c>
      <c r="L422" t="e">
        <v>#VALUE!</v>
      </c>
      <c r="M422" t="e">
        <v>#VALUE!</v>
      </c>
      <c r="N422" t="s">
        <v>3567</v>
      </c>
      <c r="O422" t="s">
        <v>3812</v>
      </c>
      <c r="P422" t="s">
        <v>2019</v>
      </c>
      <c r="Q422" t="s">
        <v>2019</v>
      </c>
      <c r="R422" t="s">
        <v>3813</v>
      </c>
      <c r="S422" t="s">
        <v>3493</v>
      </c>
      <c r="T422" t="s">
        <v>3494</v>
      </c>
      <c r="U422" t="s">
        <v>2019</v>
      </c>
      <c r="V422" t="s">
        <v>2019</v>
      </c>
      <c r="W422" t="s">
        <v>2019</v>
      </c>
      <c r="X422" t="s">
        <v>2019</v>
      </c>
      <c r="Y422" t="s">
        <v>2019</v>
      </c>
      <c r="Z422" t="s">
        <v>154</v>
      </c>
      <c r="AA422" t="s">
        <v>3113</v>
      </c>
      <c r="AB422" t="s">
        <v>2019</v>
      </c>
      <c r="AC422" t="s">
        <v>2019</v>
      </c>
      <c r="AD422" t="s">
        <v>3814</v>
      </c>
      <c r="AE422" t="s">
        <v>2019</v>
      </c>
      <c r="AF422" t="s">
        <v>3815</v>
      </c>
    </row>
    <row r="423" spans="1:32" ht="15" customHeight="1">
      <c r="A423">
        <v>1</v>
      </c>
      <c r="B423" t="s">
        <v>3939</v>
      </c>
      <c r="D423" t="s">
        <v>142</v>
      </c>
      <c r="E423" t="s">
        <v>101</v>
      </c>
      <c r="F423" t="s">
        <v>693</v>
      </c>
      <c r="G423" t="s">
        <v>3505</v>
      </c>
      <c r="H423" t="s">
        <v>3055</v>
      </c>
      <c r="I423" t="s">
        <v>3520</v>
      </c>
      <c r="J423" t="s">
        <v>3034</v>
      </c>
      <c r="K423" t="s">
        <v>3010</v>
      </c>
      <c r="L423" t="s">
        <v>3252</v>
      </c>
      <c r="M423" t="s">
        <v>3252</v>
      </c>
      <c r="N423" t="s">
        <v>172</v>
      </c>
      <c r="O423" t="s">
        <v>3036</v>
      </c>
      <c r="P423" t="s">
        <v>3206</v>
      </c>
      <c r="Q423" t="s">
        <v>3138</v>
      </c>
      <c r="R423" t="s">
        <v>3253</v>
      </c>
      <c r="S423">
        <v>2003</v>
      </c>
      <c r="T423">
        <v>2019</v>
      </c>
      <c r="U423">
        <v>16</v>
      </c>
      <c r="V423">
        <v>17</v>
      </c>
      <c r="W423">
        <v>2.1574204753042201E-2</v>
      </c>
      <c r="X423" t="s">
        <v>3943</v>
      </c>
      <c r="Y423" t="s">
        <v>2019</v>
      </c>
      <c r="Z423" t="s">
        <v>144</v>
      </c>
      <c r="AA423" t="s">
        <v>144</v>
      </c>
      <c r="AB423" t="s">
        <v>144</v>
      </c>
      <c r="AC423" t="s">
        <v>144</v>
      </c>
      <c r="AD423" t="s">
        <v>3254</v>
      </c>
      <c r="AE423" t="s">
        <v>3019</v>
      </c>
      <c r="AF423" t="s">
        <v>3945</v>
      </c>
    </row>
    <row r="424" spans="1:32" ht="15" customHeight="1">
      <c r="A424">
        <v>1</v>
      </c>
      <c r="B424" t="s">
        <v>3939</v>
      </c>
      <c r="D424" t="s">
        <v>142</v>
      </c>
      <c r="E424" t="s">
        <v>101</v>
      </c>
      <c r="F424" t="s">
        <v>693</v>
      </c>
      <c r="G424" t="s">
        <v>3505</v>
      </c>
      <c r="H424" t="s">
        <v>3055</v>
      </c>
      <c r="I424" t="s">
        <v>3520</v>
      </c>
      <c r="J424" t="s">
        <v>3034</v>
      </c>
      <c r="K424" t="s">
        <v>3010</v>
      </c>
      <c r="L424" t="s">
        <v>3256</v>
      </c>
      <c r="M424" t="s">
        <v>3256</v>
      </c>
      <c r="N424" t="s">
        <v>172</v>
      </c>
      <c r="O424" t="s">
        <v>3036</v>
      </c>
      <c r="P424" t="s">
        <v>3206</v>
      </c>
      <c r="Q424" t="s">
        <v>3138</v>
      </c>
      <c r="R424" t="s">
        <v>3253</v>
      </c>
      <c r="S424">
        <v>2003</v>
      </c>
      <c r="T424">
        <v>2019</v>
      </c>
      <c r="U424">
        <v>16</v>
      </c>
      <c r="V424">
        <v>17</v>
      </c>
      <c r="W424">
        <v>4.2245287632035701E-2</v>
      </c>
      <c r="X424" t="s">
        <v>3943</v>
      </c>
      <c r="Y424" t="s">
        <v>2019</v>
      </c>
      <c r="Z424" t="s">
        <v>144</v>
      </c>
      <c r="AA424" t="s">
        <v>144</v>
      </c>
      <c r="AB424" t="s">
        <v>144</v>
      </c>
      <c r="AC424" t="s">
        <v>144</v>
      </c>
      <c r="AD424" t="s">
        <v>3254</v>
      </c>
      <c r="AE424" t="s">
        <v>3019</v>
      </c>
      <c r="AF424" t="s">
        <v>3945</v>
      </c>
    </row>
    <row r="425" spans="1:32" ht="15" customHeight="1">
      <c r="A425">
        <v>1</v>
      </c>
      <c r="B425" t="s">
        <v>3939</v>
      </c>
      <c r="D425" t="s">
        <v>142</v>
      </c>
      <c r="E425" t="s">
        <v>101</v>
      </c>
      <c r="F425" t="s">
        <v>693</v>
      </c>
      <c r="G425" t="s">
        <v>3505</v>
      </c>
      <c r="H425" t="s">
        <v>3055</v>
      </c>
      <c r="I425" t="s">
        <v>3520</v>
      </c>
      <c r="J425" t="s">
        <v>3034</v>
      </c>
      <c r="K425" t="s">
        <v>3010</v>
      </c>
      <c r="L425" t="s">
        <v>3257</v>
      </c>
      <c r="M425" t="s">
        <v>3257</v>
      </c>
      <c r="N425" t="s">
        <v>172</v>
      </c>
      <c r="O425" t="s">
        <v>3036</v>
      </c>
      <c r="P425" t="s">
        <v>3206</v>
      </c>
      <c r="Q425" t="s">
        <v>3138</v>
      </c>
      <c r="R425" t="s">
        <v>3253</v>
      </c>
      <c r="S425">
        <v>2003</v>
      </c>
      <c r="T425">
        <v>2019</v>
      </c>
      <c r="U425">
        <v>16</v>
      </c>
      <c r="V425">
        <v>17</v>
      </c>
      <c r="W425">
        <v>1.8014533169368602E-2</v>
      </c>
      <c r="X425" t="s">
        <v>3943</v>
      </c>
      <c r="Y425" t="s">
        <v>2019</v>
      </c>
      <c r="Z425" t="s">
        <v>144</v>
      </c>
      <c r="AA425" t="s">
        <v>154</v>
      </c>
      <c r="AB425" t="s">
        <v>144</v>
      </c>
      <c r="AC425" t="s">
        <v>144</v>
      </c>
      <c r="AD425" t="s">
        <v>3254</v>
      </c>
      <c r="AE425" t="s">
        <v>3019</v>
      </c>
      <c r="AF425" t="s">
        <v>3945</v>
      </c>
    </row>
    <row r="426" spans="1:32" ht="15" customHeight="1">
      <c r="A426">
        <v>1</v>
      </c>
      <c r="B426" t="s">
        <v>3939</v>
      </c>
      <c r="D426" t="s">
        <v>142</v>
      </c>
      <c r="E426" t="s">
        <v>101</v>
      </c>
      <c r="F426" t="s">
        <v>693</v>
      </c>
      <c r="G426" t="s">
        <v>3505</v>
      </c>
      <c r="H426" t="s">
        <v>3055</v>
      </c>
      <c r="I426" t="s">
        <v>3520</v>
      </c>
      <c r="J426" t="s">
        <v>3034</v>
      </c>
      <c r="K426" t="s">
        <v>3010</v>
      </c>
      <c r="L426" t="s">
        <v>3258</v>
      </c>
      <c r="M426" t="s">
        <v>3258</v>
      </c>
      <c r="N426" t="s">
        <v>172</v>
      </c>
      <c r="O426" t="s">
        <v>3036</v>
      </c>
      <c r="P426" t="s">
        <v>3206</v>
      </c>
      <c r="Q426" t="s">
        <v>3138</v>
      </c>
      <c r="R426" t="s">
        <v>3253</v>
      </c>
      <c r="S426">
        <v>2003</v>
      </c>
      <c r="T426">
        <v>2019</v>
      </c>
      <c r="U426">
        <v>16</v>
      </c>
      <c r="V426">
        <v>17</v>
      </c>
      <c r="W426">
        <v>9.3051307101013093E-3</v>
      </c>
      <c r="X426" t="s">
        <v>3943</v>
      </c>
      <c r="Y426" t="s">
        <v>2019</v>
      </c>
      <c r="Z426" t="s">
        <v>144</v>
      </c>
      <c r="AA426" t="s">
        <v>144</v>
      </c>
      <c r="AB426" t="s">
        <v>144</v>
      </c>
      <c r="AC426" t="s">
        <v>144</v>
      </c>
      <c r="AD426" t="s">
        <v>3254</v>
      </c>
      <c r="AE426" t="s">
        <v>3019</v>
      </c>
      <c r="AF426" t="s">
        <v>3945</v>
      </c>
    </row>
    <row r="427" spans="1:32" ht="15" customHeight="1">
      <c r="A427">
        <v>1</v>
      </c>
      <c r="B427" t="s">
        <v>3939</v>
      </c>
      <c r="D427" t="s">
        <v>142</v>
      </c>
      <c r="E427" t="s">
        <v>101</v>
      </c>
      <c r="F427" t="s">
        <v>693</v>
      </c>
      <c r="G427" t="s">
        <v>3505</v>
      </c>
      <c r="H427" t="s">
        <v>3055</v>
      </c>
      <c r="I427" t="s">
        <v>3520</v>
      </c>
      <c r="J427" t="s">
        <v>3034</v>
      </c>
      <c r="K427" t="s">
        <v>3010</v>
      </c>
      <c r="L427" t="s">
        <v>3259</v>
      </c>
      <c r="M427" t="s">
        <v>3259</v>
      </c>
      <c r="N427" t="s">
        <v>172</v>
      </c>
      <c r="O427" t="s">
        <v>3036</v>
      </c>
      <c r="P427" t="s">
        <v>3206</v>
      </c>
      <c r="Q427" t="s">
        <v>3138</v>
      </c>
      <c r="R427" t="s">
        <v>3253</v>
      </c>
      <c r="S427">
        <v>2003</v>
      </c>
      <c r="T427">
        <v>2019</v>
      </c>
      <c r="U427">
        <v>16</v>
      </c>
      <c r="V427">
        <v>17</v>
      </c>
      <c r="W427">
        <v>1.38917715329476E-2</v>
      </c>
      <c r="X427" t="s">
        <v>3943</v>
      </c>
      <c r="Y427" t="s">
        <v>2019</v>
      </c>
      <c r="Z427" t="s">
        <v>144</v>
      </c>
      <c r="AA427" t="s">
        <v>144</v>
      </c>
      <c r="AB427" t="s">
        <v>144</v>
      </c>
      <c r="AC427" t="s">
        <v>144</v>
      </c>
      <c r="AD427" t="s">
        <v>3254</v>
      </c>
      <c r="AE427" t="s">
        <v>3019</v>
      </c>
      <c r="AF427" t="s">
        <v>3945</v>
      </c>
    </row>
  </sheetData>
  <phoneticPr fontId="40"/>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sheetPr>
  <dimension ref="A1:I1000"/>
  <sheetViews>
    <sheetView workbookViewId="0"/>
  </sheetViews>
  <sheetFormatPr defaultColWidth="14.453125" defaultRowHeight="15" customHeight="1"/>
  <cols>
    <col min="1" max="1" width="15.453125" customWidth="1"/>
    <col min="2" max="2" width="10.453125" customWidth="1"/>
    <col min="3" max="3" width="18.81640625" customWidth="1"/>
    <col min="4" max="4" width="35.453125" customWidth="1"/>
    <col min="5" max="5" width="55.1796875" customWidth="1"/>
    <col min="6" max="6" width="10.453125" customWidth="1"/>
    <col min="7" max="7" width="34.36328125" customWidth="1"/>
    <col min="8" max="8" width="28.453125" customWidth="1"/>
    <col min="9" max="9" width="18.453125" customWidth="1"/>
    <col min="10" max="26" width="8.6328125" customWidth="1"/>
  </cols>
  <sheetData>
    <row r="1" spans="1:9" ht="14.25" customHeight="1">
      <c r="A1" s="8" t="s">
        <v>3495</v>
      </c>
      <c r="B1" s="8" t="s">
        <v>9</v>
      </c>
      <c r="C1" s="5" t="s">
        <v>3757</v>
      </c>
      <c r="D1" s="5" t="s">
        <v>3758</v>
      </c>
      <c r="E1" s="5" t="s">
        <v>3759</v>
      </c>
      <c r="F1" s="5" t="s">
        <v>3760</v>
      </c>
      <c r="G1" s="5" t="s">
        <v>3005</v>
      </c>
      <c r="H1" s="8" t="s">
        <v>3761</v>
      </c>
      <c r="I1" s="8" t="s">
        <v>3762</v>
      </c>
    </row>
    <row r="2" spans="1:9" ht="14.25" customHeight="1">
      <c r="A2" s="8" t="s">
        <v>142</v>
      </c>
      <c r="B2" s="8" t="s">
        <v>138</v>
      </c>
      <c r="C2" s="5" t="s">
        <v>3763</v>
      </c>
      <c r="D2" s="5" t="s">
        <v>3764</v>
      </c>
      <c r="E2" s="5" t="s">
        <v>3765</v>
      </c>
      <c r="F2" s="5" t="s">
        <v>154</v>
      </c>
      <c r="G2" s="5" t="s">
        <v>3766</v>
      </c>
      <c r="H2" s="8" t="s">
        <v>3767</v>
      </c>
      <c r="I2" s="8" t="s">
        <v>3768</v>
      </c>
    </row>
    <row r="3" spans="1:9" ht="14.25" customHeight="1">
      <c r="A3" s="8" t="s">
        <v>142</v>
      </c>
      <c r="B3" s="8" t="s">
        <v>138</v>
      </c>
      <c r="C3" s="71" t="s">
        <v>3769</v>
      </c>
      <c r="D3" s="10" t="s">
        <v>3770</v>
      </c>
      <c r="E3" s="5" t="s">
        <v>3771</v>
      </c>
      <c r="F3" s="5" t="s">
        <v>154</v>
      </c>
      <c r="G3" s="5" t="s">
        <v>3772</v>
      </c>
      <c r="H3" s="8" t="s">
        <v>154</v>
      </c>
    </row>
    <row r="4" spans="1:9" ht="14.25" customHeight="1">
      <c r="A4" s="8" t="s">
        <v>142</v>
      </c>
      <c r="B4" s="8" t="s">
        <v>138</v>
      </c>
      <c r="C4" s="5" t="s">
        <v>3773</v>
      </c>
      <c r="D4" s="5" t="s">
        <v>139</v>
      </c>
      <c r="E4" s="5" t="s">
        <v>3774</v>
      </c>
      <c r="F4" s="5" t="s">
        <v>154</v>
      </c>
      <c r="G4" s="5" t="s">
        <v>3775</v>
      </c>
      <c r="H4" s="8" t="s">
        <v>3776</v>
      </c>
    </row>
    <row r="5" spans="1:9" ht="130.5" customHeight="1">
      <c r="A5" s="8" t="s">
        <v>142</v>
      </c>
      <c r="B5" s="8" t="s">
        <v>138</v>
      </c>
      <c r="C5" s="5" t="s">
        <v>3777</v>
      </c>
      <c r="D5" s="5" t="s">
        <v>3778</v>
      </c>
      <c r="E5" s="5" t="s">
        <v>3779</v>
      </c>
      <c r="F5" s="5" t="s">
        <v>154</v>
      </c>
      <c r="G5" s="5" t="s">
        <v>3780</v>
      </c>
      <c r="H5" s="8" t="s">
        <v>154</v>
      </c>
    </row>
    <row r="6" spans="1:9" ht="14.25" customHeight="1">
      <c r="A6" s="8" t="s">
        <v>142</v>
      </c>
      <c r="B6" s="8" t="s">
        <v>3781</v>
      </c>
      <c r="C6" s="22" t="s">
        <v>3782</v>
      </c>
      <c r="D6" s="5" t="s">
        <v>3783</v>
      </c>
      <c r="E6" s="5" t="s">
        <v>3784</v>
      </c>
      <c r="F6" s="5" t="s">
        <v>154</v>
      </c>
      <c r="G6" s="5" t="s">
        <v>3785</v>
      </c>
      <c r="H6" s="8" t="s">
        <v>3767</v>
      </c>
      <c r="I6" s="25" t="s">
        <v>3786</v>
      </c>
    </row>
    <row r="7" spans="1:9" ht="14.25" customHeight="1">
      <c r="A7" s="8" t="s">
        <v>142</v>
      </c>
      <c r="B7" s="8" t="s">
        <v>2019</v>
      </c>
      <c r="C7" s="5" t="s">
        <v>3787</v>
      </c>
      <c r="D7" s="5" t="s">
        <v>2019</v>
      </c>
      <c r="E7" s="5" t="s">
        <v>2019</v>
      </c>
      <c r="F7" s="5" t="s">
        <v>144</v>
      </c>
      <c r="G7" s="5" t="s">
        <v>3788</v>
      </c>
      <c r="H7" s="8" t="s">
        <v>3789</v>
      </c>
    </row>
    <row r="8" spans="1:9" ht="14.25" customHeight="1">
      <c r="A8" s="8" t="s">
        <v>142</v>
      </c>
      <c r="B8" s="8" t="s">
        <v>2019</v>
      </c>
      <c r="C8" s="5" t="s">
        <v>2617</v>
      </c>
      <c r="D8" s="5" t="s">
        <v>2019</v>
      </c>
      <c r="E8" s="5" t="s">
        <v>2019</v>
      </c>
      <c r="F8" s="5" t="s">
        <v>144</v>
      </c>
      <c r="G8" s="5" t="s">
        <v>3790</v>
      </c>
    </row>
    <row r="9" spans="1:9" ht="14.25" customHeight="1">
      <c r="C9" s="5"/>
      <c r="D9" s="5"/>
      <c r="E9" s="5"/>
      <c r="F9" s="5"/>
      <c r="G9" s="5"/>
    </row>
    <row r="10" spans="1:9" ht="14.25" customHeight="1">
      <c r="C10" s="5"/>
      <c r="D10" s="5"/>
      <c r="E10" s="5"/>
      <c r="F10" s="5"/>
      <c r="G10" s="5"/>
    </row>
    <row r="11" spans="1:9" ht="14.25" customHeight="1">
      <c r="C11" s="5"/>
      <c r="D11" s="5"/>
      <c r="E11" s="5"/>
      <c r="F11" s="5"/>
      <c r="G11" s="5"/>
    </row>
    <row r="12" spans="1:9" ht="14.25" customHeight="1">
      <c r="C12" s="5"/>
      <c r="D12" s="5"/>
      <c r="E12" s="5"/>
      <c r="F12" s="5"/>
      <c r="G12" s="5"/>
    </row>
    <row r="13" spans="1:9" ht="14.25" customHeight="1">
      <c r="C13" s="5"/>
      <c r="D13" s="5"/>
      <c r="E13" s="5"/>
      <c r="F13" s="5"/>
      <c r="G13" s="5"/>
    </row>
    <row r="14" spans="1:9" ht="14.25" customHeight="1">
      <c r="C14" s="5"/>
      <c r="D14" s="5"/>
      <c r="E14" s="5"/>
      <c r="F14" s="5"/>
      <c r="G14" s="5"/>
    </row>
    <row r="15" spans="1:9" ht="14.25" customHeight="1">
      <c r="C15" s="5"/>
      <c r="D15" s="5"/>
      <c r="E15" s="5"/>
      <c r="F15" s="5"/>
      <c r="G15" s="5"/>
    </row>
    <row r="16" spans="1:9" ht="14.25" customHeight="1">
      <c r="C16" s="5"/>
      <c r="D16" s="5"/>
      <c r="E16" s="5"/>
      <c r="F16" s="5"/>
      <c r="G16" s="5"/>
    </row>
    <row r="17" spans="3:7" ht="14.25" customHeight="1">
      <c r="C17" s="5"/>
      <c r="D17" s="5"/>
      <c r="E17" s="5"/>
      <c r="F17" s="5"/>
      <c r="G17" s="5"/>
    </row>
    <row r="18" spans="3:7" ht="14.25" customHeight="1">
      <c r="C18" s="5"/>
      <c r="D18" s="5"/>
      <c r="E18" s="5"/>
      <c r="F18" s="5"/>
      <c r="G18" s="5"/>
    </row>
    <row r="19" spans="3:7" ht="14.25" customHeight="1">
      <c r="C19" s="5"/>
      <c r="D19" s="5"/>
      <c r="E19" s="5"/>
      <c r="F19" s="5"/>
      <c r="G19" s="5"/>
    </row>
    <row r="20" spans="3:7" ht="14.25" customHeight="1">
      <c r="C20" s="5"/>
      <c r="D20" s="5"/>
      <c r="E20" s="5"/>
      <c r="F20" s="5"/>
      <c r="G20" s="5"/>
    </row>
    <row r="21" spans="3:7" ht="14.25" customHeight="1">
      <c r="C21" s="5"/>
      <c r="D21" s="5"/>
      <c r="E21" s="5"/>
      <c r="F21" s="5"/>
      <c r="G21" s="5"/>
    </row>
    <row r="22" spans="3:7" ht="14.25" customHeight="1">
      <c r="C22" s="5"/>
      <c r="D22" s="5"/>
      <c r="E22" s="5"/>
      <c r="F22" s="5"/>
      <c r="G22" s="5"/>
    </row>
    <row r="23" spans="3:7" ht="14.25" customHeight="1">
      <c r="C23" s="5"/>
      <c r="D23" s="5"/>
      <c r="E23" s="5"/>
      <c r="F23" s="5"/>
      <c r="G23" s="5"/>
    </row>
    <row r="24" spans="3:7" ht="14.25" customHeight="1">
      <c r="C24" s="5"/>
      <c r="D24" s="5"/>
      <c r="E24" s="5"/>
      <c r="F24" s="5"/>
      <c r="G24" s="5"/>
    </row>
    <row r="25" spans="3:7" ht="14.25" customHeight="1">
      <c r="C25" s="5"/>
      <c r="D25" s="5"/>
      <c r="E25" s="5"/>
      <c r="F25" s="5"/>
      <c r="G25" s="5"/>
    </row>
    <row r="26" spans="3:7" ht="14.25" customHeight="1">
      <c r="C26" s="5"/>
      <c r="D26" s="5"/>
      <c r="E26" s="5"/>
      <c r="F26" s="5"/>
      <c r="G26" s="5"/>
    </row>
    <row r="27" spans="3:7" ht="14.25" customHeight="1">
      <c r="C27" s="5"/>
      <c r="D27" s="5"/>
      <c r="E27" s="5"/>
      <c r="F27" s="5"/>
      <c r="G27" s="5"/>
    </row>
    <row r="28" spans="3:7" ht="14.25" customHeight="1">
      <c r="C28" s="5"/>
      <c r="D28" s="5"/>
      <c r="E28" s="5"/>
      <c r="F28" s="5"/>
      <c r="G28" s="5"/>
    </row>
    <row r="29" spans="3:7" ht="14.25" customHeight="1">
      <c r="C29" s="5"/>
      <c r="D29" s="5"/>
      <c r="E29" s="5"/>
      <c r="F29" s="5"/>
      <c r="G29" s="5"/>
    </row>
    <row r="30" spans="3:7" ht="14.25" customHeight="1">
      <c r="C30" s="5"/>
      <c r="D30" s="5"/>
      <c r="E30" s="5"/>
      <c r="F30" s="5"/>
      <c r="G30" s="5"/>
    </row>
    <row r="31" spans="3:7" ht="14.25" customHeight="1">
      <c r="C31" s="5"/>
      <c r="D31" s="5"/>
      <c r="E31" s="5"/>
      <c r="F31" s="5"/>
      <c r="G31" s="5"/>
    </row>
    <row r="32" spans="3:7" ht="14.25" customHeight="1">
      <c r="C32" s="5"/>
      <c r="D32" s="5"/>
      <c r="E32" s="5"/>
      <c r="F32" s="5"/>
      <c r="G32" s="5"/>
    </row>
    <row r="33" spans="3:7" ht="14.25" customHeight="1">
      <c r="C33" s="5"/>
      <c r="D33" s="5"/>
      <c r="E33" s="5"/>
      <c r="F33" s="5"/>
      <c r="G33" s="5"/>
    </row>
    <row r="34" spans="3:7" ht="14.25" customHeight="1">
      <c r="C34" s="5"/>
      <c r="D34" s="5"/>
      <c r="E34" s="5"/>
      <c r="F34" s="5"/>
      <c r="G34" s="5"/>
    </row>
    <row r="35" spans="3:7" ht="14.25" customHeight="1">
      <c r="C35" s="5"/>
      <c r="D35" s="5"/>
      <c r="E35" s="5"/>
      <c r="F35" s="5"/>
      <c r="G35" s="5"/>
    </row>
    <row r="36" spans="3:7" ht="14.25" customHeight="1">
      <c r="C36" s="5"/>
      <c r="D36" s="5"/>
      <c r="E36" s="5"/>
      <c r="F36" s="5"/>
      <c r="G36" s="5"/>
    </row>
    <row r="37" spans="3:7" ht="14.25" customHeight="1">
      <c r="C37" s="5"/>
      <c r="D37" s="5"/>
      <c r="E37" s="5"/>
      <c r="F37" s="5"/>
      <c r="G37" s="5"/>
    </row>
    <row r="38" spans="3:7" ht="14.25" customHeight="1">
      <c r="C38" s="5"/>
      <c r="D38" s="5"/>
      <c r="E38" s="5"/>
      <c r="F38" s="5"/>
      <c r="G38" s="5"/>
    </row>
    <row r="39" spans="3:7" ht="14.25" customHeight="1">
      <c r="C39" s="5"/>
      <c r="D39" s="5"/>
      <c r="E39" s="5"/>
      <c r="F39" s="5"/>
      <c r="G39" s="5"/>
    </row>
    <row r="40" spans="3:7" ht="14.25" customHeight="1">
      <c r="C40" s="5"/>
      <c r="D40" s="5"/>
      <c r="E40" s="5"/>
      <c r="F40" s="5"/>
      <c r="G40" s="5"/>
    </row>
    <row r="41" spans="3:7" ht="14.25" customHeight="1">
      <c r="C41" s="5"/>
      <c r="D41" s="5"/>
      <c r="E41" s="5"/>
      <c r="F41" s="5"/>
      <c r="G41" s="5"/>
    </row>
    <row r="42" spans="3:7" ht="14.25" customHeight="1">
      <c r="C42" s="5"/>
      <c r="D42" s="5"/>
      <c r="E42" s="5"/>
      <c r="F42" s="5"/>
      <c r="G42" s="5"/>
    </row>
    <row r="43" spans="3:7" ht="14.25" customHeight="1">
      <c r="C43" s="5"/>
      <c r="D43" s="5"/>
      <c r="E43" s="5"/>
      <c r="F43" s="5"/>
      <c r="G43" s="5"/>
    </row>
    <row r="44" spans="3:7" ht="14.25" customHeight="1">
      <c r="C44" s="5"/>
      <c r="D44" s="5"/>
      <c r="E44" s="5"/>
      <c r="F44" s="5"/>
      <c r="G44" s="5"/>
    </row>
    <row r="45" spans="3:7" ht="14.25" customHeight="1">
      <c r="C45" s="5"/>
      <c r="D45" s="5"/>
      <c r="E45" s="5"/>
      <c r="F45" s="5"/>
      <c r="G45" s="5"/>
    </row>
    <row r="46" spans="3:7" ht="14.25" customHeight="1">
      <c r="C46" s="5"/>
      <c r="D46" s="5"/>
      <c r="E46" s="5"/>
      <c r="F46" s="5"/>
      <c r="G46" s="5"/>
    </row>
    <row r="47" spans="3:7" ht="14.25" customHeight="1">
      <c r="C47" s="5"/>
      <c r="D47" s="5"/>
      <c r="E47" s="5"/>
      <c r="F47" s="5"/>
      <c r="G47" s="5"/>
    </row>
    <row r="48" spans="3:7" ht="14.25" customHeight="1">
      <c r="C48" s="5"/>
      <c r="D48" s="5"/>
      <c r="E48" s="5"/>
      <c r="F48" s="5"/>
      <c r="G48" s="5"/>
    </row>
    <row r="49" spans="3:7" ht="14.25" customHeight="1">
      <c r="C49" s="5"/>
      <c r="D49" s="5"/>
      <c r="E49" s="5"/>
      <c r="F49" s="5"/>
      <c r="G49" s="5"/>
    </row>
    <row r="50" spans="3:7" ht="14.25" customHeight="1">
      <c r="C50" s="5"/>
      <c r="D50" s="5"/>
      <c r="E50" s="5"/>
      <c r="F50" s="5"/>
      <c r="G50" s="5"/>
    </row>
    <row r="51" spans="3:7" ht="14.25" customHeight="1">
      <c r="C51" s="5"/>
      <c r="D51" s="5"/>
      <c r="E51" s="5"/>
      <c r="F51" s="5"/>
      <c r="G51" s="5"/>
    </row>
    <row r="52" spans="3:7" ht="14.25" customHeight="1">
      <c r="C52" s="5"/>
      <c r="D52" s="5"/>
      <c r="E52" s="5"/>
      <c r="F52" s="5"/>
      <c r="G52" s="5"/>
    </row>
    <row r="53" spans="3:7" ht="14.25" customHeight="1">
      <c r="C53" s="5"/>
      <c r="D53" s="5"/>
      <c r="E53" s="5"/>
      <c r="F53" s="5"/>
      <c r="G53" s="5"/>
    </row>
    <row r="54" spans="3:7" ht="14.25" customHeight="1">
      <c r="C54" s="5"/>
      <c r="D54" s="5"/>
      <c r="E54" s="5"/>
      <c r="F54" s="5"/>
      <c r="G54" s="5"/>
    </row>
    <row r="55" spans="3:7" ht="14.25" customHeight="1">
      <c r="C55" s="5"/>
      <c r="D55" s="5"/>
      <c r="E55" s="5"/>
      <c r="F55" s="5"/>
      <c r="G55" s="5"/>
    </row>
    <row r="56" spans="3:7" ht="14.25" customHeight="1">
      <c r="C56" s="5"/>
      <c r="D56" s="5"/>
      <c r="E56" s="5"/>
      <c r="F56" s="5"/>
      <c r="G56" s="5"/>
    </row>
    <row r="57" spans="3:7" ht="14.25" customHeight="1">
      <c r="C57" s="5"/>
      <c r="D57" s="5"/>
      <c r="E57" s="5"/>
      <c r="F57" s="5"/>
      <c r="G57" s="5"/>
    </row>
    <row r="58" spans="3:7" ht="14.25" customHeight="1">
      <c r="C58" s="5"/>
      <c r="D58" s="5"/>
      <c r="E58" s="5"/>
      <c r="F58" s="5"/>
      <c r="G58" s="5"/>
    </row>
    <row r="59" spans="3:7" ht="14.25" customHeight="1">
      <c r="C59" s="5"/>
      <c r="D59" s="5"/>
      <c r="E59" s="5"/>
      <c r="F59" s="5"/>
      <c r="G59" s="5"/>
    </row>
    <row r="60" spans="3:7" ht="14.25" customHeight="1">
      <c r="C60" s="5"/>
      <c r="D60" s="5"/>
      <c r="E60" s="5"/>
      <c r="F60" s="5"/>
      <c r="G60" s="5"/>
    </row>
    <row r="61" spans="3:7" ht="14.25" customHeight="1">
      <c r="C61" s="5"/>
      <c r="D61" s="5"/>
      <c r="E61" s="5"/>
      <c r="F61" s="5"/>
      <c r="G61" s="5"/>
    </row>
    <row r="62" spans="3:7" ht="14.25" customHeight="1">
      <c r="C62" s="5"/>
      <c r="D62" s="5"/>
      <c r="E62" s="5"/>
      <c r="F62" s="5"/>
      <c r="G62" s="5"/>
    </row>
    <row r="63" spans="3:7" ht="14.25" customHeight="1">
      <c r="C63" s="5"/>
      <c r="D63" s="5"/>
      <c r="E63" s="5"/>
      <c r="F63" s="5"/>
      <c r="G63" s="5"/>
    </row>
    <row r="64" spans="3:7" ht="14.25" customHeight="1">
      <c r="C64" s="5"/>
      <c r="D64" s="5"/>
      <c r="E64" s="5"/>
      <c r="F64" s="5"/>
      <c r="G64" s="5"/>
    </row>
    <row r="65" spans="3:7" ht="14.25" customHeight="1">
      <c r="C65" s="5"/>
      <c r="D65" s="5"/>
      <c r="E65" s="5"/>
      <c r="F65" s="5"/>
      <c r="G65" s="5"/>
    </row>
    <row r="66" spans="3:7" ht="14.25" customHeight="1">
      <c r="C66" s="5"/>
      <c r="D66" s="5"/>
      <c r="E66" s="5"/>
      <c r="F66" s="5"/>
      <c r="G66" s="5"/>
    </row>
    <row r="67" spans="3:7" ht="14.25" customHeight="1">
      <c r="C67" s="5"/>
      <c r="D67" s="5"/>
      <c r="E67" s="5"/>
      <c r="F67" s="5"/>
      <c r="G67" s="5"/>
    </row>
    <row r="68" spans="3:7" ht="14.25" customHeight="1">
      <c r="C68" s="5"/>
      <c r="D68" s="5"/>
      <c r="E68" s="5"/>
      <c r="F68" s="5"/>
      <c r="G68" s="5"/>
    </row>
    <row r="69" spans="3:7" ht="14.25" customHeight="1">
      <c r="C69" s="5"/>
      <c r="D69" s="5"/>
      <c r="E69" s="5"/>
      <c r="F69" s="5"/>
      <c r="G69" s="5"/>
    </row>
    <row r="70" spans="3:7" ht="14.25" customHeight="1">
      <c r="C70" s="5"/>
      <c r="D70" s="5"/>
      <c r="E70" s="5"/>
      <c r="F70" s="5"/>
      <c r="G70" s="5"/>
    </row>
    <row r="71" spans="3:7" ht="14.25" customHeight="1">
      <c r="C71" s="5"/>
      <c r="D71" s="5"/>
      <c r="E71" s="5"/>
      <c r="F71" s="5"/>
      <c r="G71" s="5"/>
    </row>
    <row r="72" spans="3:7" ht="14.25" customHeight="1">
      <c r="C72" s="5"/>
      <c r="D72" s="5"/>
      <c r="E72" s="5"/>
      <c r="F72" s="5"/>
      <c r="G72" s="5"/>
    </row>
    <row r="73" spans="3:7" ht="14.25" customHeight="1">
      <c r="C73" s="5"/>
      <c r="D73" s="5"/>
      <c r="E73" s="5"/>
      <c r="F73" s="5"/>
      <c r="G73" s="5"/>
    </row>
    <row r="74" spans="3:7" ht="14.25" customHeight="1">
      <c r="C74" s="5"/>
      <c r="D74" s="5"/>
      <c r="E74" s="5"/>
      <c r="F74" s="5"/>
      <c r="G74" s="5"/>
    </row>
    <row r="75" spans="3:7" ht="14.25" customHeight="1">
      <c r="C75" s="5"/>
      <c r="D75" s="5"/>
      <c r="E75" s="5"/>
      <c r="F75" s="5"/>
      <c r="G75" s="5"/>
    </row>
    <row r="76" spans="3:7" ht="14.25" customHeight="1">
      <c r="C76" s="5"/>
      <c r="D76" s="5"/>
      <c r="E76" s="5"/>
      <c r="F76" s="5"/>
      <c r="G76" s="5"/>
    </row>
    <row r="77" spans="3:7" ht="14.25" customHeight="1">
      <c r="C77" s="5"/>
      <c r="D77" s="5"/>
      <c r="E77" s="5"/>
      <c r="F77" s="5"/>
      <c r="G77" s="5"/>
    </row>
    <row r="78" spans="3:7" ht="14.25" customHeight="1">
      <c r="C78" s="5"/>
      <c r="D78" s="5"/>
      <c r="E78" s="5"/>
      <c r="F78" s="5"/>
      <c r="G78" s="5"/>
    </row>
    <row r="79" spans="3:7" ht="14.25" customHeight="1">
      <c r="C79" s="5"/>
      <c r="D79" s="5"/>
      <c r="E79" s="5"/>
      <c r="F79" s="5"/>
      <c r="G79" s="5"/>
    </row>
    <row r="80" spans="3:7" ht="14.25" customHeight="1">
      <c r="C80" s="5"/>
      <c r="D80" s="5"/>
      <c r="E80" s="5"/>
      <c r="F80" s="5"/>
      <c r="G80" s="5"/>
    </row>
    <row r="81" spans="3:7" ht="14.25" customHeight="1">
      <c r="C81" s="5"/>
      <c r="D81" s="5"/>
      <c r="E81" s="5"/>
      <c r="F81" s="5"/>
      <c r="G81" s="5"/>
    </row>
    <row r="82" spans="3:7" ht="14.25" customHeight="1">
      <c r="C82" s="5"/>
      <c r="D82" s="5"/>
      <c r="E82" s="5"/>
      <c r="F82" s="5"/>
      <c r="G82" s="5"/>
    </row>
    <row r="83" spans="3:7" ht="14.25" customHeight="1">
      <c r="C83" s="5"/>
      <c r="D83" s="5"/>
      <c r="E83" s="5"/>
      <c r="F83" s="5"/>
      <c r="G83" s="5"/>
    </row>
    <row r="84" spans="3:7" ht="14.25" customHeight="1">
      <c r="C84" s="5"/>
      <c r="D84" s="5"/>
      <c r="E84" s="5"/>
      <c r="F84" s="5"/>
      <c r="G84" s="5"/>
    </row>
    <row r="85" spans="3:7" ht="14.25" customHeight="1">
      <c r="C85" s="5"/>
      <c r="D85" s="5"/>
      <c r="E85" s="5"/>
      <c r="F85" s="5"/>
      <c r="G85" s="5"/>
    </row>
    <row r="86" spans="3:7" ht="14.25" customHeight="1">
      <c r="C86" s="5"/>
      <c r="D86" s="5"/>
      <c r="E86" s="5"/>
      <c r="F86" s="5"/>
      <c r="G86" s="5"/>
    </row>
    <row r="87" spans="3:7" ht="14.25" customHeight="1">
      <c r="C87" s="5"/>
      <c r="D87" s="5"/>
      <c r="E87" s="5"/>
      <c r="F87" s="5"/>
      <c r="G87" s="5"/>
    </row>
    <row r="88" spans="3:7" ht="14.25" customHeight="1">
      <c r="C88" s="5"/>
      <c r="D88" s="5"/>
      <c r="E88" s="5"/>
      <c r="F88" s="5"/>
      <c r="G88" s="5"/>
    </row>
    <row r="89" spans="3:7" ht="14.25" customHeight="1">
      <c r="C89" s="5"/>
      <c r="D89" s="5"/>
      <c r="E89" s="5"/>
      <c r="F89" s="5"/>
      <c r="G89" s="5"/>
    </row>
    <row r="90" spans="3:7" ht="14.25" customHeight="1">
      <c r="C90" s="5"/>
      <c r="D90" s="5"/>
      <c r="E90" s="5"/>
      <c r="F90" s="5"/>
      <c r="G90" s="5"/>
    </row>
    <row r="91" spans="3:7" ht="14.25" customHeight="1">
      <c r="C91" s="5"/>
      <c r="D91" s="5"/>
      <c r="E91" s="5"/>
      <c r="F91" s="5"/>
      <c r="G91" s="5"/>
    </row>
    <row r="92" spans="3:7" ht="14.25" customHeight="1">
      <c r="C92" s="5"/>
      <c r="D92" s="5"/>
      <c r="E92" s="5"/>
      <c r="F92" s="5"/>
      <c r="G92" s="5"/>
    </row>
    <row r="93" spans="3:7" ht="14.25" customHeight="1">
      <c r="C93" s="5"/>
      <c r="D93" s="5"/>
      <c r="E93" s="5"/>
      <c r="F93" s="5"/>
      <c r="G93" s="5"/>
    </row>
    <row r="94" spans="3:7" ht="14.25" customHeight="1">
      <c r="C94" s="5"/>
      <c r="D94" s="5"/>
      <c r="E94" s="5"/>
      <c r="F94" s="5"/>
      <c r="G94" s="5"/>
    </row>
    <row r="95" spans="3:7" ht="14.25" customHeight="1">
      <c r="C95" s="5"/>
      <c r="D95" s="5"/>
      <c r="E95" s="5"/>
      <c r="F95" s="5"/>
      <c r="G95" s="5"/>
    </row>
    <row r="96" spans="3:7" ht="14.25" customHeight="1">
      <c r="C96" s="5"/>
      <c r="D96" s="5"/>
      <c r="E96" s="5"/>
      <c r="F96" s="5"/>
      <c r="G96" s="5"/>
    </row>
    <row r="97" spans="3:7" ht="14.25" customHeight="1">
      <c r="C97" s="5"/>
      <c r="D97" s="5"/>
      <c r="E97" s="5"/>
      <c r="F97" s="5"/>
      <c r="G97" s="5"/>
    </row>
    <row r="98" spans="3:7" ht="14.25" customHeight="1">
      <c r="C98" s="5"/>
      <c r="D98" s="5"/>
      <c r="E98" s="5"/>
      <c r="F98" s="5"/>
      <c r="G98" s="5"/>
    </row>
    <row r="99" spans="3:7" ht="14.25" customHeight="1">
      <c r="C99" s="5"/>
      <c r="D99" s="5"/>
      <c r="E99" s="5"/>
      <c r="F99" s="5"/>
      <c r="G99" s="5"/>
    </row>
    <row r="100" spans="3:7" ht="14.25" customHeight="1">
      <c r="C100" s="5"/>
      <c r="D100" s="5"/>
      <c r="E100" s="5"/>
      <c r="F100" s="5"/>
      <c r="G100" s="5"/>
    </row>
    <row r="101" spans="3:7" ht="14.25" customHeight="1">
      <c r="C101" s="5"/>
      <c r="D101" s="5"/>
      <c r="E101" s="5"/>
      <c r="F101" s="5"/>
      <c r="G101" s="5"/>
    </row>
    <row r="102" spans="3:7" ht="14.25" customHeight="1">
      <c r="C102" s="5"/>
      <c r="D102" s="5"/>
      <c r="E102" s="5"/>
      <c r="F102" s="5"/>
      <c r="G102" s="5"/>
    </row>
    <row r="103" spans="3:7" ht="14.25" customHeight="1">
      <c r="C103" s="5"/>
      <c r="D103" s="5"/>
      <c r="E103" s="5"/>
      <c r="F103" s="5"/>
      <c r="G103" s="5"/>
    </row>
    <row r="104" spans="3:7" ht="14.25" customHeight="1">
      <c r="C104" s="5"/>
      <c r="D104" s="5"/>
      <c r="E104" s="5"/>
      <c r="F104" s="5"/>
      <c r="G104" s="5"/>
    </row>
    <row r="105" spans="3:7" ht="14.25" customHeight="1">
      <c r="C105" s="5"/>
      <c r="D105" s="5"/>
      <c r="E105" s="5"/>
      <c r="F105" s="5"/>
      <c r="G105" s="5"/>
    </row>
    <row r="106" spans="3:7" ht="14.25" customHeight="1">
      <c r="C106" s="5"/>
      <c r="D106" s="5"/>
      <c r="E106" s="5"/>
      <c r="F106" s="5"/>
      <c r="G106" s="5"/>
    </row>
    <row r="107" spans="3:7" ht="14.25" customHeight="1">
      <c r="C107" s="5"/>
      <c r="D107" s="5"/>
      <c r="E107" s="5"/>
      <c r="F107" s="5"/>
      <c r="G107" s="5"/>
    </row>
    <row r="108" spans="3:7" ht="14.25" customHeight="1">
      <c r="C108" s="5"/>
      <c r="D108" s="5"/>
      <c r="E108" s="5"/>
      <c r="F108" s="5"/>
      <c r="G108" s="5"/>
    </row>
    <row r="109" spans="3:7" ht="14.25" customHeight="1">
      <c r="C109" s="5"/>
      <c r="D109" s="5"/>
      <c r="E109" s="5"/>
      <c r="F109" s="5"/>
      <c r="G109" s="5"/>
    </row>
    <row r="110" spans="3:7" ht="14.25" customHeight="1">
      <c r="C110" s="5"/>
      <c r="D110" s="5"/>
      <c r="E110" s="5"/>
      <c r="F110" s="5"/>
      <c r="G110" s="5"/>
    </row>
    <row r="111" spans="3:7" ht="14.25" customHeight="1">
      <c r="C111" s="5"/>
      <c r="D111" s="5"/>
      <c r="E111" s="5"/>
      <c r="F111" s="5"/>
      <c r="G111" s="5"/>
    </row>
    <row r="112" spans="3:7" ht="14.25" customHeight="1">
      <c r="C112" s="5"/>
      <c r="D112" s="5"/>
      <c r="E112" s="5"/>
      <c r="F112" s="5"/>
      <c r="G112" s="5"/>
    </row>
    <row r="113" spans="3:7" ht="14.25" customHeight="1">
      <c r="C113" s="5"/>
      <c r="D113" s="5"/>
      <c r="E113" s="5"/>
      <c r="F113" s="5"/>
      <c r="G113" s="5"/>
    </row>
    <row r="114" spans="3:7" ht="14.25" customHeight="1">
      <c r="C114" s="5"/>
      <c r="D114" s="5"/>
      <c r="E114" s="5"/>
      <c r="F114" s="5"/>
      <c r="G114" s="5"/>
    </row>
    <row r="115" spans="3:7" ht="14.25" customHeight="1">
      <c r="C115" s="5"/>
      <c r="D115" s="5"/>
      <c r="E115" s="5"/>
      <c r="F115" s="5"/>
      <c r="G115" s="5"/>
    </row>
    <row r="116" spans="3:7" ht="14.25" customHeight="1">
      <c r="C116" s="5"/>
      <c r="D116" s="5"/>
      <c r="E116" s="5"/>
      <c r="F116" s="5"/>
      <c r="G116" s="5"/>
    </row>
    <row r="117" spans="3:7" ht="14.25" customHeight="1">
      <c r="C117" s="5"/>
      <c r="D117" s="5"/>
      <c r="E117" s="5"/>
      <c r="F117" s="5"/>
      <c r="G117" s="5"/>
    </row>
    <row r="118" spans="3:7" ht="14.25" customHeight="1">
      <c r="C118" s="5"/>
      <c r="D118" s="5"/>
      <c r="E118" s="5"/>
      <c r="F118" s="5"/>
      <c r="G118" s="5"/>
    </row>
    <row r="119" spans="3:7" ht="14.25" customHeight="1">
      <c r="C119" s="5"/>
      <c r="D119" s="5"/>
      <c r="E119" s="5"/>
      <c r="F119" s="5"/>
      <c r="G119" s="5"/>
    </row>
    <row r="120" spans="3:7" ht="14.25" customHeight="1">
      <c r="C120" s="5"/>
      <c r="D120" s="5"/>
      <c r="E120" s="5"/>
      <c r="F120" s="5"/>
      <c r="G120" s="5"/>
    </row>
    <row r="121" spans="3:7" ht="14.25" customHeight="1">
      <c r="C121" s="5"/>
      <c r="D121" s="5"/>
      <c r="E121" s="5"/>
      <c r="F121" s="5"/>
      <c r="G121" s="5"/>
    </row>
    <row r="122" spans="3:7" ht="14.25" customHeight="1">
      <c r="C122" s="5"/>
      <c r="D122" s="5"/>
      <c r="E122" s="5"/>
      <c r="F122" s="5"/>
      <c r="G122" s="5"/>
    </row>
    <row r="123" spans="3:7" ht="14.25" customHeight="1">
      <c r="C123" s="5"/>
      <c r="D123" s="5"/>
      <c r="E123" s="5"/>
      <c r="F123" s="5"/>
      <c r="G123" s="5"/>
    </row>
    <row r="124" spans="3:7" ht="14.25" customHeight="1">
      <c r="C124" s="5"/>
      <c r="D124" s="5"/>
      <c r="E124" s="5"/>
      <c r="F124" s="5"/>
      <c r="G124" s="5"/>
    </row>
    <row r="125" spans="3:7" ht="14.25" customHeight="1">
      <c r="C125" s="5"/>
      <c r="D125" s="5"/>
      <c r="E125" s="5"/>
      <c r="F125" s="5"/>
      <c r="G125" s="5"/>
    </row>
    <row r="126" spans="3:7" ht="14.25" customHeight="1">
      <c r="C126" s="5"/>
      <c r="D126" s="5"/>
      <c r="E126" s="5"/>
      <c r="F126" s="5"/>
      <c r="G126" s="5"/>
    </row>
    <row r="127" spans="3:7" ht="14.25" customHeight="1">
      <c r="C127" s="5"/>
      <c r="D127" s="5"/>
      <c r="E127" s="5"/>
      <c r="F127" s="5"/>
      <c r="G127" s="5"/>
    </row>
    <row r="128" spans="3:7" ht="14.25" customHeight="1">
      <c r="C128" s="5"/>
      <c r="D128" s="5"/>
      <c r="E128" s="5"/>
      <c r="F128" s="5"/>
      <c r="G128" s="5"/>
    </row>
    <row r="129" spans="3:7" ht="14.25" customHeight="1">
      <c r="C129" s="5"/>
      <c r="D129" s="5"/>
      <c r="E129" s="5"/>
      <c r="F129" s="5"/>
      <c r="G129" s="5"/>
    </row>
    <row r="130" spans="3:7" ht="14.25" customHeight="1">
      <c r="C130" s="5"/>
      <c r="D130" s="5"/>
      <c r="E130" s="5"/>
      <c r="F130" s="5"/>
      <c r="G130" s="5"/>
    </row>
    <row r="131" spans="3:7" ht="14.25" customHeight="1">
      <c r="C131" s="5"/>
      <c r="D131" s="5"/>
      <c r="E131" s="5"/>
      <c r="F131" s="5"/>
      <c r="G131" s="5"/>
    </row>
    <row r="132" spans="3:7" ht="14.25" customHeight="1">
      <c r="C132" s="5"/>
      <c r="D132" s="5"/>
      <c r="E132" s="5"/>
      <c r="F132" s="5"/>
      <c r="G132" s="5"/>
    </row>
    <row r="133" spans="3:7" ht="14.25" customHeight="1">
      <c r="C133" s="5"/>
      <c r="D133" s="5"/>
      <c r="E133" s="5"/>
      <c r="F133" s="5"/>
      <c r="G133" s="5"/>
    </row>
    <row r="134" spans="3:7" ht="14.25" customHeight="1">
      <c r="C134" s="5"/>
      <c r="D134" s="5"/>
      <c r="E134" s="5"/>
      <c r="F134" s="5"/>
      <c r="G134" s="5"/>
    </row>
    <row r="135" spans="3:7" ht="14.25" customHeight="1">
      <c r="C135" s="5"/>
      <c r="D135" s="5"/>
      <c r="E135" s="5"/>
      <c r="F135" s="5"/>
      <c r="G135" s="5"/>
    </row>
    <row r="136" spans="3:7" ht="14.25" customHeight="1">
      <c r="C136" s="5"/>
      <c r="D136" s="5"/>
      <c r="E136" s="5"/>
      <c r="F136" s="5"/>
      <c r="G136" s="5"/>
    </row>
    <row r="137" spans="3:7" ht="14.25" customHeight="1">
      <c r="C137" s="5"/>
      <c r="D137" s="5"/>
      <c r="E137" s="5"/>
      <c r="F137" s="5"/>
      <c r="G137" s="5"/>
    </row>
    <row r="138" spans="3:7" ht="14.25" customHeight="1">
      <c r="C138" s="5"/>
      <c r="D138" s="5"/>
      <c r="E138" s="5"/>
      <c r="F138" s="5"/>
      <c r="G138" s="5"/>
    </row>
    <row r="139" spans="3:7" ht="14.25" customHeight="1">
      <c r="C139" s="5"/>
      <c r="D139" s="5"/>
      <c r="E139" s="5"/>
      <c r="F139" s="5"/>
      <c r="G139" s="5"/>
    </row>
    <row r="140" spans="3:7" ht="14.25" customHeight="1">
      <c r="C140" s="5"/>
      <c r="D140" s="5"/>
      <c r="E140" s="5"/>
      <c r="F140" s="5"/>
      <c r="G140" s="5"/>
    </row>
    <row r="141" spans="3:7" ht="14.25" customHeight="1">
      <c r="C141" s="5"/>
      <c r="D141" s="5"/>
      <c r="E141" s="5"/>
      <c r="F141" s="5"/>
      <c r="G141" s="5"/>
    </row>
    <row r="142" spans="3:7" ht="14.25" customHeight="1">
      <c r="C142" s="5"/>
      <c r="D142" s="5"/>
      <c r="E142" s="5"/>
      <c r="F142" s="5"/>
      <c r="G142" s="5"/>
    </row>
    <row r="143" spans="3:7" ht="14.25" customHeight="1">
      <c r="C143" s="5"/>
      <c r="D143" s="5"/>
      <c r="E143" s="5"/>
      <c r="F143" s="5"/>
      <c r="G143" s="5"/>
    </row>
    <row r="144" spans="3:7" ht="14.25" customHeight="1">
      <c r="C144" s="5"/>
      <c r="D144" s="5"/>
      <c r="E144" s="5"/>
      <c r="F144" s="5"/>
      <c r="G144" s="5"/>
    </row>
    <row r="145" spans="3:7" ht="14.25" customHeight="1">
      <c r="C145" s="5"/>
      <c r="D145" s="5"/>
      <c r="E145" s="5"/>
      <c r="F145" s="5"/>
      <c r="G145" s="5"/>
    </row>
    <row r="146" spans="3:7" ht="14.25" customHeight="1">
      <c r="C146" s="5"/>
      <c r="D146" s="5"/>
      <c r="E146" s="5"/>
      <c r="F146" s="5"/>
      <c r="G146" s="5"/>
    </row>
    <row r="147" spans="3:7" ht="14.25" customHeight="1">
      <c r="C147" s="5"/>
      <c r="D147" s="5"/>
      <c r="E147" s="5"/>
      <c r="F147" s="5"/>
      <c r="G147" s="5"/>
    </row>
    <row r="148" spans="3:7" ht="14.25" customHeight="1">
      <c r="C148" s="5"/>
      <c r="D148" s="5"/>
      <c r="E148" s="5"/>
      <c r="F148" s="5"/>
      <c r="G148" s="5"/>
    </row>
    <row r="149" spans="3:7" ht="14.25" customHeight="1">
      <c r="C149" s="5"/>
      <c r="D149" s="5"/>
      <c r="E149" s="5"/>
      <c r="F149" s="5"/>
      <c r="G149" s="5"/>
    </row>
    <row r="150" spans="3:7" ht="14.25" customHeight="1">
      <c r="C150" s="5"/>
      <c r="D150" s="5"/>
      <c r="E150" s="5"/>
      <c r="F150" s="5"/>
      <c r="G150" s="5"/>
    </row>
    <row r="151" spans="3:7" ht="14.25" customHeight="1">
      <c r="C151" s="5"/>
      <c r="D151" s="5"/>
      <c r="E151" s="5"/>
      <c r="F151" s="5"/>
      <c r="G151" s="5"/>
    </row>
    <row r="152" spans="3:7" ht="14.25" customHeight="1">
      <c r="C152" s="5"/>
      <c r="D152" s="5"/>
      <c r="E152" s="5"/>
      <c r="F152" s="5"/>
      <c r="G152" s="5"/>
    </row>
    <row r="153" spans="3:7" ht="14.25" customHeight="1">
      <c r="C153" s="5"/>
      <c r="D153" s="5"/>
      <c r="E153" s="5"/>
      <c r="F153" s="5"/>
      <c r="G153" s="5"/>
    </row>
    <row r="154" spans="3:7" ht="14.25" customHeight="1">
      <c r="C154" s="5"/>
      <c r="D154" s="5"/>
      <c r="E154" s="5"/>
      <c r="F154" s="5"/>
      <c r="G154" s="5"/>
    </row>
    <row r="155" spans="3:7" ht="14.25" customHeight="1">
      <c r="C155" s="5"/>
      <c r="D155" s="5"/>
      <c r="E155" s="5"/>
      <c r="F155" s="5"/>
      <c r="G155" s="5"/>
    </row>
    <row r="156" spans="3:7" ht="14.25" customHeight="1">
      <c r="C156" s="5"/>
      <c r="D156" s="5"/>
      <c r="E156" s="5"/>
      <c r="F156" s="5"/>
      <c r="G156" s="5"/>
    </row>
    <row r="157" spans="3:7" ht="14.25" customHeight="1">
      <c r="C157" s="5"/>
      <c r="D157" s="5"/>
      <c r="E157" s="5"/>
      <c r="F157" s="5"/>
      <c r="G157" s="5"/>
    </row>
    <row r="158" spans="3:7" ht="14.25" customHeight="1">
      <c r="C158" s="5"/>
      <c r="D158" s="5"/>
      <c r="E158" s="5"/>
      <c r="F158" s="5"/>
      <c r="G158" s="5"/>
    </row>
    <row r="159" spans="3:7" ht="14.25" customHeight="1">
      <c r="C159" s="5"/>
      <c r="D159" s="5"/>
      <c r="E159" s="5"/>
      <c r="F159" s="5"/>
      <c r="G159" s="5"/>
    </row>
    <row r="160" spans="3:7" ht="14.25" customHeight="1">
      <c r="C160" s="5"/>
      <c r="D160" s="5"/>
      <c r="E160" s="5"/>
      <c r="F160" s="5"/>
      <c r="G160" s="5"/>
    </row>
    <row r="161" spans="3:7" ht="14.25" customHeight="1">
      <c r="C161" s="5"/>
      <c r="D161" s="5"/>
      <c r="E161" s="5"/>
      <c r="F161" s="5"/>
      <c r="G161" s="5"/>
    </row>
    <row r="162" spans="3:7" ht="14.25" customHeight="1">
      <c r="C162" s="5"/>
      <c r="D162" s="5"/>
      <c r="E162" s="5"/>
      <c r="F162" s="5"/>
      <c r="G162" s="5"/>
    </row>
    <row r="163" spans="3:7" ht="14.25" customHeight="1">
      <c r="C163" s="5"/>
      <c r="D163" s="5"/>
      <c r="E163" s="5"/>
      <c r="F163" s="5"/>
      <c r="G163" s="5"/>
    </row>
    <row r="164" spans="3:7" ht="14.25" customHeight="1">
      <c r="C164" s="5"/>
      <c r="D164" s="5"/>
      <c r="E164" s="5"/>
      <c r="F164" s="5"/>
      <c r="G164" s="5"/>
    </row>
    <row r="165" spans="3:7" ht="14.25" customHeight="1">
      <c r="C165" s="5"/>
      <c r="D165" s="5"/>
      <c r="E165" s="5"/>
      <c r="F165" s="5"/>
      <c r="G165" s="5"/>
    </row>
    <row r="166" spans="3:7" ht="14.25" customHeight="1">
      <c r="C166" s="5"/>
      <c r="D166" s="5"/>
      <c r="E166" s="5"/>
      <c r="F166" s="5"/>
      <c r="G166" s="5"/>
    </row>
    <row r="167" spans="3:7" ht="14.25" customHeight="1">
      <c r="C167" s="5"/>
      <c r="D167" s="5"/>
      <c r="E167" s="5"/>
      <c r="F167" s="5"/>
      <c r="G167" s="5"/>
    </row>
    <row r="168" spans="3:7" ht="14.25" customHeight="1">
      <c r="C168" s="5"/>
      <c r="D168" s="5"/>
      <c r="E168" s="5"/>
      <c r="F168" s="5"/>
      <c r="G168" s="5"/>
    </row>
    <row r="169" spans="3:7" ht="14.25" customHeight="1">
      <c r="C169" s="5"/>
      <c r="D169" s="5"/>
      <c r="E169" s="5"/>
      <c r="F169" s="5"/>
      <c r="G169" s="5"/>
    </row>
    <row r="170" spans="3:7" ht="14.25" customHeight="1">
      <c r="C170" s="5"/>
      <c r="D170" s="5"/>
      <c r="E170" s="5"/>
      <c r="F170" s="5"/>
      <c r="G170" s="5"/>
    </row>
    <row r="171" spans="3:7" ht="14.25" customHeight="1">
      <c r="C171" s="5"/>
      <c r="D171" s="5"/>
      <c r="E171" s="5"/>
      <c r="F171" s="5"/>
      <c r="G171" s="5"/>
    </row>
    <row r="172" spans="3:7" ht="14.25" customHeight="1">
      <c r="C172" s="5"/>
      <c r="D172" s="5"/>
      <c r="E172" s="5"/>
      <c r="F172" s="5"/>
      <c r="G172" s="5"/>
    </row>
    <row r="173" spans="3:7" ht="14.25" customHeight="1">
      <c r="C173" s="5"/>
      <c r="D173" s="5"/>
      <c r="E173" s="5"/>
      <c r="F173" s="5"/>
      <c r="G173" s="5"/>
    </row>
    <row r="174" spans="3:7" ht="14.25" customHeight="1">
      <c r="C174" s="5"/>
      <c r="D174" s="5"/>
      <c r="E174" s="5"/>
      <c r="F174" s="5"/>
      <c r="G174" s="5"/>
    </row>
    <row r="175" spans="3:7" ht="14.25" customHeight="1">
      <c r="C175" s="5"/>
      <c r="D175" s="5"/>
      <c r="E175" s="5"/>
      <c r="F175" s="5"/>
      <c r="G175" s="5"/>
    </row>
    <row r="176" spans="3:7" ht="14.25" customHeight="1">
      <c r="C176" s="5"/>
      <c r="D176" s="5"/>
      <c r="E176" s="5"/>
      <c r="F176" s="5"/>
      <c r="G176" s="5"/>
    </row>
    <row r="177" spans="3:7" ht="14.25" customHeight="1">
      <c r="C177" s="5"/>
      <c r="D177" s="5"/>
      <c r="E177" s="5"/>
      <c r="F177" s="5"/>
      <c r="G177" s="5"/>
    </row>
    <row r="178" spans="3:7" ht="14.25" customHeight="1">
      <c r="C178" s="5"/>
      <c r="D178" s="5"/>
      <c r="E178" s="5"/>
      <c r="F178" s="5"/>
      <c r="G178" s="5"/>
    </row>
    <row r="179" spans="3:7" ht="14.25" customHeight="1">
      <c r="C179" s="5"/>
      <c r="D179" s="5"/>
      <c r="E179" s="5"/>
      <c r="F179" s="5"/>
      <c r="G179" s="5"/>
    </row>
    <row r="180" spans="3:7" ht="14.25" customHeight="1">
      <c r="C180" s="5"/>
      <c r="D180" s="5"/>
      <c r="E180" s="5"/>
      <c r="F180" s="5"/>
      <c r="G180" s="5"/>
    </row>
    <row r="181" spans="3:7" ht="14.25" customHeight="1">
      <c r="C181" s="5"/>
      <c r="D181" s="5"/>
      <c r="E181" s="5"/>
      <c r="F181" s="5"/>
      <c r="G181" s="5"/>
    </row>
    <row r="182" spans="3:7" ht="14.25" customHeight="1">
      <c r="C182" s="5"/>
      <c r="D182" s="5"/>
      <c r="E182" s="5"/>
      <c r="F182" s="5"/>
      <c r="G182" s="5"/>
    </row>
    <row r="183" spans="3:7" ht="14.25" customHeight="1">
      <c r="C183" s="5"/>
      <c r="D183" s="5"/>
      <c r="E183" s="5"/>
      <c r="F183" s="5"/>
      <c r="G183" s="5"/>
    </row>
    <row r="184" spans="3:7" ht="14.25" customHeight="1">
      <c r="C184" s="5"/>
      <c r="D184" s="5"/>
      <c r="E184" s="5"/>
      <c r="F184" s="5"/>
      <c r="G184" s="5"/>
    </row>
    <row r="185" spans="3:7" ht="14.25" customHeight="1">
      <c r="C185" s="5"/>
      <c r="D185" s="5"/>
      <c r="E185" s="5"/>
      <c r="F185" s="5"/>
      <c r="G185" s="5"/>
    </row>
    <row r="186" spans="3:7" ht="14.25" customHeight="1">
      <c r="C186" s="5"/>
      <c r="D186" s="5"/>
      <c r="E186" s="5"/>
      <c r="F186" s="5"/>
      <c r="G186" s="5"/>
    </row>
    <row r="187" spans="3:7" ht="14.25" customHeight="1">
      <c r="C187" s="5"/>
      <c r="D187" s="5"/>
      <c r="E187" s="5"/>
      <c r="F187" s="5"/>
      <c r="G187" s="5"/>
    </row>
    <row r="188" spans="3:7" ht="14.25" customHeight="1">
      <c r="C188" s="5"/>
      <c r="D188" s="5"/>
      <c r="E188" s="5"/>
      <c r="F188" s="5"/>
      <c r="G188" s="5"/>
    </row>
    <row r="189" spans="3:7" ht="14.25" customHeight="1">
      <c r="C189" s="5"/>
      <c r="D189" s="5"/>
      <c r="E189" s="5"/>
      <c r="F189" s="5"/>
      <c r="G189" s="5"/>
    </row>
    <row r="190" spans="3:7" ht="14.25" customHeight="1">
      <c r="C190" s="5"/>
      <c r="D190" s="5"/>
      <c r="E190" s="5"/>
      <c r="F190" s="5"/>
      <c r="G190" s="5"/>
    </row>
    <row r="191" spans="3:7" ht="14.25" customHeight="1">
      <c r="C191" s="5"/>
      <c r="D191" s="5"/>
      <c r="E191" s="5"/>
      <c r="F191" s="5"/>
      <c r="G191" s="5"/>
    </row>
    <row r="192" spans="3:7" ht="14.25" customHeight="1">
      <c r="C192" s="5"/>
      <c r="D192" s="5"/>
      <c r="E192" s="5"/>
      <c r="F192" s="5"/>
      <c r="G192" s="5"/>
    </row>
    <row r="193" spans="3:7" ht="14.25" customHeight="1">
      <c r="C193" s="5"/>
      <c r="D193" s="5"/>
      <c r="E193" s="5"/>
      <c r="F193" s="5"/>
      <c r="G193" s="5"/>
    </row>
    <row r="194" spans="3:7" ht="14.25" customHeight="1">
      <c r="C194" s="5"/>
      <c r="D194" s="5"/>
      <c r="E194" s="5"/>
      <c r="F194" s="5"/>
      <c r="G194" s="5"/>
    </row>
    <row r="195" spans="3:7" ht="14.25" customHeight="1">
      <c r="C195" s="5"/>
      <c r="D195" s="5"/>
      <c r="E195" s="5"/>
      <c r="F195" s="5"/>
      <c r="G195" s="5"/>
    </row>
    <row r="196" spans="3:7" ht="14.25" customHeight="1">
      <c r="C196" s="5"/>
      <c r="D196" s="5"/>
      <c r="E196" s="5"/>
      <c r="F196" s="5"/>
      <c r="G196" s="5"/>
    </row>
    <row r="197" spans="3:7" ht="14.25" customHeight="1">
      <c r="C197" s="5"/>
      <c r="D197" s="5"/>
      <c r="E197" s="5"/>
      <c r="F197" s="5"/>
      <c r="G197" s="5"/>
    </row>
    <row r="198" spans="3:7" ht="14.25" customHeight="1">
      <c r="C198" s="5"/>
      <c r="D198" s="5"/>
      <c r="E198" s="5"/>
      <c r="F198" s="5"/>
      <c r="G198" s="5"/>
    </row>
    <row r="199" spans="3:7" ht="14.25" customHeight="1">
      <c r="C199" s="5"/>
      <c r="D199" s="5"/>
      <c r="E199" s="5"/>
      <c r="F199" s="5"/>
      <c r="G199" s="5"/>
    </row>
    <row r="200" spans="3:7" ht="14.25" customHeight="1">
      <c r="C200" s="5"/>
      <c r="D200" s="5"/>
      <c r="E200" s="5"/>
      <c r="F200" s="5"/>
      <c r="G200" s="5"/>
    </row>
    <row r="201" spans="3:7" ht="14.25" customHeight="1">
      <c r="C201" s="5"/>
      <c r="D201" s="5"/>
      <c r="E201" s="5"/>
      <c r="F201" s="5"/>
      <c r="G201" s="5"/>
    </row>
    <row r="202" spans="3:7" ht="14.25" customHeight="1">
      <c r="C202" s="5"/>
      <c r="D202" s="5"/>
      <c r="E202" s="5"/>
      <c r="F202" s="5"/>
      <c r="G202" s="5"/>
    </row>
    <row r="203" spans="3:7" ht="14.25" customHeight="1">
      <c r="C203" s="5"/>
      <c r="D203" s="5"/>
      <c r="E203" s="5"/>
      <c r="F203" s="5"/>
      <c r="G203" s="5"/>
    </row>
    <row r="204" spans="3:7" ht="14.25" customHeight="1">
      <c r="C204" s="5"/>
      <c r="D204" s="5"/>
      <c r="E204" s="5"/>
      <c r="F204" s="5"/>
      <c r="G204" s="5"/>
    </row>
    <row r="205" spans="3:7" ht="14.25" customHeight="1">
      <c r="C205" s="5"/>
      <c r="D205" s="5"/>
      <c r="E205" s="5"/>
      <c r="F205" s="5"/>
      <c r="G205" s="5"/>
    </row>
    <row r="206" spans="3:7" ht="14.25" customHeight="1">
      <c r="C206" s="5"/>
      <c r="D206" s="5"/>
      <c r="E206" s="5"/>
      <c r="F206" s="5"/>
      <c r="G206" s="5"/>
    </row>
    <row r="207" spans="3:7" ht="14.25" customHeight="1">
      <c r="C207" s="5"/>
      <c r="D207" s="5"/>
      <c r="E207" s="5"/>
      <c r="F207" s="5"/>
      <c r="G207" s="5"/>
    </row>
    <row r="208" spans="3:7" ht="14.25" customHeight="1">
      <c r="C208" s="5"/>
      <c r="D208" s="5"/>
      <c r="E208" s="5"/>
      <c r="F208" s="5"/>
      <c r="G208" s="5"/>
    </row>
    <row r="209" spans="3:7" ht="14.25" customHeight="1">
      <c r="C209" s="5"/>
      <c r="D209" s="5"/>
      <c r="E209" s="5"/>
      <c r="F209" s="5"/>
      <c r="G209" s="5"/>
    </row>
    <row r="210" spans="3:7" ht="14.25" customHeight="1">
      <c r="C210" s="5"/>
      <c r="D210" s="5"/>
      <c r="E210" s="5"/>
      <c r="F210" s="5"/>
      <c r="G210" s="5"/>
    </row>
    <row r="211" spans="3:7" ht="14.25" customHeight="1">
      <c r="C211" s="5"/>
      <c r="D211" s="5"/>
      <c r="E211" s="5"/>
      <c r="F211" s="5"/>
      <c r="G211" s="5"/>
    </row>
    <row r="212" spans="3:7" ht="14.25" customHeight="1">
      <c r="C212" s="5"/>
      <c r="D212" s="5"/>
      <c r="E212" s="5"/>
      <c r="F212" s="5"/>
      <c r="G212" s="5"/>
    </row>
    <row r="213" spans="3:7" ht="14.25" customHeight="1">
      <c r="C213" s="5"/>
      <c r="D213" s="5"/>
      <c r="E213" s="5"/>
      <c r="F213" s="5"/>
      <c r="G213" s="5"/>
    </row>
    <row r="214" spans="3:7" ht="14.25" customHeight="1">
      <c r="C214" s="5"/>
      <c r="D214" s="5"/>
      <c r="E214" s="5"/>
      <c r="F214" s="5"/>
      <c r="G214" s="5"/>
    </row>
    <row r="215" spans="3:7" ht="14.25" customHeight="1">
      <c r="C215" s="5"/>
      <c r="D215" s="5"/>
      <c r="E215" s="5"/>
      <c r="F215" s="5"/>
      <c r="G215" s="5"/>
    </row>
    <row r="216" spans="3:7" ht="14.25" customHeight="1">
      <c r="C216" s="5"/>
      <c r="D216" s="5"/>
      <c r="E216" s="5"/>
      <c r="F216" s="5"/>
      <c r="G216" s="5"/>
    </row>
    <row r="217" spans="3:7" ht="14.25" customHeight="1">
      <c r="C217" s="5"/>
      <c r="D217" s="5"/>
      <c r="E217" s="5"/>
      <c r="F217" s="5"/>
      <c r="G217" s="5"/>
    </row>
    <row r="218" spans="3:7" ht="14.25" customHeight="1">
      <c r="C218" s="5"/>
      <c r="D218" s="5"/>
      <c r="E218" s="5"/>
      <c r="F218" s="5"/>
      <c r="G218" s="5"/>
    </row>
    <row r="219" spans="3:7" ht="14.25" customHeight="1">
      <c r="C219" s="5"/>
      <c r="D219" s="5"/>
      <c r="E219" s="5"/>
      <c r="F219" s="5"/>
      <c r="G219" s="5"/>
    </row>
    <row r="220" spans="3:7" ht="14.25" customHeight="1">
      <c r="C220" s="5"/>
      <c r="D220" s="5"/>
      <c r="E220" s="5"/>
      <c r="F220" s="5"/>
      <c r="G220" s="5"/>
    </row>
    <row r="221" spans="3:7" ht="14.25" customHeight="1">
      <c r="C221" s="5"/>
      <c r="D221" s="5"/>
      <c r="E221" s="5"/>
      <c r="F221" s="5"/>
      <c r="G221" s="5"/>
    </row>
    <row r="222" spans="3:7" ht="14.25" customHeight="1">
      <c r="C222" s="5"/>
      <c r="D222" s="5"/>
      <c r="E222" s="5"/>
      <c r="F222" s="5"/>
      <c r="G222" s="5"/>
    </row>
    <row r="223" spans="3:7" ht="14.25" customHeight="1">
      <c r="C223" s="5"/>
      <c r="D223" s="5"/>
      <c r="E223" s="5"/>
      <c r="F223" s="5"/>
      <c r="G223" s="5"/>
    </row>
    <row r="224" spans="3:7" ht="14.25" customHeight="1">
      <c r="C224" s="5"/>
      <c r="D224" s="5"/>
      <c r="E224" s="5"/>
      <c r="F224" s="5"/>
      <c r="G224" s="5"/>
    </row>
    <row r="225" spans="3:7" ht="14.25" customHeight="1">
      <c r="C225" s="5"/>
      <c r="D225" s="5"/>
      <c r="E225" s="5"/>
      <c r="F225" s="5"/>
      <c r="G225" s="5"/>
    </row>
    <row r="226" spans="3:7" ht="14.25" customHeight="1">
      <c r="C226" s="5"/>
      <c r="D226" s="5"/>
      <c r="E226" s="5"/>
      <c r="F226" s="5"/>
      <c r="G226" s="5"/>
    </row>
    <row r="227" spans="3:7" ht="14.25" customHeight="1">
      <c r="C227" s="5"/>
      <c r="D227" s="5"/>
      <c r="E227" s="5"/>
      <c r="F227" s="5"/>
      <c r="G227" s="5"/>
    </row>
    <row r="228" spans="3:7" ht="14.25" customHeight="1">
      <c r="C228" s="5"/>
      <c r="D228" s="5"/>
      <c r="E228" s="5"/>
      <c r="F228" s="5"/>
      <c r="G228" s="5"/>
    </row>
    <row r="229" spans="3:7" ht="14.25" customHeight="1">
      <c r="C229" s="5"/>
      <c r="D229" s="5"/>
      <c r="E229" s="5"/>
      <c r="F229" s="5"/>
      <c r="G229" s="5"/>
    </row>
    <row r="230" spans="3:7" ht="14.25" customHeight="1">
      <c r="C230" s="5"/>
      <c r="D230" s="5"/>
      <c r="E230" s="5"/>
      <c r="F230" s="5"/>
      <c r="G230" s="5"/>
    </row>
    <row r="231" spans="3:7" ht="14.25" customHeight="1">
      <c r="C231" s="5"/>
      <c r="D231" s="5"/>
      <c r="E231" s="5"/>
      <c r="F231" s="5"/>
      <c r="G231" s="5"/>
    </row>
    <row r="232" spans="3:7" ht="14.25" customHeight="1">
      <c r="C232" s="5"/>
      <c r="D232" s="5"/>
      <c r="E232" s="5"/>
      <c r="F232" s="5"/>
      <c r="G232" s="5"/>
    </row>
    <row r="233" spans="3:7" ht="14.25" customHeight="1">
      <c r="C233" s="5"/>
      <c r="D233" s="5"/>
      <c r="E233" s="5"/>
      <c r="F233" s="5"/>
      <c r="G233" s="5"/>
    </row>
    <row r="234" spans="3:7" ht="14.25" customHeight="1">
      <c r="C234" s="5"/>
      <c r="D234" s="5"/>
      <c r="E234" s="5"/>
      <c r="F234" s="5"/>
      <c r="G234" s="5"/>
    </row>
    <row r="235" spans="3:7" ht="14.25" customHeight="1">
      <c r="C235" s="5"/>
      <c r="D235" s="5"/>
      <c r="E235" s="5"/>
      <c r="F235" s="5"/>
      <c r="G235" s="5"/>
    </row>
    <row r="236" spans="3:7" ht="14.25" customHeight="1">
      <c r="C236" s="5"/>
      <c r="D236" s="5"/>
      <c r="E236" s="5"/>
      <c r="F236" s="5"/>
      <c r="G236" s="5"/>
    </row>
    <row r="237" spans="3:7" ht="14.25" customHeight="1">
      <c r="C237" s="5"/>
      <c r="D237" s="5"/>
      <c r="E237" s="5"/>
      <c r="F237" s="5"/>
      <c r="G237" s="5"/>
    </row>
    <row r="238" spans="3:7" ht="14.25" customHeight="1">
      <c r="C238" s="5"/>
      <c r="D238" s="5"/>
      <c r="E238" s="5"/>
      <c r="F238" s="5"/>
      <c r="G238" s="5"/>
    </row>
    <row r="239" spans="3:7" ht="14.25" customHeight="1">
      <c r="C239" s="5"/>
      <c r="D239" s="5"/>
      <c r="E239" s="5"/>
      <c r="F239" s="5"/>
      <c r="G239" s="5"/>
    </row>
    <row r="240" spans="3:7" ht="14.25" customHeight="1">
      <c r="C240" s="5"/>
      <c r="D240" s="5"/>
      <c r="E240" s="5"/>
      <c r="F240" s="5"/>
      <c r="G240" s="5"/>
    </row>
    <row r="241" spans="3:7" ht="14.25" customHeight="1">
      <c r="C241" s="5"/>
      <c r="D241" s="5"/>
      <c r="E241" s="5"/>
      <c r="F241" s="5"/>
      <c r="G241" s="5"/>
    </row>
    <row r="242" spans="3:7" ht="14.25" customHeight="1">
      <c r="C242" s="5"/>
      <c r="D242" s="5"/>
      <c r="E242" s="5"/>
      <c r="F242" s="5"/>
      <c r="G242" s="5"/>
    </row>
    <row r="243" spans="3:7" ht="14.25" customHeight="1">
      <c r="C243" s="5"/>
      <c r="D243" s="5"/>
      <c r="E243" s="5"/>
      <c r="F243" s="5"/>
      <c r="G243" s="5"/>
    </row>
    <row r="244" spans="3:7" ht="14.25" customHeight="1">
      <c r="C244" s="5"/>
      <c r="D244" s="5"/>
      <c r="E244" s="5"/>
      <c r="F244" s="5"/>
      <c r="G244" s="5"/>
    </row>
    <row r="245" spans="3:7" ht="14.25" customHeight="1">
      <c r="C245" s="5"/>
      <c r="D245" s="5"/>
      <c r="E245" s="5"/>
      <c r="F245" s="5"/>
      <c r="G245" s="5"/>
    </row>
    <row r="246" spans="3:7" ht="14.25" customHeight="1">
      <c r="C246" s="5"/>
      <c r="D246" s="5"/>
      <c r="E246" s="5"/>
      <c r="F246" s="5"/>
      <c r="G246" s="5"/>
    </row>
    <row r="247" spans="3:7" ht="14.25" customHeight="1">
      <c r="C247" s="5"/>
      <c r="D247" s="5"/>
      <c r="E247" s="5"/>
      <c r="F247" s="5"/>
      <c r="G247" s="5"/>
    </row>
    <row r="248" spans="3:7" ht="14.25" customHeight="1">
      <c r="C248" s="5"/>
      <c r="D248" s="5"/>
      <c r="E248" s="5"/>
      <c r="F248" s="5"/>
      <c r="G248" s="5"/>
    </row>
    <row r="249" spans="3:7" ht="14.25" customHeight="1">
      <c r="C249" s="5"/>
      <c r="D249" s="5"/>
      <c r="E249" s="5"/>
      <c r="F249" s="5"/>
      <c r="G249" s="5"/>
    </row>
    <row r="250" spans="3:7" ht="14.25" customHeight="1">
      <c r="C250" s="5"/>
      <c r="D250" s="5"/>
      <c r="E250" s="5"/>
      <c r="F250" s="5"/>
      <c r="G250" s="5"/>
    </row>
    <row r="251" spans="3:7" ht="14.25" customHeight="1">
      <c r="C251" s="5"/>
      <c r="D251" s="5"/>
      <c r="E251" s="5"/>
      <c r="F251" s="5"/>
      <c r="G251" s="5"/>
    </row>
    <row r="252" spans="3:7" ht="14.25" customHeight="1">
      <c r="C252" s="5"/>
      <c r="D252" s="5"/>
      <c r="E252" s="5"/>
      <c r="F252" s="5"/>
      <c r="G252" s="5"/>
    </row>
    <row r="253" spans="3:7" ht="14.25" customHeight="1">
      <c r="C253" s="5"/>
      <c r="D253" s="5"/>
      <c r="E253" s="5"/>
      <c r="F253" s="5"/>
      <c r="G253" s="5"/>
    </row>
    <row r="254" spans="3:7" ht="14.25" customHeight="1">
      <c r="C254" s="5"/>
      <c r="D254" s="5"/>
      <c r="E254" s="5"/>
      <c r="F254" s="5"/>
      <c r="G254" s="5"/>
    </row>
    <row r="255" spans="3:7" ht="14.25" customHeight="1">
      <c r="C255" s="5"/>
      <c r="D255" s="5"/>
      <c r="E255" s="5"/>
      <c r="F255" s="5"/>
      <c r="G255" s="5"/>
    </row>
    <row r="256" spans="3:7" ht="14.25" customHeight="1">
      <c r="C256" s="5"/>
      <c r="D256" s="5"/>
      <c r="E256" s="5"/>
      <c r="F256" s="5"/>
      <c r="G256" s="5"/>
    </row>
    <row r="257" spans="3:7" ht="14.25" customHeight="1">
      <c r="C257" s="5"/>
      <c r="D257" s="5"/>
      <c r="E257" s="5"/>
      <c r="F257" s="5"/>
      <c r="G257" s="5"/>
    </row>
    <row r="258" spans="3:7" ht="14.25" customHeight="1">
      <c r="C258" s="5"/>
      <c r="D258" s="5"/>
      <c r="E258" s="5"/>
      <c r="F258" s="5"/>
      <c r="G258" s="5"/>
    </row>
    <row r="259" spans="3:7" ht="14.25" customHeight="1">
      <c r="C259" s="5"/>
      <c r="D259" s="5"/>
      <c r="E259" s="5"/>
      <c r="F259" s="5"/>
      <c r="G259" s="5"/>
    </row>
    <row r="260" spans="3:7" ht="14.25" customHeight="1">
      <c r="C260" s="5"/>
      <c r="D260" s="5"/>
      <c r="E260" s="5"/>
      <c r="F260" s="5"/>
      <c r="G260" s="5"/>
    </row>
    <row r="261" spans="3:7" ht="14.25" customHeight="1">
      <c r="C261" s="5"/>
      <c r="D261" s="5"/>
      <c r="E261" s="5"/>
      <c r="F261" s="5"/>
      <c r="G261" s="5"/>
    </row>
    <row r="262" spans="3:7" ht="14.25" customHeight="1">
      <c r="C262" s="5"/>
      <c r="D262" s="5"/>
      <c r="E262" s="5"/>
      <c r="F262" s="5"/>
      <c r="G262" s="5"/>
    </row>
    <row r="263" spans="3:7" ht="14.25" customHeight="1">
      <c r="C263" s="5"/>
      <c r="D263" s="5"/>
      <c r="E263" s="5"/>
      <c r="F263" s="5"/>
      <c r="G263" s="5"/>
    </row>
    <row r="264" spans="3:7" ht="14.25" customHeight="1">
      <c r="C264" s="5"/>
      <c r="D264" s="5"/>
      <c r="E264" s="5"/>
      <c r="F264" s="5"/>
      <c r="G264" s="5"/>
    </row>
    <row r="265" spans="3:7" ht="14.25" customHeight="1">
      <c r="C265" s="5"/>
      <c r="D265" s="5"/>
      <c r="E265" s="5"/>
      <c r="F265" s="5"/>
      <c r="G265" s="5"/>
    </row>
    <row r="266" spans="3:7" ht="14.25" customHeight="1">
      <c r="C266" s="5"/>
      <c r="D266" s="5"/>
      <c r="E266" s="5"/>
      <c r="F266" s="5"/>
      <c r="G266" s="5"/>
    </row>
    <row r="267" spans="3:7" ht="14.25" customHeight="1">
      <c r="C267" s="5"/>
      <c r="D267" s="5"/>
      <c r="E267" s="5"/>
      <c r="F267" s="5"/>
      <c r="G267" s="5"/>
    </row>
    <row r="268" spans="3:7" ht="14.25" customHeight="1">
      <c r="C268" s="5"/>
      <c r="D268" s="5"/>
      <c r="E268" s="5"/>
      <c r="F268" s="5"/>
      <c r="G268" s="5"/>
    </row>
    <row r="269" spans="3:7" ht="14.25" customHeight="1">
      <c r="C269" s="5"/>
      <c r="D269" s="5"/>
      <c r="E269" s="5"/>
      <c r="F269" s="5"/>
      <c r="G269" s="5"/>
    </row>
    <row r="270" spans="3:7" ht="14.25" customHeight="1">
      <c r="C270" s="5"/>
      <c r="D270" s="5"/>
      <c r="E270" s="5"/>
      <c r="F270" s="5"/>
      <c r="G270" s="5"/>
    </row>
    <row r="271" spans="3:7" ht="14.25" customHeight="1">
      <c r="C271" s="5"/>
      <c r="D271" s="5"/>
      <c r="E271" s="5"/>
      <c r="F271" s="5"/>
      <c r="G271" s="5"/>
    </row>
    <row r="272" spans="3:7" ht="14.25" customHeight="1">
      <c r="C272" s="5"/>
      <c r="D272" s="5"/>
      <c r="E272" s="5"/>
      <c r="F272" s="5"/>
      <c r="G272" s="5"/>
    </row>
    <row r="273" spans="3:7" ht="14.25" customHeight="1">
      <c r="C273" s="5"/>
      <c r="D273" s="5"/>
      <c r="E273" s="5"/>
      <c r="F273" s="5"/>
      <c r="G273" s="5"/>
    </row>
    <row r="274" spans="3:7" ht="14.25" customHeight="1">
      <c r="C274" s="5"/>
      <c r="D274" s="5"/>
      <c r="E274" s="5"/>
      <c r="F274" s="5"/>
      <c r="G274" s="5"/>
    </row>
    <row r="275" spans="3:7" ht="14.25" customHeight="1">
      <c r="C275" s="5"/>
      <c r="D275" s="5"/>
      <c r="E275" s="5"/>
      <c r="F275" s="5"/>
      <c r="G275" s="5"/>
    </row>
    <row r="276" spans="3:7" ht="14.25" customHeight="1">
      <c r="C276" s="5"/>
      <c r="D276" s="5"/>
      <c r="E276" s="5"/>
      <c r="F276" s="5"/>
      <c r="G276" s="5"/>
    </row>
    <row r="277" spans="3:7" ht="14.25" customHeight="1">
      <c r="C277" s="5"/>
      <c r="D277" s="5"/>
      <c r="E277" s="5"/>
      <c r="F277" s="5"/>
      <c r="G277" s="5"/>
    </row>
    <row r="278" spans="3:7" ht="14.25" customHeight="1">
      <c r="C278" s="5"/>
      <c r="D278" s="5"/>
      <c r="E278" s="5"/>
      <c r="F278" s="5"/>
      <c r="G278" s="5"/>
    </row>
    <row r="279" spans="3:7" ht="14.25" customHeight="1">
      <c r="C279" s="5"/>
      <c r="D279" s="5"/>
      <c r="E279" s="5"/>
      <c r="F279" s="5"/>
      <c r="G279" s="5"/>
    </row>
    <row r="280" spans="3:7" ht="14.25" customHeight="1">
      <c r="C280" s="5"/>
      <c r="D280" s="5"/>
      <c r="E280" s="5"/>
      <c r="F280" s="5"/>
      <c r="G280" s="5"/>
    </row>
    <row r="281" spans="3:7" ht="14.25" customHeight="1">
      <c r="C281" s="5"/>
      <c r="D281" s="5"/>
      <c r="E281" s="5"/>
      <c r="F281" s="5"/>
      <c r="G281" s="5"/>
    </row>
    <row r="282" spans="3:7" ht="14.25" customHeight="1">
      <c r="C282" s="5"/>
      <c r="D282" s="5"/>
      <c r="E282" s="5"/>
      <c r="F282" s="5"/>
      <c r="G282" s="5"/>
    </row>
    <row r="283" spans="3:7" ht="14.25" customHeight="1">
      <c r="C283" s="5"/>
      <c r="D283" s="5"/>
      <c r="E283" s="5"/>
      <c r="F283" s="5"/>
      <c r="G283" s="5"/>
    </row>
    <row r="284" spans="3:7" ht="14.25" customHeight="1">
      <c r="C284" s="5"/>
      <c r="D284" s="5"/>
      <c r="E284" s="5"/>
      <c r="F284" s="5"/>
      <c r="G284" s="5"/>
    </row>
    <row r="285" spans="3:7" ht="14.25" customHeight="1">
      <c r="C285" s="5"/>
      <c r="D285" s="5"/>
      <c r="E285" s="5"/>
      <c r="F285" s="5"/>
      <c r="G285" s="5"/>
    </row>
    <row r="286" spans="3:7" ht="14.25" customHeight="1">
      <c r="C286" s="5"/>
      <c r="D286" s="5"/>
      <c r="E286" s="5"/>
      <c r="F286" s="5"/>
      <c r="G286" s="5"/>
    </row>
    <row r="287" spans="3:7" ht="14.25" customHeight="1">
      <c r="C287" s="5"/>
      <c r="D287" s="5"/>
      <c r="E287" s="5"/>
      <c r="F287" s="5"/>
      <c r="G287" s="5"/>
    </row>
    <row r="288" spans="3:7" ht="14.25" customHeight="1">
      <c r="C288" s="5"/>
      <c r="D288" s="5"/>
      <c r="E288" s="5"/>
      <c r="F288" s="5"/>
      <c r="G288" s="5"/>
    </row>
    <row r="289" spans="3:7" ht="14.25" customHeight="1">
      <c r="C289" s="5"/>
      <c r="D289" s="5"/>
      <c r="E289" s="5"/>
      <c r="F289" s="5"/>
      <c r="G289" s="5"/>
    </row>
    <row r="290" spans="3:7" ht="14.25" customHeight="1">
      <c r="C290" s="5"/>
      <c r="D290" s="5"/>
      <c r="E290" s="5"/>
      <c r="F290" s="5"/>
      <c r="G290" s="5"/>
    </row>
    <row r="291" spans="3:7" ht="14.25" customHeight="1">
      <c r="C291" s="5"/>
      <c r="D291" s="5"/>
      <c r="E291" s="5"/>
      <c r="F291" s="5"/>
      <c r="G291" s="5"/>
    </row>
    <row r="292" spans="3:7" ht="14.25" customHeight="1">
      <c r="C292" s="5"/>
      <c r="D292" s="5"/>
      <c r="E292" s="5"/>
      <c r="F292" s="5"/>
      <c r="G292" s="5"/>
    </row>
    <row r="293" spans="3:7" ht="14.25" customHeight="1">
      <c r="C293" s="5"/>
      <c r="D293" s="5"/>
      <c r="E293" s="5"/>
      <c r="F293" s="5"/>
      <c r="G293" s="5"/>
    </row>
    <row r="294" spans="3:7" ht="14.25" customHeight="1">
      <c r="C294" s="5"/>
      <c r="D294" s="5"/>
      <c r="E294" s="5"/>
      <c r="F294" s="5"/>
      <c r="G294" s="5"/>
    </row>
    <row r="295" spans="3:7" ht="14.25" customHeight="1">
      <c r="C295" s="5"/>
      <c r="D295" s="5"/>
      <c r="E295" s="5"/>
      <c r="F295" s="5"/>
      <c r="G295" s="5"/>
    </row>
    <row r="296" spans="3:7" ht="14.25" customHeight="1">
      <c r="C296" s="5"/>
      <c r="D296" s="5"/>
      <c r="E296" s="5"/>
      <c r="F296" s="5"/>
      <c r="G296" s="5"/>
    </row>
    <row r="297" spans="3:7" ht="14.25" customHeight="1">
      <c r="C297" s="5"/>
      <c r="D297" s="5"/>
      <c r="E297" s="5"/>
      <c r="F297" s="5"/>
      <c r="G297" s="5"/>
    </row>
    <row r="298" spans="3:7" ht="14.25" customHeight="1">
      <c r="C298" s="5"/>
      <c r="D298" s="5"/>
      <c r="E298" s="5"/>
      <c r="F298" s="5"/>
      <c r="G298" s="5"/>
    </row>
    <row r="299" spans="3:7" ht="14.25" customHeight="1">
      <c r="C299" s="5"/>
      <c r="D299" s="5"/>
      <c r="E299" s="5"/>
      <c r="F299" s="5"/>
      <c r="G299" s="5"/>
    </row>
    <row r="300" spans="3:7" ht="14.25" customHeight="1">
      <c r="C300" s="5"/>
      <c r="D300" s="5"/>
      <c r="E300" s="5"/>
      <c r="F300" s="5"/>
      <c r="G300" s="5"/>
    </row>
    <row r="301" spans="3:7" ht="14.25" customHeight="1">
      <c r="C301" s="5"/>
      <c r="D301" s="5"/>
      <c r="E301" s="5"/>
      <c r="F301" s="5"/>
      <c r="G301" s="5"/>
    </row>
    <row r="302" spans="3:7" ht="14.25" customHeight="1">
      <c r="C302" s="5"/>
      <c r="D302" s="5"/>
      <c r="E302" s="5"/>
      <c r="F302" s="5"/>
      <c r="G302" s="5"/>
    </row>
    <row r="303" spans="3:7" ht="14.25" customHeight="1">
      <c r="C303" s="5"/>
      <c r="D303" s="5"/>
      <c r="E303" s="5"/>
      <c r="F303" s="5"/>
      <c r="G303" s="5"/>
    </row>
    <row r="304" spans="3:7" ht="14.25" customHeight="1">
      <c r="C304" s="5"/>
      <c r="D304" s="5"/>
      <c r="E304" s="5"/>
      <c r="F304" s="5"/>
      <c r="G304" s="5"/>
    </row>
    <row r="305" spans="3:7" ht="14.25" customHeight="1">
      <c r="C305" s="5"/>
      <c r="D305" s="5"/>
      <c r="E305" s="5"/>
      <c r="F305" s="5"/>
      <c r="G305" s="5"/>
    </row>
    <row r="306" spans="3:7" ht="14.25" customHeight="1">
      <c r="C306" s="5"/>
      <c r="D306" s="5"/>
      <c r="E306" s="5"/>
      <c r="F306" s="5"/>
      <c r="G306" s="5"/>
    </row>
    <row r="307" spans="3:7" ht="14.25" customHeight="1">
      <c r="C307" s="5"/>
      <c r="D307" s="5"/>
      <c r="E307" s="5"/>
      <c r="F307" s="5"/>
      <c r="G307" s="5"/>
    </row>
    <row r="308" spans="3:7" ht="14.25" customHeight="1">
      <c r="C308" s="5"/>
      <c r="D308" s="5"/>
      <c r="E308" s="5"/>
      <c r="F308" s="5"/>
      <c r="G308" s="5"/>
    </row>
    <row r="309" spans="3:7" ht="14.25" customHeight="1">
      <c r="C309" s="5"/>
      <c r="D309" s="5"/>
      <c r="E309" s="5"/>
      <c r="F309" s="5"/>
      <c r="G309" s="5"/>
    </row>
    <row r="310" spans="3:7" ht="14.25" customHeight="1">
      <c r="C310" s="5"/>
      <c r="D310" s="5"/>
      <c r="E310" s="5"/>
      <c r="F310" s="5"/>
      <c r="G310" s="5"/>
    </row>
    <row r="311" spans="3:7" ht="14.25" customHeight="1">
      <c r="C311" s="5"/>
      <c r="D311" s="5"/>
      <c r="E311" s="5"/>
      <c r="F311" s="5"/>
      <c r="G311" s="5"/>
    </row>
    <row r="312" spans="3:7" ht="14.25" customHeight="1">
      <c r="C312" s="5"/>
      <c r="D312" s="5"/>
      <c r="E312" s="5"/>
      <c r="F312" s="5"/>
      <c r="G312" s="5"/>
    </row>
    <row r="313" spans="3:7" ht="14.25" customHeight="1">
      <c r="C313" s="5"/>
      <c r="D313" s="5"/>
      <c r="E313" s="5"/>
      <c r="F313" s="5"/>
      <c r="G313" s="5"/>
    </row>
    <row r="314" spans="3:7" ht="14.25" customHeight="1">
      <c r="C314" s="5"/>
      <c r="D314" s="5"/>
      <c r="E314" s="5"/>
      <c r="F314" s="5"/>
      <c r="G314" s="5"/>
    </row>
    <row r="315" spans="3:7" ht="14.25" customHeight="1">
      <c r="C315" s="5"/>
      <c r="D315" s="5"/>
      <c r="E315" s="5"/>
      <c r="F315" s="5"/>
      <c r="G315" s="5"/>
    </row>
    <row r="316" spans="3:7" ht="14.25" customHeight="1">
      <c r="C316" s="5"/>
      <c r="D316" s="5"/>
      <c r="E316" s="5"/>
      <c r="F316" s="5"/>
      <c r="G316" s="5"/>
    </row>
    <row r="317" spans="3:7" ht="14.25" customHeight="1">
      <c r="C317" s="5"/>
      <c r="D317" s="5"/>
      <c r="E317" s="5"/>
      <c r="F317" s="5"/>
      <c r="G317" s="5"/>
    </row>
    <row r="318" spans="3:7" ht="14.25" customHeight="1">
      <c r="C318" s="5"/>
      <c r="D318" s="5"/>
      <c r="E318" s="5"/>
      <c r="F318" s="5"/>
      <c r="G318" s="5"/>
    </row>
    <row r="319" spans="3:7" ht="14.25" customHeight="1">
      <c r="C319" s="5"/>
      <c r="D319" s="5"/>
      <c r="E319" s="5"/>
      <c r="F319" s="5"/>
      <c r="G319" s="5"/>
    </row>
    <row r="320" spans="3:7" ht="14.25" customHeight="1">
      <c r="C320" s="5"/>
      <c r="D320" s="5"/>
      <c r="E320" s="5"/>
      <c r="F320" s="5"/>
      <c r="G320" s="5"/>
    </row>
    <row r="321" spans="3:7" ht="14.25" customHeight="1">
      <c r="C321" s="5"/>
      <c r="D321" s="5"/>
      <c r="E321" s="5"/>
      <c r="F321" s="5"/>
      <c r="G321" s="5"/>
    </row>
    <row r="322" spans="3:7" ht="14.25" customHeight="1">
      <c r="C322" s="5"/>
      <c r="D322" s="5"/>
      <c r="E322" s="5"/>
      <c r="F322" s="5"/>
      <c r="G322" s="5"/>
    </row>
    <row r="323" spans="3:7" ht="14.25" customHeight="1">
      <c r="C323" s="5"/>
      <c r="D323" s="5"/>
      <c r="E323" s="5"/>
      <c r="F323" s="5"/>
      <c r="G323" s="5"/>
    </row>
    <row r="324" spans="3:7" ht="14.25" customHeight="1">
      <c r="C324" s="5"/>
      <c r="D324" s="5"/>
      <c r="E324" s="5"/>
      <c r="F324" s="5"/>
      <c r="G324" s="5"/>
    </row>
    <row r="325" spans="3:7" ht="14.25" customHeight="1">
      <c r="C325" s="5"/>
      <c r="D325" s="5"/>
      <c r="E325" s="5"/>
      <c r="F325" s="5"/>
      <c r="G325" s="5"/>
    </row>
    <row r="326" spans="3:7" ht="14.25" customHeight="1">
      <c r="C326" s="5"/>
      <c r="D326" s="5"/>
      <c r="E326" s="5"/>
      <c r="F326" s="5"/>
      <c r="G326" s="5"/>
    </row>
    <row r="327" spans="3:7" ht="14.25" customHeight="1">
      <c r="C327" s="5"/>
      <c r="D327" s="5"/>
      <c r="E327" s="5"/>
      <c r="F327" s="5"/>
      <c r="G327" s="5"/>
    </row>
    <row r="328" spans="3:7" ht="14.25" customHeight="1">
      <c r="C328" s="5"/>
      <c r="D328" s="5"/>
      <c r="E328" s="5"/>
      <c r="F328" s="5"/>
      <c r="G328" s="5"/>
    </row>
    <row r="329" spans="3:7" ht="14.25" customHeight="1">
      <c r="C329" s="5"/>
      <c r="D329" s="5"/>
      <c r="E329" s="5"/>
      <c r="F329" s="5"/>
      <c r="G329" s="5"/>
    </row>
    <row r="330" spans="3:7" ht="14.25" customHeight="1">
      <c r="C330" s="5"/>
      <c r="D330" s="5"/>
      <c r="E330" s="5"/>
      <c r="F330" s="5"/>
      <c r="G330" s="5"/>
    </row>
    <row r="331" spans="3:7" ht="14.25" customHeight="1">
      <c r="C331" s="5"/>
      <c r="D331" s="5"/>
      <c r="E331" s="5"/>
      <c r="F331" s="5"/>
      <c r="G331" s="5"/>
    </row>
    <row r="332" spans="3:7" ht="14.25" customHeight="1">
      <c r="C332" s="5"/>
      <c r="D332" s="5"/>
      <c r="E332" s="5"/>
      <c r="F332" s="5"/>
      <c r="G332" s="5"/>
    </row>
    <row r="333" spans="3:7" ht="14.25" customHeight="1">
      <c r="C333" s="5"/>
      <c r="D333" s="5"/>
      <c r="E333" s="5"/>
      <c r="F333" s="5"/>
      <c r="G333" s="5"/>
    </row>
    <row r="334" spans="3:7" ht="14.25" customHeight="1">
      <c r="C334" s="5"/>
      <c r="D334" s="5"/>
      <c r="E334" s="5"/>
      <c r="F334" s="5"/>
      <c r="G334" s="5"/>
    </row>
    <row r="335" spans="3:7" ht="14.25" customHeight="1">
      <c r="C335" s="5"/>
      <c r="D335" s="5"/>
      <c r="E335" s="5"/>
      <c r="F335" s="5"/>
      <c r="G335" s="5"/>
    </row>
    <row r="336" spans="3:7" ht="14.25" customHeight="1">
      <c r="C336" s="5"/>
      <c r="D336" s="5"/>
      <c r="E336" s="5"/>
      <c r="F336" s="5"/>
      <c r="G336" s="5"/>
    </row>
    <row r="337" spans="3:7" ht="14.25" customHeight="1">
      <c r="C337" s="5"/>
      <c r="D337" s="5"/>
      <c r="E337" s="5"/>
      <c r="F337" s="5"/>
      <c r="G337" s="5"/>
    </row>
    <row r="338" spans="3:7" ht="14.25" customHeight="1">
      <c r="C338" s="5"/>
      <c r="D338" s="5"/>
      <c r="E338" s="5"/>
      <c r="F338" s="5"/>
      <c r="G338" s="5"/>
    </row>
    <row r="339" spans="3:7" ht="14.25" customHeight="1">
      <c r="C339" s="5"/>
      <c r="D339" s="5"/>
      <c r="E339" s="5"/>
      <c r="F339" s="5"/>
      <c r="G339" s="5"/>
    </row>
    <row r="340" spans="3:7" ht="14.25" customHeight="1">
      <c r="C340" s="5"/>
      <c r="D340" s="5"/>
      <c r="E340" s="5"/>
      <c r="F340" s="5"/>
      <c r="G340" s="5"/>
    </row>
    <row r="341" spans="3:7" ht="14.25" customHeight="1">
      <c r="C341" s="5"/>
      <c r="D341" s="5"/>
      <c r="E341" s="5"/>
      <c r="F341" s="5"/>
      <c r="G341" s="5"/>
    </row>
    <row r="342" spans="3:7" ht="14.25" customHeight="1">
      <c r="C342" s="5"/>
      <c r="D342" s="5"/>
      <c r="E342" s="5"/>
      <c r="F342" s="5"/>
      <c r="G342" s="5"/>
    </row>
    <row r="343" spans="3:7" ht="14.25" customHeight="1">
      <c r="C343" s="5"/>
      <c r="D343" s="5"/>
      <c r="E343" s="5"/>
      <c r="F343" s="5"/>
      <c r="G343" s="5"/>
    </row>
    <row r="344" spans="3:7" ht="14.25" customHeight="1">
      <c r="C344" s="5"/>
      <c r="D344" s="5"/>
      <c r="E344" s="5"/>
      <c r="F344" s="5"/>
      <c r="G344" s="5"/>
    </row>
    <row r="345" spans="3:7" ht="14.25" customHeight="1">
      <c r="C345" s="5"/>
      <c r="D345" s="5"/>
      <c r="E345" s="5"/>
      <c r="F345" s="5"/>
      <c r="G345" s="5"/>
    </row>
    <row r="346" spans="3:7" ht="14.25" customHeight="1">
      <c r="C346" s="5"/>
      <c r="D346" s="5"/>
      <c r="E346" s="5"/>
      <c r="F346" s="5"/>
      <c r="G346" s="5"/>
    </row>
    <row r="347" spans="3:7" ht="14.25" customHeight="1">
      <c r="C347" s="5"/>
      <c r="D347" s="5"/>
      <c r="E347" s="5"/>
      <c r="F347" s="5"/>
      <c r="G347" s="5"/>
    </row>
    <row r="348" spans="3:7" ht="14.25" customHeight="1">
      <c r="C348" s="5"/>
      <c r="D348" s="5"/>
      <c r="E348" s="5"/>
      <c r="F348" s="5"/>
      <c r="G348" s="5"/>
    </row>
    <row r="349" spans="3:7" ht="14.25" customHeight="1">
      <c r="C349" s="5"/>
      <c r="D349" s="5"/>
      <c r="E349" s="5"/>
      <c r="F349" s="5"/>
      <c r="G349" s="5"/>
    </row>
    <row r="350" spans="3:7" ht="14.25" customHeight="1">
      <c r="C350" s="5"/>
      <c r="D350" s="5"/>
      <c r="E350" s="5"/>
      <c r="F350" s="5"/>
      <c r="G350" s="5"/>
    </row>
    <row r="351" spans="3:7" ht="14.25" customHeight="1">
      <c r="C351" s="5"/>
      <c r="D351" s="5"/>
      <c r="E351" s="5"/>
      <c r="F351" s="5"/>
      <c r="G351" s="5"/>
    </row>
    <row r="352" spans="3:7" ht="14.25" customHeight="1">
      <c r="C352" s="5"/>
      <c r="D352" s="5"/>
      <c r="E352" s="5"/>
      <c r="F352" s="5"/>
      <c r="G352" s="5"/>
    </row>
    <row r="353" spans="3:7" ht="14.25" customHeight="1">
      <c r="C353" s="5"/>
      <c r="D353" s="5"/>
      <c r="E353" s="5"/>
      <c r="F353" s="5"/>
      <c r="G353" s="5"/>
    </row>
    <row r="354" spans="3:7" ht="14.25" customHeight="1">
      <c r="C354" s="5"/>
      <c r="D354" s="5"/>
      <c r="E354" s="5"/>
      <c r="F354" s="5"/>
      <c r="G354" s="5"/>
    </row>
    <row r="355" spans="3:7" ht="14.25" customHeight="1">
      <c r="C355" s="5"/>
      <c r="D355" s="5"/>
      <c r="E355" s="5"/>
      <c r="F355" s="5"/>
      <c r="G355" s="5"/>
    </row>
    <row r="356" spans="3:7" ht="14.25" customHeight="1">
      <c r="C356" s="5"/>
      <c r="D356" s="5"/>
      <c r="E356" s="5"/>
      <c r="F356" s="5"/>
      <c r="G356" s="5"/>
    </row>
    <row r="357" spans="3:7" ht="14.25" customHeight="1">
      <c r="C357" s="5"/>
      <c r="D357" s="5"/>
      <c r="E357" s="5"/>
      <c r="F357" s="5"/>
      <c r="G357" s="5"/>
    </row>
    <row r="358" spans="3:7" ht="14.25" customHeight="1">
      <c r="C358" s="5"/>
      <c r="D358" s="5"/>
      <c r="E358" s="5"/>
      <c r="F358" s="5"/>
      <c r="G358" s="5"/>
    </row>
    <row r="359" spans="3:7" ht="14.25" customHeight="1">
      <c r="C359" s="5"/>
      <c r="D359" s="5"/>
      <c r="E359" s="5"/>
      <c r="F359" s="5"/>
      <c r="G359" s="5"/>
    </row>
    <row r="360" spans="3:7" ht="14.25" customHeight="1">
      <c r="C360" s="5"/>
      <c r="D360" s="5"/>
      <c r="E360" s="5"/>
      <c r="F360" s="5"/>
      <c r="G360" s="5"/>
    </row>
    <row r="361" spans="3:7" ht="14.25" customHeight="1">
      <c r="C361" s="5"/>
      <c r="D361" s="5"/>
      <c r="E361" s="5"/>
      <c r="F361" s="5"/>
      <c r="G361" s="5"/>
    </row>
    <row r="362" spans="3:7" ht="14.25" customHeight="1">
      <c r="C362" s="5"/>
      <c r="D362" s="5"/>
      <c r="E362" s="5"/>
      <c r="F362" s="5"/>
      <c r="G362" s="5"/>
    </row>
    <row r="363" spans="3:7" ht="14.25" customHeight="1">
      <c r="C363" s="5"/>
      <c r="D363" s="5"/>
      <c r="E363" s="5"/>
      <c r="F363" s="5"/>
      <c r="G363" s="5"/>
    </row>
    <row r="364" spans="3:7" ht="14.25" customHeight="1">
      <c r="C364" s="5"/>
      <c r="D364" s="5"/>
      <c r="E364" s="5"/>
      <c r="F364" s="5"/>
      <c r="G364" s="5"/>
    </row>
    <row r="365" spans="3:7" ht="14.25" customHeight="1">
      <c r="C365" s="5"/>
      <c r="D365" s="5"/>
      <c r="E365" s="5"/>
      <c r="F365" s="5"/>
      <c r="G365" s="5"/>
    </row>
    <row r="366" spans="3:7" ht="14.25" customHeight="1">
      <c r="C366" s="5"/>
      <c r="D366" s="5"/>
      <c r="E366" s="5"/>
      <c r="F366" s="5"/>
      <c r="G366" s="5"/>
    </row>
    <row r="367" spans="3:7" ht="14.25" customHeight="1">
      <c r="C367" s="5"/>
      <c r="D367" s="5"/>
      <c r="E367" s="5"/>
      <c r="F367" s="5"/>
      <c r="G367" s="5"/>
    </row>
    <row r="368" spans="3:7" ht="14.25" customHeight="1">
      <c r="C368" s="5"/>
      <c r="D368" s="5"/>
      <c r="E368" s="5"/>
      <c r="F368" s="5"/>
      <c r="G368" s="5"/>
    </row>
    <row r="369" spans="3:7" ht="14.25" customHeight="1">
      <c r="C369" s="5"/>
      <c r="D369" s="5"/>
      <c r="E369" s="5"/>
      <c r="F369" s="5"/>
      <c r="G369" s="5"/>
    </row>
    <row r="370" spans="3:7" ht="14.25" customHeight="1">
      <c r="C370" s="5"/>
      <c r="D370" s="5"/>
      <c r="E370" s="5"/>
      <c r="F370" s="5"/>
      <c r="G370" s="5"/>
    </row>
    <row r="371" spans="3:7" ht="14.25" customHeight="1">
      <c r="C371" s="5"/>
      <c r="D371" s="5"/>
      <c r="E371" s="5"/>
      <c r="F371" s="5"/>
      <c r="G371" s="5"/>
    </row>
    <row r="372" spans="3:7" ht="14.25" customHeight="1">
      <c r="C372" s="5"/>
      <c r="D372" s="5"/>
      <c r="E372" s="5"/>
      <c r="F372" s="5"/>
      <c r="G372" s="5"/>
    </row>
    <row r="373" spans="3:7" ht="14.25" customHeight="1">
      <c r="C373" s="5"/>
      <c r="D373" s="5"/>
      <c r="E373" s="5"/>
      <c r="F373" s="5"/>
      <c r="G373" s="5"/>
    </row>
    <row r="374" spans="3:7" ht="14.25" customHeight="1">
      <c r="C374" s="5"/>
      <c r="D374" s="5"/>
      <c r="E374" s="5"/>
      <c r="F374" s="5"/>
      <c r="G374" s="5"/>
    </row>
    <row r="375" spans="3:7" ht="14.25" customHeight="1">
      <c r="C375" s="5"/>
      <c r="D375" s="5"/>
      <c r="E375" s="5"/>
      <c r="F375" s="5"/>
      <c r="G375" s="5"/>
    </row>
    <row r="376" spans="3:7" ht="14.25" customHeight="1">
      <c r="C376" s="5"/>
      <c r="D376" s="5"/>
      <c r="E376" s="5"/>
      <c r="F376" s="5"/>
      <c r="G376" s="5"/>
    </row>
    <row r="377" spans="3:7" ht="14.25" customHeight="1">
      <c r="C377" s="5"/>
      <c r="D377" s="5"/>
      <c r="E377" s="5"/>
      <c r="F377" s="5"/>
      <c r="G377" s="5"/>
    </row>
    <row r="378" spans="3:7" ht="14.25" customHeight="1">
      <c r="C378" s="5"/>
      <c r="D378" s="5"/>
      <c r="E378" s="5"/>
      <c r="F378" s="5"/>
      <c r="G378" s="5"/>
    </row>
    <row r="379" spans="3:7" ht="14.25" customHeight="1">
      <c r="C379" s="5"/>
      <c r="D379" s="5"/>
      <c r="E379" s="5"/>
      <c r="F379" s="5"/>
      <c r="G379" s="5"/>
    </row>
    <row r="380" spans="3:7" ht="14.25" customHeight="1">
      <c r="C380" s="5"/>
      <c r="D380" s="5"/>
      <c r="E380" s="5"/>
      <c r="F380" s="5"/>
      <c r="G380" s="5"/>
    </row>
    <row r="381" spans="3:7" ht="14.25" customHeight="1">
      <c r="C381" s="5"/>
      <c r="D381" s="5"/>
      <c r="E381" s="5"/>
      <c r="F381" s="5"/>
      <c r="G381" s="5"/>
    </row>
    <row r="382" spans="3:7" ht="14.25" customHeight="1">
      <c r="C382" s="5"/>
      <c r="D382" s="5"/>
      <c r="E382" s="5"/>
      <c r="F382" s="5"/>
      <c r="G382" s="5"/>
    </row>
    <row r="383" spans="3:7" ht="14.25" customHeight="1">
      <c r="C383" s="5"/>
      <c r="D383" s="5"/>
      <c r="E383" s="5"/>
      <c r="F383" s="5"/>
      <c r="G383" s="5"/>
    </row>
    <row r="384" spans="3:7" ht="14.25" customHeight="1">
      <c r="C384" s="5"/>
      <c r="D384" s="5"/>
      <c r="E384" s="5"/>
      <c r="F384" s="5"/>
      <c r="G384" s="5"/>
    </row>
    <row r="385" spans="3:7" ht="14.25" customHeight="1">
      <c r="C385" s="5"/>
      <c r="D385" s="5"/>
      <c r="E385" s="5"/>
      <c r="F385" s="5"/>
      <c r="G385" s="5"/>
    </row>
    <row r="386" spans="3:7" ht="14.25" customHeight="1">
      <c r="C386" s="5"/>
      <c r="D386" s="5"/>
      <c r="E386" s="5"/>
      <c r="F386" s="5"/>
      <c r="G386" s="5"/>
    </row>
    <row r="387" spans="3:7" ht="14.25" customHeight="1">
      <c r="C387" s="5"/>
      <c r="D387" s="5"/>
      <c r="E387" s="5"/>
      <c r="F387" s="5"/>
      <c r="G387" s="5"/>
    </row>
    <row r="388" spans="3:7" ht="14.25" customHeight="1">
      <c r="C388" s="5"/>
      <c r="D388" s="5"/>
      <c r="E388" s="5"/>
      <c r="F388" s="5"/>
      <c r="G388" s="5"/>
    </row>
    <row r="389" spans="3:7" ht="14.25" customHeight="1">
      <c r="C389" s="5"/>
      <c r="D389" s="5"/>
      <c r="E389" s="5"/>
      <c r="F389" s="5"/>
      <c r="G389" s="5"/>
    </row>
    <row r="390" spans="3:7" ht="14.25" customHeight="1">
      <c r="C390" s="5"/>
      <c r="D390" s="5"/>
      <c r="E390" s="5"/>
      <c r="F390" s="5"/>
      <c r="G390" s="5"/>
    </row>
    <row r="391" spans="3:7" ht="14.25" customHeight="1">
      <c r="C391" s="5"/>
      <c r="D391" s="5"/>
      <c r="E391" s="5"/>
      <c r="F391" s="5"/>
      <c r="G391" s="5"/>
    </row>
    <row r="392" spans="3:7" ht="14.25" customHeight="1">
      <c r="C392" s="5"/>
      <c r="D392" s="5"/>
      <c r="E392" s="5"/>
      <c r="F392" s="5"/>
      <c r="G392" s="5"/>
    </row>
    <row r="393" spans="3:7" ht="14.25" customHeight="1">
      <c r="C393" s="5"/>
      <c r="D393" s="5"/>
      <c r="E393" s="5"/>
      <c r="F393" s="5"/>
      <c r="G393" s="5"/>
    </row>
    <row r="394" spans="3:7" ht="14.25" customHeight="1">
      <c r="C394" s="5"/>
      <c r="D394" s="5"/>
      <c r="E394" s="5"/>
      <c r="F394" s="5"/>
      <c r="G394" s="5"/>
    </row>
    <row r="395" spans="3:7" ht="14.25" customHeight="1">
      <c r="C395" s="5"/>
      <c r="D395" s="5"/>
      <c r="E395" s="5"/>
      <c r="F395" s="5"/>
      <c r="G395" s="5"/>
    </row>
    <row r="396" spans="3:7" ht="14.25" customHeight="1">
      <c r="C396" s="5"/>
      <c r="D396" s="5"/>
      <c r="E396" s="5"/>
      <c r="F396" s="5"/>
      <c r="G396" s="5"/>
    </row>
    <row r="397" spans="3:7" ht="14.25" customHeight="1">
      <c r="C397" s="5"/>
      <c r="D397" s="5"/>
      <c r="E397" s="5"/>
      <c r="F397" s="5"/>
      <c r="G397" s="5"/>
    </row>
    <row r="398" spans="3:7" ht="14.25" customHeight="1">
      <c r="C398" s="5"/>
      <c r="D398" s="5"/>
      <c r="E398" s="5"/>
      <c r="F398" s="5"/>
      <c r="G398" s="5"/>
    </row>
    <row r="399" spans="3:7" ht="14.25" customHeight="1">
      <c r="C399" s="5"/>
      <c r="D399" s="5"/>
      <c r="E399" s="5"/>
      <c r="F399" s="5"/>
      <c r="G399" s="5"/>
    </row>
    <row r="400" spans="3:7" ht="14.25" customHeight="1">
      <c r="C400" s="5"/>
      <c r="D400" s="5"/>
      <c r="E400" s="5"/>
      <c r="F400" s="5"/>
      <c r="G400" s="5"/>
    </row>
    <row r="401" spans="3:7" ht="14.25" customHeight="1">
      <c r="C401" s="5"/>
      <c r="D401" s="5"/>
      <c r="E401" s="5"/>
      <c r="F401" s="5"/>
      <c r="G401" s="5"/>
    </row>
    <row r="402" spans="3:7" ht="14.25" customHeight="1">
      <c r="C402" s="5"/>
      <c r="D402" s="5"/>
      <c r="E402" s="5"/>
      <c r="F402" s="5"/>
      <c r="G402" s="5"/>
    </row>
    <row r="403" spans="3:7" ht="14.25" customHeight="1">
      <c r="C403" s="5"/>
      <c r="D403" s="5"/>
      <c r="E403" s="5"/>
      <c r="F403" s="5"/>
      <c r="G403" s="5"/>
    </row>
    <row r="404" spans="3:7" ht="14.25" customHeight="1">
      <c r="C404" s="5"/>
      <c r="D404" s="5"/>
      <c r="E404" s="5"/>
      <c r="F404" s="5"/>
      <c r="G404" s="5"/>
    </row>
    <row r="405" spans="3:7" ht="14.25" customHeight="1">
      <c r="C405" s="5"/>
      <c r="D405" s="5"/>
      <c r="E405" s="5"/>
      <c r="F405" s="5"/>
      <c r="G405" s="5"/>
    </row>
    <row r="406" spans="3:7" ht="14.25" customHeight="1">
      <c r="C406" s="5"/>
      <c r="D406" s="5"/>
      <c r="E406" s="5"/>
      <c r="F406" s="5"/>
      <c r="G406" s="5"/>
    </row>
    <row r="407" spans="3:7" ht="14.25" customHeight="1">
      <c r="C407" s="5"/>
      <c r="D407" s="5"/>
      <c r="E407" s="5"/>
      <c r="F407" s="5"/>
      <c r="G407" s="5"/>
    </row>
    <row r="408" spans="3:7" ht="14.25" customHeight="1">
      <c r="C408" s="5"/>
      <c r="D408" s="5"/>
      <c r="E408" s="5"/>
      <c r="F408" s="5"/>
      <c r="G408" s="5"/>
    </row>
    <row r="409" spans="3:7" ht="14.25" customHeight="1">
      <c r="C409" s="5"/>
      <c r="D409" s="5"/>
      <c r="E409" s="5"/>
      <c r="F409" s="5"/>
      <c r="G409" s="5"/>
    </row>
    <row r="410" spans="3:7" ht="14.25" customHeight="1">
      <c r="C410" s="5"/>
      <c r="D410" s="5"/>
      <c r="E410" s="5"/>
      <c r="F410" s="5"/>
      <c r="G410" s="5"/>
    </row>
    <row r="411" spans="3:7" ht="14.25" customHeight="1">
      <c r="C411" s="5"/>
      <c r="D411" s="5"/>
      <c r="E411" s="5"/>
      <c r="F411" s="5"/>
      <c r="G411" s="5"/>
    </row>
    <row r="412" spans="3:7" ht="14.25" customHeight="1">
      <c r="C412" s="5"/>
      <c r="D412" s="5"/>
      <c r="E412" s="5"/>
      <c r="F412" s="5"/>
      <c r="G412" s="5"/>
    </row>
    <row r="413" spans="3:7" ht="14.25" customHeight="1">
      <c r="C413" s="5"/>
      <c r="D413" s="5"/>
      <c r="E413" s="5"/>
      <c r="F413" s="5"/>
      <c r="G413" s="5"/>
    </row>
    <row r="414" spans="3:7" ht="14.25" customHeight="1">
      <c r="C414" s="5"/>
      <c r="D414" s="5"/>
      <c r="E414" s="5"/>
      <c r="F414" s="5"/>
      <c r="G414" s="5"/>
    </row>
    <row r="415" spans="3:7" ht="14.25" customHeight="1">
      <c r="C415" s="5"/>
      <c r="D415" s="5"/>
      <c r="E415" s="5"/>
      <c r="F415" s="5"/>
      <c r="G415" s="5"/>
    </row>
    <row r="416" spans="3:7" ht="14.25" customHeight="1">
      <c r="C416" s="5"/>
      <c r="D416" s="5"/>
      <c r="E416" s="5"/>
      <c r="F416" s="5"/>
      <c r="G416" s="5"/>
    </row>
    <row r="417" spans="3:7" ht="14.25" customHeight="1">
      <c r="C417" s="5"/>
      <c r="D417" s="5"/>
      <c r="E417" s="5"/>
      <c r="F417" s="5"/>
      <c r="G417" s="5"/>
    </row>
    <row r="418" spans="3:7" ht="14.25" customHeight="1">
      <c r="C418" s="5"/>
      <c r="D418" s="5"/>
      <c r="E418" s="5"/>
      <c r="F418" s="5"/>
      <c r="G418" s="5"/>
    </row>
    <row r="419" spans="3:7" ht="14.25" customHeight="1">
      <c r="C419" s="5"/>
      <c r="D419" s="5"/>
      <c r="E419" s="5"/>
      <c r="F419" s="5"/>
      <c r="G419" s="5"/>
    </row>
    <row r="420" spans="3:7" ht="14.25" customHeight="1">
      <c r="C420" s="5"/>
      <c r="D420" s="5"/>
      <c r="E420" s="5"/>
      <c r="F420" s="5"/>
      <c r="G420" s="5"/>
    </row>
    <row r="421" spans="3:7" ht="14.25" customHeight="1">
      <c r="C421" s="5"/>
      <c r="D421" s="5"/>
      <c r="E421" s="5"/>
      <c r="F421" s="5"/>
      <c r="G421" s="5"/>
    </row>
    <row r="422" spans="3:7" ht="14.25" customHeight="1">
      <c r="C422" s="5"/>
      <c r="D422" s="5"/>
      <c r="E422" s="5"/>
      <c r="F422" s="5"/>
      <c r="G422" s="5"/>
    </row>
    <row r="423" spans="3:7" ht="14.25" customHeight="1">
      <c r="C423" s="5"/>
      <c r="D423" s="5"/>
      <c r="E423" s="5"/>
      <c r="F423" s="5"/>
      <c r="G423" s="5"/>
    </row>
    <row r="424" spans="3:7" ht="14.25" customHeight="1">
      <c r="C424" s="5"/>
      <c r="D424" s="5"/>
      <c r="E424" s="5"/>
      <c r="F424" s="5"/>
      <c r="G424" s="5"/>
    </row>
    <row r="425" spans="3:7" ht="14.25" customHeight="1">
      <c r="C425" s="5"/>
      <c r="D425" s="5"/>
      <c r="E425" s="5"/>
      <c r="F425" s="5"/>
      <c r="G425" s="5"/>
    </row>
    <row r="426" spans="3:7" ht="14.25" customHeight="1">
      <c r="C426" s="5"/>
      <c r="D426" s="5"/>
      <c r="E426" s="5"/>
      <c r="F426" s="5"/>
      <c r="G426" s="5"/>
    </row>
    <row r="427" spans="3:7" ht="14.25" customHeight="1">
      <c r="C427" s="5"/>
      <c r="D427" s="5"/>
      <c r="E427" s="5"/>
      <c r="F427" s="5"/>
      <c r="G427" s="5"/>
    </row>
    <row r="428" spans="3:7" ht="14.25" customHeight="1">
      <c r="C428" s="5"/>
      <c r="D428" s="5"/>
      <c r="E428" s="5"/>
      <c r="F428" s="5"/>
      <c r="G428" s="5"/>
    </row>
    <row r="429" spans="3:7" ht="14.25" customHeight="1">
      <c r="C429" s="5"/>
      <c r="D429" s="5"/>
      <c r="E429" s="5"/>
      <c r="F429" s="5"/>
      <c r="G429" s="5"/>
    </row>
    <row r="430" spans="3:7" ht="14.25" customHeight="1">
      <c r="C430" s="5"/>
      <c r="D430" s="5"/>
      <c r="E430" s="5"/>
      <c r="F430" s="5"/>
      <c r="G430" s="5"/>
    </row>
    <row r="431" spans="3:7" ht="14.25" customHeight="1">
      <c r="C431" s="5"/>
      <c r="D431" s="5"/>
      <c r="E431" s="5"/>
      <c r="F431" s="5"/>
      <c r="G431" s="5"/>
    </row>
    <row r="432" spans="3:7" ht="14.25" customHeight="1">
      <c r="C432" s="5"/>
      <c r="D432" s="5"/>
      <c r="E432" s="5"/>
      <c r="F432" s="5"/>
      <c r="G432" s="5"/>
    </row>
    <row r="433" spans="3:7" ht="14.25" customHeight="1">
      <c r="C433" s="5"/>
      <c r="D433" s="5"/>
      <c r="E433" s="5"/>
      <c r="F433" s="5"/>
      <c r="G433" s="5"/>
    </row>
    <row r="434" spans="3:7" ht="14.25" customHeight="1">
      <c r="C434" s="5"/>
      <c r="D434" s="5"/>
      <c r="E434" s="5"/>
      <c r="F434" s="5"/>
      <c r="G434" s="5"/>
    </row>
    <row r="435" spans="3:7" ht="14.25" customHeight="1">
      <c r="C435" s="5"/>
      <c r="D435" s="5"/>
      <c r="E435" s="5"/>
      <c r="F435" s="5"/>
      <c r="G435" s="5"/>
    </row>
    <row r="436" spans="3:7" ht="14.25" customHeight="1">
      <c r="C436" s="5"/>
      <c r="D436" s="5"/>
      <c r="E436" s="5"/>
      <c r="F436" s="5"/>
      <c r="G436" s="5"/>
    </row>
    <row r="437" spans="3:7" ht="14.25" customHeight="1">
      <c r="C437" s="5"/>
      <c r="D437" s="5"/>
      <c r="E437" s="5"/>
      <c r="F437" s="5"/>
      <c r="G437" s="5"/>
    </row>
    <row r="438" spans="3:7" ht="14.25" customHeight="1">
      <c r="C438" s="5"/>
      <c r="D438" s="5"/>
      <c r="E438" s="5"/>
      <c r="F438" s="5"/>
      <c r="G438" s="5"/>
    </row>
    <row r="439" spans="3:7" ht="14.25" customHeight="1">
      <c r="C439" s="5"/>
      <c r="D439" s="5"/>
      <c r="E439" s="5"/>
      <c r="F439" s="5"/>
      <c r="G439" s="5"/>
    </row>
    <row r="440" spans="3:7" ht="14.25" customHeight="1">
      <c r="C440" s="5"/>
      <c r="D440" s="5"/>
      <c r="E440" s="5"/>
      <c r="F440" s="5"/>
      <c r="G440" s="5"/>
    </row>
    <row r="441" spans="3:7" ht="14.25" customHeight="1">
      <c r="C441" s="5"/>
      <c r="D441" s="5"/>
      <c r="E441" s="5"/>
      <c r="F441" s="5"/>
      <c r="G441" s="5"/>
    </row>
    <row r="442" spans="3:7" ht="14.25" customHeight="1">
      <c r="C442" s="5"/>
      <c r="D442" s="5"/>
      <c r="E442" s="5"/>
      <c r="F442" s="5"/>
      <c r="G442" s="5"/>
    </row>
    <row r="443" spans="3:7" ht="14.25" customHeight="1">
      <c r="C443" s="5"/>
      <c r="D443" s="5"/>
      <c r="E443" s="5"/>
      <c r="F443" s="5"/>
      <c r="G443" s="5"/>
    </row>
    <row r="444" spans="3:7" ht="14.25" customHeight="1">
      <c r="C444" s="5"/>
      <c r="D444" s="5"/>
      <c r="E444" s="5"/>
      <c r="F444" s="5"/>
      <c r="G444" s="5"/>
    </row>
    <row r="445" spans="3:7" ht="14.25" customHeight="1">
      <c r="C445" s="5"/>
      <c r="D445" s="5"/>
      <c r="E445" s="5"/>
      <c r="F445" s="5"/>
      <c r="G445" s="5"/>
    </row>
    <row r="446" spans="3:7" ht="14.25" customHeight="1">
      <c r="C446" s="5"/>
      <c r="D446" s="5"/>
      <c r="E446" s="5"/>
      <c r="F446" s="5"/>
      <c r="G446" s="5"/>
    </row>
    <row r="447" spans="3:7" ht="14.25" customHeight="1">
      <c r="C447" s="5"/>
      <c r="D447" s="5"/>
      <c r="E447" s="5"/>
      <c r="F447" s="5"/>
      <c r="G447" s="5"/>
    </row>
    <row r="448" spans="3:7" ht="14.25" customHeight="1">
      <c r="C448" s="5"/>
      <c r="D448" s="5"/>
      <c r="E448" s="5"/>
      <c r="F448" s="5"/>
      <c r="G448" s="5"/>
    </row>
    <row r="449" spans="3:7" ht="14.25" customHeight="1">
      <c r="C449" s="5"/>
      <c r="D449" s="5"/>
      <c r="E449" s="5"/>
      <c r="F449" s="5"/>
      <c r="G449" s="5"/>
    </row>
    <row r="450" spans="3:7" ht="14.25" customHeight="1">
      <c r="C450" s="5"/>
      <c r="D450" s="5"/>
      <c r="E450" s="5"/>
      <c r="F450" s="5"/>
      <c r="G450" s="5"/>
    </row>
    <row r="451" spans="3:7" ht="14.25" customHeight="1">
      <c r="C451" s="5"/>
      <c r="D451" s="5"/>
      <c r="E451" s="5"/>
      <c r="F451" s="5"/>
      <c r="G451" s="5"/>
    </row>
    <row r="452" spans="3:7" ht="14.25" customHeight="1">
      <c r="C452" s="5"/>
      <c r="D452" s="5"/>
      <c r="E452" s="5"/>
      <c r="F452" s="5"/>
      <c r="G452" s="5"/>
    </row>
    <row r="453" spans="3:7" ht="14.25" customHeight="1">
      <c r="C453" s="5"/>
      <c r="D453" s="5"/>
      <c r="E453" s="5"/>
      <c r="F453" s="5"/>
      <c r="G453" s="5"/>
    </row>
    <row r="454" spans="3:7" ht="14.25" customHeight="1">
      <c r="C454" s="5"/>
      <c r="D454" s="5"/>
      <c r="E454" s="5"/>
      <c r="F454" s="5"/>
      <c r="G454" s="5"/>
    </row>
    <row r="455" spans="3:7" ht="14.25" customHeight="1">
      <c r="C455" s="5"/>
      <c r="D455" s="5"/>
      <c r="E455" s="5"/>
      <c r="F455" s="5"/>
      <c r="G455" s="5"/>
    </row>
    <row r="456" spans="3:7" ht="14.25" customHeight="1">
      <c r="C456" s="5"/>
      <c r="D456" s="5"/>
      <c r="E456" s="5"/>
      <c r="F456" s="5"/>
      <c r="G456" s="5"/>
    </row>
    <row r="457" spans="3:7" ht="14.25" customHeight="1">
      <c r="C457" s="5"/>
      <c r="D457" s="5"/>
      <c r="E457" s="5"/>
      <c r="F457" s="5"/>
      <c r="G457" s="5"/>
    </row>
    <row r="458" spans="3:7" ht="14.25" customHeight="1">
      <c r="C458" s="5"/>
      <c r="D458" s="5"/>
      <c r="E458" s="5"/>
      <c r="F458" s="5"/>
      <c r="G458" s="5"/>
    </row>
    <row r="459" spans="3:7" ht="14.25" customHeight="1">
      <c r="C459" s="5"/>
      <c r="D459" s="5"/>
      <c r="E459" s="5"/>
      <c r="F459" s="5"/>
      <c r="G459" s="5"/>
    </row>
    <row r="460" spans="3:7" ht="14.25" customHeight="1">
      <c r="C460" s="5"/>
      <c r="D460" s="5"/>
      <c r="E460" s="5"/>
      <c r="F460" s="5"/>
      <c r="G460" s="5"/>
    </row>
    <row r="461" spans="3:7" ht="14.25" customHeight="1">
      <c r="C461" s="5"/>
      <c r="D461" s="5"/>
      <c r="E461" s="5"/>
      <c r="F461" s="5"/>
      <c r="G461" s="5"/>
    </row>
    <row r="462" spans="3:7" ht="14.25" customHeight="1">
      <c r="C462" s="5"/>
      <c r="D462" s="5"/>
      <c r="E462" s="5"/>
      <c r="F462" s="5"/>
      <c r="G462" s="5"/>
    </row>
    <row r="463" spans="3:7" ht="14.25" customHeight="1">
      <c r="C463" s="5"/>
      <c r="D463" s="5"/>
      <c r="E463" s="5"/>
      <c r="F463" s="5"/>
      <c r="G463" s="5"/>
    </row>
    <row r="464" spans="3:7" ht="14.25" customHeight="1">
      <c r="C464" s="5"/>
      <c r="D464" s="5"/>
      <c r="E464" s="5"/>
      <c r="F464" s="5"/>
      <c r="G464" s="5"/>
    </row>
    <row r="465" spans="3:7" ht="14.25" customHeight="1">
      <c r="C465" s="5"/>
      <c r="D465" s="5"/>
      <c r="E465" s="5"/>
      <c r="F465" s="5"/>
      <c r="G465" s="5"/>
    </row>
    <row r="466" spans="3:7" ht="14.25" customHeight="1">
      <c r="C466" s="5"/>
      <c r="D466" s="5"/>
      <c r="E466" s="5"/>
      <c r="F466" s="5"/>
      <c r="G466" s="5"/>
    </row>
    <row r="467" spans="3:7" ht="14.25" customHeight="1">
      <c r="C467" s="5"/>
      <c r="D467" s="5"/>
      <c r="E467" s="5"/>
      <c r="F467" s="5"/>
      <c r="G467" s="5"/>
    </row>
    <row r="468" spans="3:7" ht="14.25" customHeight="1">
      <c r="C468" s="5"/>
      <c r="D468" s="5"/>
      <c r="E468" s="5"/>
      <c r="F468" s="5"/>
      <c r="G468" s="5"/>
    </row>
    <row r="469" spans="3:7" ht="14.25" customHeight="1">
      <c r="C469" s="5"/>
      <c r="D469" s="5"/>
      <c r="E469" s="5"/>
      <c r="F469" s="5"/>
      <c r="G469" s="5"/>
    </row>
    <row r="470" spans="3:7" ht="14.25" customHeight="1">
      <c r="C470" s="5"/>
      <c r="D470" s="5"/>
      <c r="E470" s="5"/>
      <c r="F470" s="5"/>
      <c r="G470" s="5"/>
    </row>
    <row r="471" spans="3:7" ht="14.25" customHeight="1">
      <c r="C471" s="5"/>
      <c r="D471" s="5"/>
      <c r="E471" s="5"/>
      <c r="F471" s="5"/>
      <c r="G471" s="5"/>
    </row>
    <row r="472" spans="3:7" ht="14.25" customHeight="1">
      <c r="C472" s="5"/>
      <c r="D472" s="5"/>
      <c r="E472" s="5"/>
      <c r="F472" s="5"/>
      <c r="G472" s="5"/>
    </row>
    <row r="473" spans="3:7" ht="14.25" customHeight="1">
      <c r="C473" s="5"/>
      <c r="D473" s="5"/>
      <c r="E473" s="5"/>
      <c r="F473" s="5"/>
      <c r="G473" s="5"/>
    </row>
    <row r="474" spans="3:7" ht="14.25" customHeight="1">
      <c r="C474" s="5"/>
      <c r="D474" s="5"/>
      <c r="E474" s="5"/>
      <c r="F474" s="5"/>
      <c r="G474" s="5"/>
    </row>
    <row r="475" spans="3:7" ht="14.25" customHeight="1">
      <c r="C475" s="5"/>
      <c r="D475" s="5"/>
      <c r="E475" s="5"/>
      <c r="F475" s="5"/>
      <c r="G475" s="5"/>
    </row>
    <row r="476" spans="3:7" ht="14.25" customHeight="1">
      <c r="C476" s="5"/>
      <c r="D476" s="5"/>
      <c r="E476" s="5"/>
      <c r="F476" s="5"/>
      <c r="G476" s="5"/>
    </row>
    <row r="477" spans="3:7" ht="14.25" customHeight="1">
      <c r="C477" s="5"/>
      <c r="D477" s="5"/>
      <c r="E477" s="5"/>
      <c r="F477" s="5"/>
      <c r="G477" s="5"/>
    </row>
    <row r="478" spans="3:7" ht="14.25" customHeight="1">
      <c r="C478" s="5"/>
      <c r="D478" s="5"/>
      <c r="E478" s="5"/>
      <c r="F478" s="5"/>
      <c r="G478" s="5"/>
    </row>
    <row r="479" spans="3:7" ht="14.25" customHeight="1">
      <c r="C479" s="5"/>
      <c r="D479" s="5"/>
      <c r="E479" s="5"/>
      <c r="F479" s="5"/>
      <c r="G479" s="5"/>
    </row>
    <row r="480" spans="3:7" ht="14.25" customHeight="1">
      <c r="C480" s="5"/>
      <c r="D480" s="5"/>
      <c r="E480" s="5"/>
      <c r="F480" s="5"/>
      <c r="G480" s="5"/>
    </row>
    <row r="481" spans="3:7" ht="14.25" customHeight="1">
      <c r="C481" s="5"/>
      <c r="D481" s="5"/>
      <c r="E481" s="5"/>
      <c r="F481" s="5"/>
      <c r="G481" s="5"/>
    </row>
    <row r="482" spans="3:7" ht="14.25" customHeight="1">
      <c r="C482" s="5"/>
      <c r="D482" s="5"/>
      <c r="E482" s="5"/>
      <c r="F482" s="5"/>
      <c r="G482" s="5"/>
    </row>
    <row r="483" spans="3:7" ht="14.25" customHeight="1">
      <c r="C483" s="5"/>
      <c r="D483" s="5"/>
      <c r="E483" s="5"/>
      <c r="F483" s="5"/>
      <c r="G483" s="5"/>
    </row>
    <row r="484" spans="3:7" ht="14.25" customHeight="1">
      <c r="C484" s="5"/>
      <c r="D484" s="5"/>
      <c r="E484" s="5"/>
      <c r="F484" s="5"/>
      <c r="G484" s="5"/>
    </row>
    <row r="485" spans="3:7" ht="14.25" customHeight="1">
      <c r="C485" s="5"/>
      <c r="D485" s="5"/>
      <c r="E485" s="5"/>
      <c r="F485" s="5"/>
      <c r="G485" s="5"/>
    </row>
    <row r="486" spans="3:7" ht="14.25" customHeight="1">
      <c r="C486" s="5"/>
      <c r="D486" s="5"/>
      <c r="E486" s="5"/>
      <c r="F486" s="5"/>
      <c r="G486" s="5"/>
    </row>
    <row r="487" spans="3:7" ht="14.25" customHeight="1">
      <c r="C487" s="5"/>
      <c r="D487" s="5"/>
      <c r="E487" s="5"/>
      <c r="F487" s="5"/>
      <c r="G487" s="5"/>
    </row>
    <row r="488" spans="3:7" ht="14.25" customHeight="1">
      <c r="C488" s="5"/>
      <c r="D488" s="5"/>
      <c r="E488" s="5"/>
      <c r="F488" s="5"/>
      <c r="G488" s="5"/>
    </row>
    <row r="489" spans="3:7" ht="14.25" customHeight="1">
      <c r="C489" s="5"/>
      <c r="D489" s="5"/>
      <c r="E489" s="5"/>
      <c r="F489" s="5"/>
      <c r="G489" s="5"/>
    </row>
    <row r="490" spans="3:7" ht="14.25" customHeight="1">
      <c r="C490" s="5"/>
      <c r="D490" s="5"/>
      <c r="E490" s="5"/>
      <c r="F490" s="5"/>
      <c r="G490" s="5"/>
    </row>
    <row r="491" spans="3:7" ht="14.25" customHeight="1">
      <c r="C491" s="5"/>
      <c r="D491" s="5"/>
      <c r="E491" s="5"/>
      <c r="F491" s="5"/>
      <c r="G491" s="5"/>
    </row>
    <row r="492" spans="3:7" ht="14.25" customHeight="1">
      <c r="C492" s="5"/>
      <c r="D492" s="5"/>
      <c r="E492" s="5"/>
      <c r="F492" s="5"/>
      <c r="G492" s="5"/>
    </row>
    <row r="493" spans="3:7" ht="14.25" customHeight="1">
      <c r="C493" s="5"/>
      <c r="D493" s="5"/>
      <c r="E493" s="5"/>
      <c r="F493" s="5"/>
      <c r="G493" s="5"/>
    </row>
    <row r="494" spans="3:7" ht="14.25" customHeight="1">
      <c r="C494" s="5"/>
      <c r="D494" s="5"/>
      <c r="E494" s="5"/>
      <c r="F494" s="5"/>
      <c r="G494" s="5"/>
    </row>
    <row r="495" spans="3:7" ht="14.25" customHeight="1">
      <c r="C495" s="5"/>
      <c r="D495" s="5"/>
      <c r="E495" s="5"/>
      <c r="F495" s="5"/>
      <c r="G495" s="5"/>
    </row>
    <row r="496" spans="3:7" ht="14.25" customHeight="1">
      <c r="C496" s="5"/>
      <c r="D496" s="5"/>
      <c r="E496" s="5"/>
      <c r="F496" s="5"/>
      <c r="G496" s="5"/>
    </row>
    <row r="497" spans="3:7" ht="14.25" customHeight="1">
      <c r="C497" s="5"/>
      <c r="D497" s="5"/>
      <c r="E497" s="5"/>
      <c r="F497" s="5"/>
      <c r="G497" s="5"/>
    </row>
    <row r="498" spans="3:7" ht="14.25" customHeight="1">
      <c r="C498" s="5"/>
      <c r="D498" s="5"/>
      <c r="E498" s="5"/>
      <c r="F498" s="5"/>
      <c r="G498" s="5"/>
    </row>
    <row r="499" spans="3:7" ht="14.25" customHeight="1">
      <c r="C499" s="5"/>
      <c r="D499" s="5"/>
      <c r="E499" s="5"/>
      <c r="F499" s="5"/>
      <c r="G499" s="5"/>
    </row>
    <row r="500" spans="3:7" ht="14.25" customHeight="1">
      <c r="C500" s="5"/>
      <c r="D500" s="5"/>
      <c r="E500" s="5"/>
      <c r="F500" s="5"/>
      <c r="G500" s="5"/>
    </row>
    <row r="501" spans="3:7" ht="14.25" customHeight="1">
      <c r="C501" s="5"/>
      <c r="D501" s="5"/>
      <c r="E501" s="5"/>
      <c r="F501" s="5"/>
      <c r="G501" s="5"/>
    </row>
    <row r="502" spans="3:7" ht="14.25" customHeight="1">
      <c r="C502" s="5"/>
      <c r="D502" s="5"/>
      <c r="E502" s="5"/>
      <c r="F502" s="5"/>
      <c r="G502" s="5"/>
    </row>
    <row r="503" spans="3:7" ht="14.25" customHeight="1">
      <c r="C503" s="5"/>
      <c r="D503" s="5"/>
      <c r="E503" s="5"/>
      <c r="F503" s="5"/>
      <c r="G503" s="5"/>
    </row>
    <row r="504" spans="3:7" ht="14.25" customHeight="1">
      <c r="C504" s="5"/>
      <c r="D504" s="5"/>
      <c r="E504" s="5"/>
      <c r="F504" s="5"/>
      <c r="G504" s="5"/>
    </row>
    <row r="505" spans="3:7" ht="14.25" customHeight="1">
      <c r="C505" s="5"/>
      <c r="D505" s="5"/>
      <c r="E505" s="5"/>
      <c r="F505" s="5"/>
      <c r="G505" s="5"/>
    </row>
    <row r="506" spans="3:7" ht="14.25" customHeight="1">
      <c r="C506" s="5"/>
      <c r="D506" s="5"/>
      <c r="E506" s="5"/>
      <c r="F506" s="5"/>
      <c r="G506" s="5"/>
    </row>
    <row r="507" spans="3:7" ht="14.25" customHeight="1">
      <c r="C507" s="5"/>
      <c r="D507" s="5"/>
      <c r="E507" s="5"/>
      <c r="F507" s="5"/>
      <c r="G507" s="5"/>
    </row>
    <row r="508" spans="3:7" ht="14.25" customHeight="1">
      <c r="C508" s="5"/>
      <c r="D508" s="5"/>
      <c r="E508" s="5"/>
      <c r="F508" s="5"/>
      <c r="G508" s="5"/>
    </row>
    <row r="509" spans="3:7" ht="14.25" customHeight="1">
      <c r="C509" s="5"/>
      <c r="D509" s="5"/>
      <c r="E509" s="5"/>
      <c r="F509" s="5"/>
      <c r="G509" s="5"/>
    </row>
    <row r="510" spans="3:7" ht="14.25" customHeight="1">
      <c r="C510" s="5"/>
      <c r="D510" s="5"/>
      <c r="E510" s="5"/>
      <c r="F510" s="5"/>
      <c r="G510" s="5"/>
    </row>
    <row r="511" spans="3:7" ht="14.25" customHeight="1">
      <c r="C511" s="5"/>
      <c r="D511" s="5"/>
      <c r="E511" s="5"/>
      <c r="F511" s="5"/>
      <c r="G511" s="5"/>
    </row>
    <row r="512" spans="3:7" ht="14.25" customHeight="1">
      <c r="C512" s="5"/>
      <c r="D512" s="5"/>
      <c r="E512" s="5"/>
      <c r="F512" s="5"/>
      <c r="G512" s="5"/>
    </row>
    <row r="513" spans="3:7" ht="14.25" customHeight="1">
      <c r="C513" s="5"/>
      <c r="D513" s="5"/>
      <c r="E513" s="5"/>
      <c r="F513" s="5"/>
      <c r="G513" s="5"/>
    </row>
    <row r="514" spans="3:7" ht="14.25" customHeight="1">
      <c r="C514" s="5"/>
      <c r="D514" s="5"/>
      <c r="E514" s="5"/>
      <c r="F514" s="5"/>
      <c r="G514" s="5"/>
    </row>
    <row r="515" spans="3:7" ht="14.25" customHeight="1">
      <c r="C515" s="5"/>
      <c r="D515" s="5"/>
      <c r="E515" s="5"/>
      <c r="F515" s="5"/>
      <c r="G515" s="5"/>
    </row>
    <row r="516" spans="3:7" ht="14.25" customHeight="1">
      <c r="C516" s="5"/>
      <c r="D516" s="5"/>
      <c r="E516" s="5"/>
      <c r="F516" s="5"/>
      <c r="G516" s="5"/>
    </row>
    <row r="517" spans="3:7" ht="14.25" customHeight="1">
      <c r="C517" s="5"/>
      <c r="D517" s="5"/>
      <c r="E517" s="5"/>
      <c r="F517" s="5"/>
      <c r="G517" s="5"/>
    </row>
    <row r="518" spans="3:7" ht="14.25" customHeight="1">
      <c r="C518" s="5"/>
      <c r="D518" s="5"/>
      <c r="E518" s="5"/>
      <c r="F518" s="5"/>
      <c r="G518" s="5"/>
    </row>
    <row r="519" spans="3:7" ht="14.25" customHeight="1">
      <c r="C519" s="5"/>
      <c r="D519" s="5"/>
      <c r="E519" s="5"/>
      <c r="F519" s="5"/>
      <c r="G519" s="5"/>
    </row>
    <row r="520" spans="3:7" ht="14.25" customHeight="1">
      <c r="C520" s="5"/>
      <c r="D520" s="5"/>
      <c r="E520" s="5"/>
      <c r="F520" s="5"/>
      <c r="G520" s="5"/>
    </row>
    <row r="521" spans="3:7" ht="14.25" customHeight="1">
      <c r="C521" s="5"/>
      <c r="D521" s="5"/>
      <c r="E521" s="5"/>
      <c r="F521" s="5"/>
      <c r="G521" s="5"/>
    </row>
    <row r="522" spans="3:7" ht="14.25" customHeight="1">
      <c r="C522" s="5"/>
      <c r="D522" s="5"/>
      <c r="E522" s="5"/>
      <c r="F522" s="5"/>
      <c r="G522" s="5"/>
    </row>
    <row r="523" spans="3:7" ht="14.25" customHeight="1">
      <c r="C523" s="5"/>
      <c r="D523" s="5"/>
      <c r="E523" s="5"/>
      <c r="F523" s="5"/>
      <c r="G523" s="5"/>
    </row>
    <row r="524" spans="3:7" ht="14.25" customHeight="1">
      <c r="C524" s="5"/>
      <c r="D524" s="5"/>
      <c r="E524" s="5"/>
      <c r="F524" s="5"/>
      <c r="G524" s="5"/>
    </row>
    <row r="525" spans="3:7" ht="14.25" customHeight="1">
      <c r="C525" s="5"/>
      <c r="D525" s="5"/>
      <c r="E525" s="5"/>
      <c r="F525" s="5"/>
      <c r="G525" s="5"/>
    </row>
    <row r="526" spans="3:7" ht="14.25" customHeight="1">
      <c r="C526" s="5"/>
      <c r="D526" s="5"/>
      <c r="E526" s="5"/>
      <c r="F526" s="5"/>
      <c r="G526" s="5"/>
    </row>
    <row r="527" spans="3:7" ht="14.25" customHeight="1">
      <c r="C527" s="5"/>
      <c r="D527" s="5"/>
      <c r="E527" s="5"/>
      <c r="F527" s="5"/>
      <c r="G527" s="5"/>
    </row>
    <row r="528" spans="3:7" ht="14.25" customHeight="1">
      <c r="C528" s="5"/>
      <c r="D528" s="5"/>
      <c r="E528" s="5"/>
      <c r="F528" s="5"/>
      <c r="G528" s="5"/>
    </row>
    <row r="529" spans="3:7" ht="14.25" customHeight="1">
      <c r="C529" s="5"/>
      <c r="D529" s="5"/>
      <c r="E529" s="5"/>
      <c r="F529" s="5"/>
      <c r="G529" s="5"/>
    </row>
    <row r="530" spans="3:7" ht="14.25" customHeight="1">
      <c r="C530" s="5"/>
      <c r="D530" s="5"/>
      <c r="E530" s="5"/>
      <c r="F530" s="5"/>
      <c r="G530" s="5"/>
    </row>
    <row r="531" spans="3:7" ht="14.25" customHeight="1">
      <c r="C531" s="5"/>
      <c r="D531" s="5"/>
      <c r="E531" s="5"/>
      <c r="F531" s="5"/>
      <c r="G531" s="5"/>
    </row>
    <row r="532" spans="3:7" ht="14.25" customHeight="1">
      <c r="C532" s="5"/>
      <c r="D532" s="5"/>
      <c r="E532" s="5"/>
      <c r="F532" s="5"/>
      <c r="G532" s="5"/>
    </row>
    <row r="533" spans="3:7" ht="14.25" customHeight="1">
      <c r="C533" s="5"/>
      <c r="D533" s="5"/>
      <c r="E533" s="5"/>
      <c r="F533" s="5"/>
      <c r="G533" s="5"/>
    </row>
    <row r="534" spans="3:7" ht="14.25" customHeight="1">
      <c r="C534" s="5"/>
      <c r="D534" s="5"/>
      <c r="E534" s="5"/>
      <c r="F534" s="5"/>
      <c r="G534" s="5"/>
    </row>
    <row r="535" spans="3:7" ht="14.25" customHeight="1">
      <c r="C535" s="5"/>
      <c r="D535" s="5"/>
      <c r="E535" s="5"/>
      <c r="F535" s="5"/>
      <c r="G535" s="5"/>
    </row>
    <row r="536" spans="3:7" ht="14.25" customHeight="1">
      <c r="C536" s="5"/>
      <c r="D536" s="5"/>
      <c r="E536" s="5"/>
      <c r="F536" s="5"/>
      <c r="G536" s="5"/>
    </row>
    <row r="537" spans="3:7" ht="14.25" customHeight="1">
      <c r="C537" s="5"/>
      <c r="D537" s="5"/>
      <c r="E537" s="5"/>
      <c r="F537" s="5"/>
      <c r="G537" s="5"/>
    </row>
    <row r="538" spans="3:7" ht="14.25" customHeight="1">
      <c r="C538" s="5"/>
      <c r="D538" s="5"/>
      <c r="E538" s="5"/>
      <c r="F538" s="5"/>
      <c r="G538" s="5"/>
    </row>
    <row r="539" spans="3:7" ht="14.25" customHeight="1">
      <c r="C539" s="5"/>
      <c r="D539" s="5"/>
      <c r="E539" s="5"/>
      <c r="F539" s="5"/>
      <c r="G539" s="5"/>
    </row>
    <row r="540" spans="3:7" ht="14.25" customHeight="1">
      <c r="C540" s="5"/>
      <c r="D540" s="5"/>
      <c r="E540" s="5"/>
      <c r="F540" s="5"/>
      <c r="G540" s="5"/>
    </row>
    <row r="541" spans="3:7" ht="14.25" customHeight="1">
      <c r="C541" s="5"/>
      <c r="D541" s="5"/>
      <c r="E541" s="5"/>
      <c r="F541" s="5"/>
      <c r="G541" s="5"/>
    </row>
    <row r="542" spans="3:7" ht="14.25" customHeight="1">
      <c r="C542" s="5"/>
      <c r="D542" s="5"/>
      <c r="E542" s="5"/>
      <c r="F542" s="5"/>
      <c r="G542" s="5"/>
    </row>
    <row r="543" spans="3:7" ht="14.25" customHeight="1">
      <c r="C543" s="5"/>
      <c r="D543" s="5"/>
      <c r="E543" s="5"/>
      <c r="F543" s="5"/>
      <c r="G543" s="5"/>
    </row>
    <row r="544" spans="3:7" ht="14.25" customHeight="1">
      <c r="C544" s="5"/>
      <c r="D544" s="5"/>
      <c r="E544" s="5"/>
      <c r="F544" s="5"/>
      <c r="G544" s="5"/>
    </row>
    <row r="545" spans="3:7" ht="14.25" customHeight="1">
      <c r="C545" s="5"/>
      <c r="D545" s="5"/>
      <c r="E545" s="5"/>
      <c r="F545" s="5"/>
      <c r="G545" s="5"/>
    </row>
    <row r="546" spans="3:7" ht="14.25" customHeight="1">
      <c r="C546" s="5"/>
      <c r="D546" s="5"/>
      <c r="E546" s="5"/>
      <c r="F546" s="5"/>
      <c r="G546" s="5"/>
    </row>
    <row r="547" spans="3:7" ht="14.25" customHeight="1">
      <c r="C547" s="5"/>
      <c r="D547" s="5"/>
      <c r="E547" s="5"/>
      <c r="F547" s="5"/>
      <c r="G547" s="5"/>
    </row>
    <row r="548" spans="3:7" ht="14.25" customHeight="1">
      <c r="C548" s="5"/>
      <c r="D548" s="5"/>
      <c r="E548" s="5"/>
      <c r="F548" s="5"/>
      <c r="G548" s="5"/>
    </row>
    <row r="549" spans="3:7" ht="14.25" customHeight="1">
      <c r="C549" s="5"/>
      <c r="D549" s="5"/>
      <c r="E549" s="5"/>
      <c r="F549" s="5"/>
      <c r="G549" s="5"/>
    </row>
    <row r="550" spans="3:7" ht="14.25" customHeight="1">
      <c r="C550" s="5"/>
      <c r="D550" s="5"/>
      <c r="E550" s="5"/>
      <c r="F550" s="5"/>
      <c r="G550" s="5"/>
    </row>
    <row r="551" spans="3:7" ht="14.25" customHeight="1">
      <c r="C551" s="5"/>
      <c r="D551" s="5"/>
      <c r="E551" s="5"/>
      <c r="F551" s="5"/>
      <c r="G551" s="5"/>
    </row>
    <row r="552" spans="3:7" ht="14.25" customHeight="1">
      <c r="C552" s="5"/>
      <c r="D552" s="5"/>
      <c r="E552" s="5"/>
      <c r="F552" s="5"/>
      <c r="G552" s="5"/>
    </row>
    <row r="553" spans="3:7" ht="14.25" customHeight="1">
      <c r="C553" s="5"/>
      <c r="D553" s="5"/>
      <c r="E553" s="5"/>
      <c r="F553" s="5"/>
      <c r="G553" s="5"/>
    </row>
    <row r="554" spans="3:7" ht="14.25" customHeight="1">
      <c r="C554" s="5"/>
      <c r="D554" s="5"/>
      <c r="E554" s="5"/>
      <c r="F554" s="5"/>
      <c r="G554" s="5"/>
    </row>
    <row r="555" spans="3:7" ht="14.25" customHeight="1">
      <c r="C555" s="5"/>
      <c r="D555" s="5"/>
      <c r="E555" s="5"/>
      <c r="F555" s="5"/>
      <c r="G555" s="5"/>
    </row>
    <row r="556" spans="3:7" ht="14.25" customHeight="1">
      <c r="C556" s="5"/>
      <c r="D556" s="5"/>
      <c r="E556" s="5"/>
      <c r="F556" s="5"/>
      <c r="G556" s="5"/>
    </row>
    <row r="557" spans="3:7" ht="14.25" customHeight="1">
      <c r="C557" s="5"/>
      <c r="D557" s="5"/>
      <c r="E557" s="5"/>
      <c r="F557" s="5"/>
      <c r="G557" s="5"/>
    </row>
    <row r="558" spans="3:7" ht="14.25" customHeight="1">
      <c r="C558" s="5"/>
      <c r="D558" s="5"/>
      <c r="E558" s="5"/>
      <c r="F558" s="5"/>
      <c r="G558" s="5"/>
    </row>
    <row r="559" spans="3:7" ht="14.25" customHeight="1">
      <c r="C559" s="5"/>
      <c r="D559" s="5"/>
      <c r="E559" s="5"/>
      <c r="F559" s="5"/>
      <c r="G559" s="5"/>
    </row>
    <row r="560" spans="3:7" ht="14.25" customHeight="1">
      <c r="C560" s="5"/>
      <c r="D560" s="5"/>
      <c r="E560" s="5"/>
      <c r="F560" s="5"/>
      <c r="G560" s="5"/>
    </row>
    <row r="561" spans="3:7" ht="14.25" customHeight="1">
      <c r="C561" s="5"/>
      <c r="D561" s="5"/>
      <c r="E561" s="5"/>
      <c r="F561" s="5"/>
      <c r="G561" s="5"/>
    </row>
    <row r="562" spans="3:7" ht="14.25" customHeight="1">
      <c r="C562" s="5"/>
      <c r="D562" s="5"/>
      <c r="E562" s="5"/>
      <c r="F562" s="5"/>
      <c r="G562" s="5"/>
    </row>
    <row r="563" spans="3:7" ht="14.25" customHeight="1">
      <c r="C563" s="5"/>
      <c r="D563" s="5"/>
      <c r="E563" s="5"/>
      <c r="F563" s="5"/>
      <c r="G563" s="5"/>
    </row>
    <row r="564" spans="3:7" ht="14.25" customHeight="1">
      <c r="C564" s="5"/>
      <c r="D564" s="5"/>
      <c r="E564" s="5"/>
      <c r="F564" s="5"/>
      <c r="G564" s="5"/>
    </row>
    <row r="565" spans="3:7" ht="14.25" customHeight="1">
      <c r="C565" s="5"/>
      <c r="D565" s="5"/>
      <c r="E565" s="5"/>
      <c r="F565" s="5"/>
      <c r="G565" s="5"/>
    </row>
    <row r="566" spans="3:7" ht="14.25" customHeight="1">
      <c r="C566" s="5"/>
      <c r="D566" s="5"/>
      <c r="E566" s="5"/>
      <c r="F566" s="5"/>
      <c r="G566" s="5"/>
    </row>
    <row r="567" spans="3:7" ht="14.25" customHeight="1">
      <c r="C567" s="5"/>
      <c r="D567" s="5"/>
      <c r="E567" s="5"/>
      <c r="F567" s="5"/>
      <c r="G567" s="5"/>
    </row>
    <row r="568" spans="3:7" ht="14.25" customHeight="1">
      <c r="C568" s="5"/>
      <c r="D568" s="5"/>
      <c r="E568" s="5"/>
      <c r="F568" s="5"/>
      <c r="G568" s="5"/>
    </row>
    <row r="569" spans="3:7" ht="14.25" customHeight="1">
      <c r="C569" s="5"/>
      <c r="D569" s="5"/>
      <c r="E569" s="5"/>
      <c r="F569" s="5"/>
      <c r="G569" s="5"/>
    </row>
    <row r="570" spans="3:7" ht="14.25" customHeight="1">
      <c r="C570" s="5"/>
      <c r="D570" s="5"/>
      <c r="E570" s="5"/>
      <c r="F570" s="5"/>
      <c r="G570" s="5"/>
    </row>
    <row r="571" spans="3:7" ht="14.25" customHeight="1">
      <c r="C571" s="5"/>
      <c r="D571" s="5"/>
      <c r="E571" s="5"/>
      <c r="F571" s="5"/>
      <c r="G571" s="5"/>
    </row>
    <row r="572" spans="3:7" ht="14.25" customHeight="1">
      <c r="C572" s="5"/>
      <c r="D572" s="5"/>
      <c r="E572" s="5"/>
      <c r="F572" s="5"/>
      <c r="G572" s="5"/>
    </row>
    <row r="573" spans="3:7" ht="14.25" customHeight="1">
      <c r="C573" s="5"/>
      <c r="D573" s="5"/>
      <c r="E573" s="5"/>
      <c r="F573" s="5"/>
      <c r="G573" s="5"/>
    </row>
    <row r="574" spans="3:7" ht="14.25" customHeight="1">
      <c r="C574" s="5"/>
      <c r="D574" s="5"/>
      <c r="E574" s="5"/>
      <c r="F574" s="5"/>
      <c r="G574" s="5"/>
    </row>
    <row r="575" spans="3:7" ht="14.25" customHeight="1">
      <c r="C575" s="5"/>
      <c r="D575" s="5"/>
      <c r="E575" s="5"/>
      <c r="F575" s="5"/>
      <c r="G575" s="5"/>
    </row>
    <row r="576" spans="3:7" ht="14.25" customHeight="1">
      <c r="C576" s="5"/>
      <c r="D576" s="5"/>
      <c r="E576" s="5"/>
      <c r="F576" s="5"/>
      <c r="G576" s="5"/>
    </row>
    <row r="577" spans="3:7" ht="14.25" customHeight="1">
      <c r="C577" s="5"/>
      <c r="D577" s="5"/>
      <c r="E577" s="5"/>
      <c r="F577" s="5"/>
      <c r="G577" s="5"/>
    </row>
    <row r="578" spans="3:7" ht="14.25" customHeight="1">
      <c r="C578" s="5"/>
      <c r="D578" s="5"/>
      <c r="E578" s="5"/>
      <c r="F578" s="5"/>
      <c r="G578" s="5"/>
    </row>
    <row r="579" spans="3:7" ht="14.25" customHeight="1">
      <c r="C579" s="5"/>
      <c r="D579" s="5"/>
      <c r="E579" s="5"/>
      <c r="F579" s="5"/>
      <c r="G579" s="5"/>
    </row>
    <row r="580" spans="3:7" ht="14.25" customHeight="1">
      <c r="C580" s="5"/>
      <c r="D580" s="5"/>
      <c r="E580" s="5"/>
      <c r="F580" s="5"/>
      <c r="G580" s="5"/>
    </row>
    <row r="581" spans="3:7" ht="14.25" customHeight="1">
      <c r="C581" s="5"/>
      <c r="D581" s="5"/>
      <c r="E581" s="5"/>
      <c r="F581" s="5"/>
      <c r="G581" s="5"/>
    </row>
    <row r="582" spans="3:7" ht="14.25" customHeight="1">
      <c r="C582" s="5"/>
      <c r="D582" s="5"/>
      <c r="E582" s="5"/>
      <c r="F582" s="5"/>
      <c r="G582" s="5"/>
    </row>
    <row r="583" spans="3:7" ht="14.25" customHeight="1">
      <c r="C583" s="5"/>
      <c r="D583" s="5"/>
      <c r="E583" s="5"/>
      <c r="F583" s="5"/>
      <c r="G583" s="5"/>
    </row>
    <row r="584" spans="3:7" ht="14.25" customHeight="1">
      <c r="C584" s="5"/>
      <c r="D584" s="5"/>
      <c r="E584" s="5"/>
      <c r="F584" s="5"/>
      <c r="G584" s="5"/>
    </row>
    <row r="585" spans="3:7" ht="14.25" customHeight="1">
      <c r="C585" s="5"/>
      <c r="D585" s="5"/>
      <c r="E585" s="5"/>
      <c r="F585" s="5"/>
      <c r="G585" s="5"/>
    </row>
    <row r="586" spans="3:7" ht="14.25" customHeight="1">
      <c r="C586" s="5"/>
      <c r="D586" s="5"/>
      <c r="E586" s="5"/>
      <c r="F586" s="5"/>
      <c r="G586" s="5"/>
    </row>
    <row r="587" spans="3:7" ht="14.25" customHeight="1">
      <c r="C587" s="5"/>
      <c r="D587" s="5"/>
      <c r="E587" s="5"/>
      <c r="F587" s="5"/>
      <c r="G587" s="5"/>
    </row>
    <row r="588" spans="3:7" ht="14.25" customHeight="1">
      <c r="C588" s="5"/>
      <c r="D588" s="5"/>
      <c r="E588" s="5"/>
      <c r="F588" s="5"/>
      <c r="G588" s="5"/>
    </row>
    <row r="589" spans="3:7" ht="14.25" customHeight="1">
      <c r="C589" s="5"/>
      <c r="D589" s="5"/>
      <c r="E589" s="5"/>
      <c r="F589" s="5"/>
      <c r="G589" s="5"/>
    </row>
    <row r="590" spans="3:7" ht="14.25" customHeight="1">
      <c r="C590" s="5"/>
      <c r="D590" s="5"/>
      <c r="E590" s="5"/>
      <c r="F590" s="5"/>
      <c r="G590" s="5"/>
    </row>
    <row r="591" spans="3:7" ht="14.25" customHeight="1">
      <c r="C591" s="5"/>
      <c r="D591" s="5"/>
      <c r="E591" s="5"/>
      <c r="F591" s="5"/>
      <c r="G591" s="5"/>
    </row>
    <row r="592" spans="3:7" ht="14.25" customHeight="1">
      <c r="C592" s="5"/>
      <c r="D592" s="5"/>
      <c r="E592" s="5"/>
      <c r="F592" s="5"/>
      <c r="G592" s="5"/>
    </row>
    <row r="593" spans="3:7" ht="14.25" customHeight="1">
      <c r="C593" s="5"/>
      <c r="D593" s="5"/>
      <c r="E593" s="5"/>
      <c r="F593" s="5"/>
      <c r="G593" s="5"/>
    </row>
    <row r="594" spans="3:7" ht="14.25" customHeight="1">
      <c r="C594" s="5"/>
      <c r="D594" s="5"/>
      <c r="E594" s="5"/>
      <c r="F594" s="5"/>
      <c r="G594" s="5"/>
    </row>
    <row r="595" spans="3:7" ht="14.25" customHeight="1">
      <c r="C595" s="5"/>
      <c r="D595" s="5"/>
      <c r="E595" s="5"/>
      <c r="F595" s="5"/>
      <c r="G595" s="5"/>
    </row>
    <row r="596" spans="3:7" ht="14.25" customHeight="1">
      <c r="C596" s="5"/>
      <c r="D596" s="5"/>
      <c r="E596" s="5"/>
      <c r="F596" s="5"/>
      <c r="G596" s="5"/>
    </row>
    <row r="597" spans="3:7" ht="14.25" customHeight="1">
      <c r="C597" s="5"/>
      <c r="D597" s="5"/>
      <c r="E597" s="5"/>
      <c r="F597" s="5"/>
      <c r="G597" s="5"/>
    </row>
    <row r="598" spans="3:7" ht="14.25" customHeight="1">
      <c r="C598" s="5"/>
      <c r="D598" s="5"/>
      <c r="E598" s="5"/>
      <c r="F598" s="5"/>
      <c r="G598" s="5"/>
    </row>
    <row r="599" spans="3:7" ht="14.25" customHeight="1">
      <c r="C599" s="5"/>
      <c r="D599" s="5"/>
      <c r="E599" s="5"/>
      <c r="F599" s="5"/>
      <c r="G599" s="5"/>
    </row>
    <row r="600" spans="3:7" ht="14.25" customHeight="1">
      <c r="C600" s="5"/>
      <c r="D600" s="5"/>
      <c r="E600" s="5"/>
      <c r="F600" s="5"/>
      <c r="G600" s="5"/>
    </row>
    <row r="601" spans="3:7" ht="14.25" customHeight="1">
      <c r="C601" s="5"/>
      <c r="D601" s="5"/>
      <c r="E601" s="5"/>
      <c r="F601" s="5"/>
      <c r="G601" s="5"/>
    </row>
    <row r="602" spans="3:7" ht="14.25" customHeight="1">
      <c r="C602" s="5"/>
      <c r="D602" s="5"/>
      <c r="E602" s="5"/>
      <c r="F602" s="5"/>
      <c r="G602" s="5"/>
    </row>
    <row r="603" spans="3:7" ht="14.25" customHeight="1">
      <c r="C603" s="5"/>
      <c r="D603" s="5"/>
      <c r="E603" s="5"/>
      <c r="F603" s="5"/>
      <c r="G603" s="5"/>
    </row>
    <row r="604" spans="3:7" ht="14.25" customHeight="1">
      <c r="C604" s="5"/>
      <c r="D604" s="5"/>
      <c r="E604" s="5"/>
      <c r="F604" s="5"/>
      <c r="G604" s="5"/>
    </row>
    <row r="605" spans="3:7" ht="14.25" customHeight="1">
      <c r="C605" s="5"/>
      <c r="D605" s="5"/>
      <c r="E605" s="5"/>
      <c r="F605" s="5"/>
      <c r="G605" s="5"/>
    </row>
    <row r="606" spans="3:7" ht="14.25" customHeight="1">
      <c r="C606" s="5"/>
      <c r="D606" s="5"/>
      <c r="E606" s="5"/>
      <c r="F606" s="5"/>
      <c r="G606" s="5"/>
    </row>
    <row r="607" spans="3:7" ht="14.25" customHeight="1">
      <c r="C607" s="5"/>
      <c r="D607" s="5"/>
      <c r="E607" s="5"/>
      <c r="F607" s="5"/>
      <c r="G607" s="5"/>
    </row>
    <row r="608" spans="3:7" ht="14.25" customHeight="1">
      <c r="C608" s="5"/>
      <c r="D608" s="5"/>
      <c r="E608" s="5"/>
      <c r="F608" s="5"/>
      <c r="G608" s="5"/>
    </row>
    <row r="609" spans="3:7" ht="14.25" customHeight="1">
      <c r="C609" s="5"/>
      <c r="D609" s="5"/>
      <c r="E609" s="5"/>
      <c r="F609" s="5"/>
      <c r="G609" s="5"/>
    </row>
    <row r="610" spans="3:7" ht="14.25" customHeight="1">
      <c r="C610" s="5"/>
      <c r="D610" s="5"/>
      <c r="E610" s="5"/>
      <c r="F610" s="5"/>
      <c r="G610" s="5"/>
    </row>
    <row r="611" spans="3:7" ht="14.25" customHeight="1">
      <c r="C611" s="5"/>
      <c r="D611" s="5"/>
      <c r="E611" s="5"/>
      <c r="F611" s="5"/>
      <c r="G611" s="5"/>
    </row>
    <row r="612" spans="3:7" ht="14.25" customHeight="1">
      <c r="C612" s="5"/>
      <c r="D612" s="5"/>
      <c r="E612" s="5"/>
      <c r="F612" s="5"/>
      <c r="G612" s="5"/>
    </row>
    <row r="613" spans="3:7" ht="14.25" customHeight="1">
      <c r="C613" s="5"/>
      <c r="D613" s="5"/>
      <c r="E613" s="5"/>
      <c r="F613" s="5"/>
      <c r="G613" s="5"/>
    </row>
    <row r="614" spans="3:7" ht="14.25" customHeight="1">
      <c r="C614" s="5"/>
      <c r="D614" s="5"/>
      <c r="E614" s="5"/>
      <c r="F614" s="5"/>
      <c r="G614" s="5"/>
    </row>
    <row r="615" spans="3:7" ht="14.25" customHeight="1">
      <c r="C615" s="5"/>
      <c r="D615" s="5"/>
      <c r="E615" s="5"/>
      <c r="F615" s="5"/>
      <c r="G615" s="5"/>
    </row>
    <row r="616" spans="3:7" ht="14.25" customHeight="1">
      <c r="C616" s="5"/>
      <c r="D616" s="5"/>
      <c r="E616" s="5"/>
      <c r="F616" s="5"/>
      <c r="G616" s="5"/>
    </row>
    <row r="617" spans="3:7" ht="14.25" customHeight="1">
      <c r="C617" s="5"/>
      <c r="D617" s="5"/>
      <c r="E617" s="5"/>
      <c r="F617" s="5"/>
      <c r="G617" s="5"/>
    </row>
    <row r="618" spans="3:7" ht="14.25" customHeight="1">
      <c r="C618" s="5"/>
      <c r="D618" s="5"/>
      <c r="E618" s="5"/>
      <c r="F618" s="5"/>
      <c r="G618" s="5"/>
    </row>
    <row r="619" spans="3:7" ht="14.25" customHeight="1">
      <c r="C619" s="5"/>
      <c r="D619" s="5"/>
      <c r="E619" s="5"/>
      <c r="F619" s="5"/>
      <c r="G619" s="5"/>
    </row>
    <row r="620" spans="3:7" ht="14.25" customHeight="1">
      <c r="C620" s="5"/>
      <c r="D620" s="5"/>
      <c r="E620" s="5"/>
      <c r="F620" s="5"/>
      <c r="G620" s="5"/>
    </row>
    <row r="621" spans="3:7" ht="14.25" customHeight="1">
      <c r="C621" s="5"/>
      <c r="D621" s="5"/>
      <c r="E621" s="5"/>
      <c r="F621" s="5"/>
      <c r="G621" s="5"/>
    </row>
    <row r="622" spans="3:7" ht="14.25" customHeight="1">
      <c r="C622" s="5"/>
      <c r="D622" s="5"/>
      <c r="E622" s="5"/>
      <c r="F622" s="5"/>
      <c r="G622" s="5"/>
    </row>
    <row r="623" spans="3:7" ht="14.25" customHeight="1">
      <c r="C623" s="5"/>
      <c r="D623" s="5"/>
      <c r="E623" s="5"/>
      <c r="F623" s="5"/>
      <c r="G623" s="5"/>
    </row>
    <row r="624" spans="3:7" ht="14.25" customHeight="1">
      <c r="C624" s="5"/>
      <c r="D624" s="5"/>
      <c r="E624" s="5"/>
      <c r="F624" s="5"/>
      <c r="G624" s="5"/>
    </row>
    <row r="625" spans="3:7" ht="14.25" customHeight="1">
      <c r="C625" s="5"/>
      <c r="D625" s="5"/>
      <c r="E625" s="5"/>
      <c r="F625" s="5"/>
      <c r="G625" s="5"/>
    </row>
    <row r="626" spans="3:7" ht="14.25" customHeight="1">
      <c r="C626" s="5"/>
      <c r="D626" s="5"/>
      <c r="E626" s="5"/>
      <c r="F626" s="5"/>
      <c r="G626" s="5"/>
    </row>
    <row r="627" spans="3:7" ht="14.25" customHeight="1">
      <c r="C627" s="5"/>
      <c r="D627" s="5"/>
      <c r="E627" s="5"/>
      <c r="F627" s="5"/>
      <c r="G627" s="5"/>
    </row>
    <row r="628" spans="3:7" ht="14.25" customHeight="1">
      <c r="C628" s="5"/>
      <c r="D628" s="5"/>
      <c r="E628" s="5"/>
      <c r="F628" s="5"/>
      <c r="G628" s="5"/>
    </row>
    <row r="629" spans="3:7" ht="14.25" customHeight="1">
      <c r="C629" s="5"/>
      <c r="D629" s="5"/>
      <c r="E629" s="5"/>
      <c r="F629" s="5"/>
      <c r="G629" s="5"/>
    </row>
    <row r="630" spans="3:7" ht="14.25" customHeight="1">
      <c r="C630" s="5"/>
      <c r="D630" s="5"/>
      <c r="E630" s="5"/>
      <c r="F630" s="5"/>
      <c r="G630" s="5"/>
    </row>
    <row r="631" spans="3:7" ht="14.25" customHeight="1">
      <c r="C631" s="5"/>
      <c r="D631" s="5"/>
      <c r="E631" s="5"/>
      <c r="F631" s="5"/>
      <c r="G631" s="5"/>
    </row>
    <row r="632" spans="3:7" ht="14.25" customHeight="1">
      <c r="C632" s="5"/>
      <c r="D632" s="5"/>
      <c r="E632" s="5"/>
      <c r="F632" s="5"/>
      <c r="G632" s="5"/>
    </row>
    <row r="633" spans="3:7" ht="14.25" customHeight="1">
      <c r="C633" s="5"/>
      <c r="D633" s="5"/>
      <c r="E633" s="5"/>
      <c r="F633" s="5"/>
      <c r="G633" s="5"/>
    </row>
    <row r="634" spans="3:7" ht="14.25" customHeight="1">
      <c r="C634" s="5"/>
      <c r="D634" s="5"/>
      <c r="E634" s="5"/>
      <c r="F634" s="5"/>
      <c r="G634" s="5"/>
    </row>
    <row r="635" spans="3:7" ht="14.25" customHeight="1">
      <c r="C635" s="5"/>
      <c r="D635" s="5"/>
      <c r="E635" s="5"/>
      <c r="F635" s="5"/>
      <c r="G635" s="5"/>
    </row>
    <row r="636" spans="3:7" ht="14.25" customHeight="1">
      <c r="C636" s="5"/>
      <c r="D636" s="5"/>
      <c r="E636" s="5"/>
      <c r="F636" s="5"/>
      <c r="G636" s="5"/>
    </row>
    <row r="637" spans="3:7" ht="14.25" customHeight="1">
      <c r="C637" s="5"/>
      <c r="D637" s="5"/>
      <c r="E637" s="5"/>
      <c r="F637" s="5"/>
      <c r="G637" s="5"/>
    </row>
    <row r="638" spans="3:7" ht="14.25" customHeight="1">
      <c r="C638" s="5"/>
      <c r="D638" s="5"/>
      <c r="E638" s="5"/>
      <c r="F638" s="5"/>
      <c r="G638" s="5"/>
    </row>
    <row r="639" spans="3:7" ht="14.25" customHeight="1">
      <c r="C639" s="5"/>
      <c r="D639" s="5"/>
      <c r="E639" s="5"/>
      <c r="F639" s="5"/>
      <c r="G639" s="5"/>
    </row>
    <row r="640" spans="3:7" ht="14.25" customHeight="1">
      <c r="C640" s="5"/>
      <c r="D640" s="5"/>
      <c r="E640" s="5"/>
      <c r="F640" s="5"/>
      <c r="G640" s="5"/>
    </row>
    <row r="641" spans="3:7" ht="14.25" customHeight="1">
      <c r="C641" s="5"/>
      <c r="D641" s="5"/>
      <c r="E641" s="5"/>
      <c r="F641" s="5"/>
      <c r="G641" s="5"/>
    </row>
    <row r="642" spans="3:7" ht="14.25" customHeight="1">
      <c r="C642" s="5"/>
      <c r="D642" s="5"/>
      <c r="E642" s="5"/>
      <c r="F642" s="5"/>
      <c r="G642" s="5"/>
    </row>
    <row r="643" spans="3:7" ht="14.25" customHeight="1">
      <c r="C643" s="5"/>
      <c r="D643" s="5"/>
      <c r="E643" s="5"/>
      <c r="F643" s="5"/>
      <c r="G643" s="5"/>
    </row>
    <row r="644" spans="3:7" ht="14.25" customHeight="1">
      <c r="C644" s="5"/>
      <c r="D644" s="5"/>
      <c r="E644" s="5"/>
      <c r="F644" s="5"/>
      <c r="G644" s="5"/>
    </row>
    <row r="645" spans="3:7" ht="14.25" customHeight="1">
      <c r="C645" s="5"/>
      <c r="D645" s="5"/>
      <c r="E645" s="5"/>
      <c r="F645" s="5"/>
      <c r="G645" s="5"/>
    </row>
    <row r="646" spans="3:7" ht="14.25" customHeight="1">
      <c r="C646" s="5"/>
      <c r="D646" s="5"/>
      <c r="E646" s="5"/>
      <c r="F646" s="5"/>
      <c r="G646" s="5"/>
    </row>
    <row r="647" spans="3:7" ht="14.25" customHeight="1">
      <c r="C647" s="5"/>
      <c r="D647" s="5"/>
      <c r="E647" s="5"/>
      <c r="F647" s="5"/>
      <c r="G647" s="5"/>
    </row>
    <row r="648" spans="3:7" ht="14.25" customHeight="1">
      <c r="C648" s="5"/>
      <c r="D648" s="5"/>
      <c r="E648" s="5"/>
      <c r="F648" s="5"/>
      <c r="G648" s="5"/>
    </row>
    <row r="649" spans="3:7" ht="14.25" customHeight="1">
      <c r="C649" s="5"/>
      <c r="D649" s="5"/>
      <c r="E649" s="5"/>
      <c r="F649" s="5"/>
      <c r="G649" s="5"/>
    </row>
    <row r="650" spans="3:7" ht="14.25" customHeight="1">
      <c r="C650" s="5"/>
      <c r="D650" s="5"/>
      <c r="E650" s="5"/>
      <c r="F650" s="5"/>
      <c r="G650" s="5"/>
    </row>
    <row r="651" spans="3:7" ht="14.25" customHeight="1">
      <c r="C651" s="5"/>
      <c r="D651" s="5"/>
      <c r="E651" s="5"/>
      <c r="F651" s="5"/>
      <c r="G651" s="5"/>
    </row>
    <row r="652" spans="3:7" ht="14.25" customHeight="1">
      <c r="C652" s="5"/>
      <c r="D652" s="5"/>
      <c r="E652" s="5"/>
      <c r="F652" s="5"/>
      <c r="G652" s="5"/>
    </row>
    <row r="653" spans="3:7" ht="14.25" customHeight="1">
      <c r="C653" s="5"/>
      <c r="D653" s="5"/>
      <c r="E653" s="5"/>
      <c r="F653" s="5"/>
      <c r="G653" s="5"/>
    </row>
    <row r="654" spans="3:7" ht="14.25" customHeight="1">
      <c r="C654" s="5"/>
      <c r="D654" s="5"/>
      <c r="E654" s="5"/>
      <c r="F654" s="5"/>
      <c r="G654" s="5"/>
    </row>
    <row r="655" spans="3:7" ht="14.25" customHeight="1">
      <c r="C655" s="5"/>
      <c r="D655" s="5"/>
      <c r="E655" s="5"/>
      <c r="F655" s="5"/>
      <c r="G655" s="5"/>
    </row>
    <row r="656" spans="3:7" ht="14.25" customHeight="1">
      <c r="C656" s="5"/>
      <c r="D656" s="5"/>
      <c r="E656" s="5"/>
      <c r="F656" s="5"/>
      <c r="G656" s="5"/>
    </row>
    <row r="657" spans="3:7" ht="14.25" customHeight="1">
      <c r="C657" s="5"/>
      <c r="D657" s="5"/>
      <c r="E657" s="5"/>
      <c r="F657" s="5"/>
      <c r="G657" s="5"/>
    </row>
    <row r="658" spans="3:7" ht="14.25" customHeight="1">
      <c r="C658" s="5"/>
      <c r="D658" s="5"/>
      <c r="E658" s="5"/>
      <c r="F658" s="5"/>
      <c r="G658" s="5"/>
    </row>
    <row r="659" spans="3:7" ht="14.25" customHeight="1">
      <c r="C659" s="5"/>
      <c r="D659" s="5"/>
      <c r="E659" s="5"/>
      <c r="F659" s="5"/>
      <c r="G659" s="5"/>
    </row>
    <row r="660" spans="3:7" ht="14.25" customHeight="1">
      <c r="C660" s="5"/>
      <c r="D660" s="5"/>
      <c r="E660" s="5"/>
      <c r="F660" s="5"/>
      <c r="G660" s="5"/>
    </row>
    <row r="661" spans="3:7" ht="14.25" customHeight="1">
      <c r="C661" s="5"/>
      <c r="D661" s="5"/>
      <c r="E661" s="5"/>
      <c r="F661" s="5"/>
      <c r="G661" s="5"/>
    </row>
    <row r="662" spans="3:7" ht="14.25" customHeight="1">
      <c r="C662" s="5"/>
      <c r="D662" s="5"/>
      <c r="E662" s="5"/>
      <c r="F662" s="5"/>
      <c r="G662" s="5"/>
    </row>
    <row r="663" spans="3:7" ht="14.25" customHeight="1">
      <c r="C663" s="5"/>
      <c r="D663" s="5"/>
      <c r="E663" s="5"/>
      <c r="F663" s="5"/>
      <c r="G663" s="5"/>
    </row>
    <row r="664" spans="3:7" ht="14.25" customHeight="1">
      <c r="C664" s="5"/>
      <c r="D664" s="5"/>
      <c r="E664" s="5"/>
      <c r="F664" s="5"/>
      <c r="G664" s="5"/>
    </row>
    <row r="665" spans="3:7" ht="14.25" customHeight="1">
      <c r="C665" s="5"/>
      <c r="D665" s="5"/>
      <c r="E665" s="5"/>
      <c r="F665" s="5"/>
      <c r="G665" s="5"/>
    </row>
    <row r="666" spans="3:7" ht="14.25" customHeight="1">
      <c r="C666" s="5"/>
      <c r="D666" s="5"/>
      <c r="E666" s="5"/>
      <c r="F666" s="5"/>
      <c r="G666" s="5"/>
    </row>
    <row r="667" spans="3:7" ht="14.25" customHeight="1">
      <c r="C667" s="5"/>
      <c r="D667" s="5"/>
      <c r="E667" s="5"/>
      <c r="F667" s="5"/>
      <c r="G667" s="5"/>
    </row>
    <row r="668" spans="3:7" ht="14.25" customHeight="1">
      <c r="C668" s="5"/>
      <c r="D668" s="5"/>
      <c r="E668" s="5"/>
      <c r="F668" s="5"/>
      <c r="G668" s="5"/>
    </row>
    <row r="669" spans="3:7" ht="14.25" customHeight="1">
      <c r="C669" s="5"/>
      <c r="D669" s="5"/>
      <c r="E669" s="5"/>
      <c r="F669" s="5"/>
      <c r="G669" s="5"/>
    </row>
    <row r="670" spans="3:7" ht="14.25" customHeight="1">
      <c r="C670" s="5"/>
      <c r="D670" s="5"/>
      <c r="E670" s="5"/>
      <c r="F670" s="5"/>
      <c r="G670" s="5"/>
    </row>
    <row r="671" spans="3:7" ht="14.25" customHeight="1">
      <c r="C671" s="5"/>
      <c r="D671" s="5"/>
      <c r="E671" s="5"/>
      <c r="F671" s="5"/>
      <c r="G671" s="5"/>
    </row>
    <row r="672" spans="3:7" ht="14.25" customHeight="1">
      <c r="C672" s="5"/>
      <c r="D672" s="5"/>
      <c r="E672" s="5"/>
      <c r="F672" s="5"/>
      <c r="G672" s="5"/>
    </row>
    <row r="673" spans="3:7" ht="14.25" customHeight="1">
      <c r="C673" s="5"/>
      <c r="D673" s="5"/>
      <c r="E673" s="5"/>
      <c r="F673" s="5"/>
      <c r="G673" s="5"/>
    </row>
    <row r="674" spans="3:7" ht="14.25" customHeight="1">
      <c r="C674" s="5"/>
      <c r="D674" s="5"/>
      <c r="E674" s="5"/>
      <c r="F674" s="5"/>
      <c r="G674" s="5"/>
    </row>
    <row r="675" spans="3:7" ht="14.25" customHeight="1">
      <c r="C675" s="5"/>
      <c r="D675" s="5"/>
      <c r="E675" s="5"/>
      <c r="F675" s="5"/>
      <c r="G675" s="5"/>
    </row>
    <row r="676" spans="3:7" ht="14.25" customHeight="1">
      <c r="C676" s="5"/>
      <c r="D676" s="5"/>
      <c r="E676" s="5"/>
      <c r="F676" s="5"/>
      <c r="G676" s="5"/>
    </row>
    <row r="677" spans="3:7" ht="14.25" customHeight="1">
      <c r="C677" s="5"/>
      <c r="D677" s="5"/>
      <c r="E677" s="5"/>
      <c r="F677" s="5"/>
      <c r="G677" s="5"/>
    </row>
    <row r="678" spans="3:7" ht="14.25" customHeight="1">
      <c r="C678" s="5"/>
      <c r="D678" s="5"/>
      <c r="E678" s="5"/>
      <c r="F678" s="5"/>
      <c r="G678" s="5"/>
    </row>
    <row r="679" spans="3:7" ht="14.25" customHeight="1">
      <c r="C679" s="5"/>
      <c r="D679" s="5"/>
      <c r="E679" s="5"/>
      <c r="F679" s="5"/>
      <c r="G679" s="5"/>
    </row>
    <row r="680" spans="3:7" ht="14.25" customHeight="1">
      <c r="C680" s="5"/>
      <c r="D680" s="5"/>
      <c r="E680" s="5"/>
      <c r="F680" s="5"/>
      <c r="G680" s="5"/>
    </row>
    <row r="681" spans="3:7" ht="14.25" customHeight="1">
      <c r="C681" s="5"/>
      <c r="D681" s="5"/>
      <c r="E681" s="5"/>
      <c r="F681" s="5"/>
      <c r="G681" s="5"/>
    </row>
    <row r="682" spans="3:7" ht="14.25" customHeight="1">
      <c r="C682" s="5"/>
      <c r="D682" s="5"/>
      <c r="E682" s="5"/>
      <c r="F682" s="5"/>
      <c r="G682" s="5"/>
    </row>
    <row r="683" spans="3:7" ht="14.25" customHeight="1">
      <c r="C683" s="5"/>
      <c r="D683" s="5"/>
      <c r="E683" s="5"/>
      <c r="F683" s="5"/>
      <c r="G683" s="5"/>
    </row>
    <row r="684" spans="3:7" ht="14.25" customHeight="1">
      <c r="C684" s="5"/>
      <c r="D684" s="5"/>
      <c r="E684" s="5"/>
      <c r="F684" s="5"/>
      <c r="G684" s="5"/>
    </row>
    <row r="685" spans="3:7" ht="14.25" customHeight="1">
      <c r="C685" s="5"/>
      <c r="D685" s="5"/>
      <c r="E685" s="5"/>
      <c r="F685" s="5"/>
      <c r="G685" s="5"/>
    </row>
    <row r="686" spans="3:7" ht="14.25" customHeight="1">
      <c r="C686" s="5"/>
      <c r="D686" s="5"/>
      <c r="E686" s="5"/>
      <c r="F686" s="5"/>
      <c r="G686" s="5"/>
    </row>
    <row r="687" spans="3:7" ht="14.25" customHeight="1">
      <c r="C687" s="5"/>
      <c r="D687" s="5"/>
      <c r="E687" s="5"/>
      <c r="F687" s="5"/>
      <c r="G687" s="5"/>
    </row>
    <row r="688" spans="3:7" ht="14.25" customHeight="1">
      <c r="C688" s="5"/>
      <c r="D688" s="5"/>
      <c r="E688" s="5"/>
      <c r="F688" s="5"/>
      <c r="G688" s="5"/>
    </row>
    <row r="689" spans="3:7" ht="14.25" customHeight="1">
      <c r="C689" s="5"/>
      <c r="D689" s="5"/>
      <c r="E689" s="5"/>
      <c r="F689" s="5"/>
      <c r="G689" s="5"/>
    </row>
    <row r="690" spans="3:7" ht="14.25" customHeight="1">
      <c r="C690" s="5"/>
      <c r="D690" s="5"/>
      <c r="E690" s="5"/>
      <c r="F690" s="5"/>
      <c r="G690" s="5"/>
    </row>
    <row r="691" spans="3:7" ht="14.25" customHeight="1">
      <c r="C691" s="5"/>
      <c r="D691" s="5"/>
      <c r="E691" s="5"/>
      <c r="F691" s="5"/>
      <c r="G691" s="5"/>
    </row>
    <row r="692" spans="3:7" ht="14.25" customHeight="1">
      <c r="C692" s="5"/>
      <c r="D692" s="5"/>
      <c r="E692" s="5"/>
      <c r="F692" s="5"/>
      <c r="G692" s="5"/>
    </row>
    <row r="693" spans="3:7" ht="14.25" customHeight="1">
      <c r="C693" s="5"/>
      <c r="D693" s="5"/>
      <c r="E693" s="5"/>
      <c r="F693" s="5"/>
      <c r="G693" s="5"/>
    </row>
    <row r="694" spans="3:7" ht="14.25" customHeight="1">
      <c r="C694" s="5"/>
      <c r="D694" s="5"/>
      <c r="E694" s="5"/>
      <c r="F694" s="5"/>
      <c r="G694" s="5"/>
    </row>
    <row r="695" spans="3:7" ht="14.25" customHeight="1">
      <c r="C695" s="5"/>
      <c r="D695" s="5"/>
      <c r="E695" s="5"/>
      <c r="F695" s="5"/>
      <c r="G695" s="5"/>
    </row>
    <row r="696" spans="3:7" ht="14.25" customHeight="1">
      <c r="C696" s="5"/>
      <c r="D696" s="5"/>
      <c r="E696" s="5"/>
      <c r="F696" s="5"/>
      <c r="G696" s="5"/>
    </row>
    <row r="697" spans="3:7" ht="14.25" customHeight="1">
      <c r="C697" s="5"/>
      <c r="D697" s="5"/>
      <c r="E697" s="5"/>
      <c r="F697" s="5"/>
      <c r="G697" s="5"/>
    </row>
    <row r="698" spans="3:7" ht="14.25" customHeight="1">
      <c r="C698" s="5"/>
      <c r="D698" s="5"/>
      <c r="E698" s="5"/>
      <c r="F698" s="5"/>
      <c r="G698" s="5"/>
    </row>
    <row r="699" spans="3:7" ht="14.25" customHeight="1">
      <c r="C699" s="5"/>
      <c r="D699" s="5"/>
      <c r="E699" s="5"/>
      <c r="F699" s="5"/>
      <c r="G699" s="5"/>
    </row>
    <row r="700" spans="3:7" ht="14.25" customHeight="1">
      <c r="C700" s="5"/>
      <c r="D700" s="5"/>
      <c r="E700" s="5"/>
      <c r="F700" s="5"/>
      <c r="G700" s="5"/>
    </row>
    <row r="701" spans="3:7" ht="14.25" customHeight="1">
      <c r="C701" s="5"/>
      <c r="D701" s="5"/>
      <c r="E701" s="5"/>
      <c r="F701" s="5"/>
      <c r="G701" s="5"/>
    </row>
    <row r="702" spans="3:7" ht="14.25" customHeight="1">
      <c r="C702" s="5"/>
      <c r="D702" s="5"/>
      <c r="E702" s="5"/>
      <c r="F702" s="5"/>
      <c r="G702" s="5"/>
    </row>
    <row r="703" spans="3:7" ht="14.25" customHeight="1">
      <c r="C703" s="5"/>
      <c r="D703" s="5"/>
      <c r="E703" s="5"/>
      <c r="F703" s="5"/>
      <c r="G703" s="5"/>
    </row>
    <row r="704" spans="3:7" ht="14.25" customHeight="1">
      <c r="C704" s="5"/>
      <c r="D704" s="5"/>
      <c r="E704" s="5"/>
      <c r="F704" s="5"/>
      <c r="G704" s="5"/>
    </row>
    <row r="705" spans="3:7" ht="14.25" customHeight="1">
      <c r="C705" s="5"/>
      <c r="D705" s="5"/>
      <c r="E705" s="5"/>
      <c r="F705" s="5"/>
      <c r="G705" s="5"/>
    </row>
    <row r="706" spans="3:7" ht="14.25" customHeight="1">
      <c r="C706" s="5"/>
      <c r="D706" s="5"/>
      <c r="E706" s="5"/>
      <c r="F706" s="5"/>
      <c r="G706" s="5"/>
    </row>
    <row r="707" spans="3:7" ht="14.25" customHeight="1">
      <c r="C707" s="5"/>
      <c r="D707" s="5"/>
      <c r="E707" s="5"/>
      <c r="F707" s="5"/>
      <c r="G707" s="5"/>
    </row>
    <row r="708" spans="3:7" ht="14.25" customHeight="1">
      <c r="C708" s="5"/>
      <c r="D708" s="5"/>
      <c r="E708" s="5"/>
      <c r="F708" s="5"/>
      <c r="G708" s="5"/>
    </row>
    <row r="709" spans="3:7" ht="14.25" customHeight="1">
      <c r="C709" s="5"/>
      <c r="D709" s="5"/>
      <c r="E709" s="5"/>
      <c r="F709" s="5"/>
      <c r="G709" s="5"/>
    </row>
    <row r="710" spans="3:7" ht="14.25" customHeight="1">
      <c r="C710" s="5"/>
      <c r="D710" s="5"/>
      <c r="E710" s="5"/>
      <c r="F710" s="5"/>
      <c r="G710" s="5"/>
    </row>
    <row r="711" spans="3:7" ht="14.25" customHeight="1">
      <c r="C711" s="5"/>
      <c r="D711" s="5"/>
      <c r="E711" s="5"/>
      <c r="F711" s="5"/>
      <c r="G711" s="5"/>
    </row>
    <row r="712" spans="3:7" ht="14.25" customHeight="1">
      <c r="C712" s="5"/>
      <c r="D712" s="5"/>
      <c r="E712" s="5"/>
      <c r="F712" s="5"/>
      <c r="G712" s="5"/>
    </row>
    <row r="713" spans="3:7" ht="14.25" customHeight="1">
      <c r="C713" s="5"/>
      <c r="D713" s="5"/>
      <c r="E713" s="5"/>
      <c r="F713" s="5"/>
      <c r="G713" s="5"/>
    </row>
    <row r="714" spans="3:7" ht="14.25" customHeight="1">
      <c r="C714" s="5"/>
      <c r="D714" s="5"/>
      <c r="E714" s="5"/>
      <c r="F714" s="5"/>
      <c r="G714" s="5"/>
    </row>
    <row r="715" spans="3:7" ht="14.25" customHeight="1">
      <c r="C715" s="5"/>
      <c r="D715" s="5"/>
      <c r="E715" s="5"/>
      <c r="F715" s="5"/>
      <c r="G715" s="5"/>
    </row>
    <row r="716" spans="3:7" ht="14.25" customHeight="1">
      <c r="C716" s="5"/>
      <c r="D716" s="5"/>
      <c r="E716" s="5"/>
      <c r="F716" s="5"/>
      <c r="G716" s="5"/>
    </row>
    <row r="717" spans="3:7" ht="14.25" customHeight="1">
      <c r="C717" s="5"/>
      <c r="D717" s="5"/>
      <c r="E717" s="5"/>
      <c r="F717" s="5"/>
      <c r="G717" s="5"/>
    </row>
    <row r="718" spans="3:7" ht="14.25" customHeight="1">
      <c r="C718" s="5"/>
      <c r="D718" s="5"/>
      <c r="E718" s="5"/>
      <c r="F718" s="5"/>
      <c r="G718" s="5"/>
    </row>
    <row r="719" spans="3:7" ht="14.25" customHeight="1">
      <c r="C719" s="5"/>
      <c r="D719" s="5"/>
      <c r="E719" s="5"/>
      <c r="F719" s="5"/>
      <c r="G719" s="5"/>
    </row>
    <row r="720" spans="3:7" ht="14.25" customHeight="1">
      <c r="C720" s="5"/>
      <c r="D720" s="5"/>
      <c r="E720" s="5"/>
      <c r="F720" s="5"/>
      <c r="G720" s="5"/>
    </row>
    <row r="721" spans="3:7" ht="14.25" customHeight="1">
      <c r="C721" s="5"/>
      <c r="D721" s="5"/>
      <c r="E721" s="5"/>
      <c r="F721" s="5"/>
      <c r="G721" s="5"/>
    </row>
    <row r="722" spans="3:7" ht="14.25" customHeight="1">
      <c r="C722" s="5"/>
      <c r="D722" s="5"/>
      <c r="E722" s="5"/>
      <c r="F722" s="5"/>
      <c r="G722" s="5"/>
    </row>
    <row r="723" spans="3:7" ht="14.25" customHeight="1">
      <c r="C723" s="5"/>
      <c r="D723" s="5"/>
      <c r="E723" s="5"/>
      <c r="F723" s="5"/>
      <c r="G723" s="5"/>
    </row>
    <row r="724" spans="3:7" ht="14.25" customHeight="1">
      <c r="C724" s="5"/>
      <c r="D724" s="5"/>
      <c r="E724" s="5"/>
      <c r="F724" s="5"/>
      <c r="G724" s="5"/>
    </row>
    <row r="725" spans="3:7" ht="14.25" customHeight="1">
      <c r="C725" s="5"/>
      <c r="D725" s="5"/>
      <c r="E725" s="5"/>
      <c r="F725" s="5"/>
      <c r="G725" s="5"/>
    </row>
    <row r="726" spans="3:7" ht="14.25" customHeight="1">
      <c r="C726" s="5"/>
      <c r="D726" s="5"/>
      <c r="E726" s="5"/>
      <c r="F726" s="5"/>
      <c r="G726" s="5"/>
    </row>
    <row r="727" spans="3:7" ht="14.25" customHeight="1">
      <c r="C727" s="5"/>
      <c r="D727" s="5"/>
      <c r="E727" s="5"/>
      <c r="F727" s="5"/>
      <c r="G727" s="5"/>
    </row>
    <row r="728" spans="3:7" ht="14.25" customHeight="1">
      <c r="C728" s="5"/>
      <c r="D728" s="5"/>
      <c r="E728" s="5"/>
      <c r="F728" s="5"/>
      <c r="G728" s="5"/>
    </row>
    <row r="729" spans="3:7" ht="14.25" customHeight="1">
      <c r="C729" s="5"/>
      <c r="D729" s="5"/>
      <c r="E729" s="5"/>
      <c r="F729" s="5"/>
      <c r="G729" s="5"/>
    </row>
    <row r="730" spans="3:7" ht="14.25" customHeight="1">
      <c r="C730" s="5"/>
      <c r="D730" s="5"/>
      <c r="E730" s="5"/>
      <c r="F730" s="5"/>
      <c r="G730" s="5"/>
    </row>
    <row r="731" spans="3:7" ht="14.25" customHeight="1">
      <c r="C731" s="5"/>
      <c r="D731" s="5"/>
      <c r="E731" s="5"/>
      <c r="F731" s="5"/>
      <c r="G731" s="5"/>
    </row>
    <row r="732" spans="3:7" ht="14.25" customHeight="1">
      <c r="C732" s="5"/>
      <c r="D732" s="5"/>
      <c r="E732" s="5"/>
      <c r="F732" s="5"/>
      <c r="G732" s="5"/>
    </row>
    <row r="733" spans="3:7" ht="14.25" customHeight="1">
      <c r="C733" s="5"/>
      <c r="D733" s="5"/>
      <c r="E733" s="5"/>
      <c r="F733" s="5"/>
      <c r="G733" s="5"/>
    </row>
    <row r="734" spans="3:7" ht="14.25" customHeight="1">
      <c r="C734" s="5"/>
      <c r="D734" s="5"/>
      <c r="E734" s="5"/>
      <c r="F734" s="5"/>
      <c r="G734" s="5"/>
    </row>
    <row r="735" spans="3:7" ht="14.25" customHeight="1">
      <c r="C735" s="5"/>
      <c r="D735" s="5"/>
      <c r="E735" s="5"/>
      <c r="F735" s="5"/>
      <c r="G735" s="5"/>
    </row>
    <row r="736" spans="3:7" ht="14.25" customHeight="1">
      <c r="C736" s="5"/>
      <c r="D736" s="5"/>
      <c r="E736" s="5"/>
      <c r="F736" s="5"/>
      <c r="G736" s="5"/>
    </row>
    <row r="737" spans="3:7" ht="14.25" customHeight="1">
      <c r="C737" s="5"/>
      <c r="D737" s="5"/>
      <c r="E737" s="5"/>
      <c r="F737" s="5"/>
      <c r="G737" s="5"/>
    </row>
    <row r="738" spans="3:7" ht="14.25" customHeight="1">
      <c r="C738" s="5"/>
      <c r="D738" s="5"/>
      <c r="E738" s="5"/>
      <c r="F738" s="5"/>
      <c r="G738" s="5"/>
    </row>
    <row r="739" spans="3:7" ht="14.25" customHeight="1">
      <c r="C739" s="5"/>
      <c r="D739" s="5"/>
      <c r="E739" s="5"/>
      <c r="F739" s="5"/>
      <c r="G739" s="5"/>
    </row>
    <row r="740" spans="3:7" ht="14.25" customHeight="1">
      <c r="C740" s="5"/>
      <c r="D740" s="5"/>
      <c r="E740" s="5"/>
      <c r="F740" s="5"/>
      <c r="G740" s="5"/>
    </row>
    <row r="741" spans="3:7" ht="14.25" customHeight="1">
      <c r="C741" s="5"/>
      <c r="D741" s="5"/>
      <c r="E741" s="5"/>
      <c r="F741" s="5"/>
      <c r="G741" s="5"/>
    </row>
    <row r="742" spans="3:7" ht="14.25" customHeight="1">
      <c r="C742" s="5"/>
      <c r="D742" s="5"/>
      <c r="E742" s="5"/>
      <c r="F742" s="5"/>
      <c r="G742" s="5"/>
    </row>
    <row r="743" spans="3:7" ht="14.25" customHeight="1">
      <c r="C743" s="5"/>
      <c r="D743" s="5"/>
      <c r="E743" s="5"/>
      <c r="F743" s="5"/>
      <c r="G743" s="5"/>
    </row>
    <row r="744" spans="3:7" ht="14.25" customHeight="1">
      <c r="C744" s="5"/>
      <c r="D744" s="5"/>
      <c r="E744" s="5"/>
      <c r="F744" s="5"/>
      <c r="G744" s="5"/>
    </row>
    <row r="745" spans="3:7" ht="14.25" customHeight="1">
      <c r="C745" s="5"/>
      <c r="D745" s="5"/>
      <c r="E745" s="5"/>
      <c r="F745" s="5"/>
      <c r="G745" s="5"/>
    </row>
    <row r="746" spans="3:7" ht="14.25" customHeight="1">
      <c r="C746" s="5"/>
      <c r="D746" s="5"/>
      <c r="E746" s="5"/>
      <c r="F746" s="5"/>
      <c r="G746" s="5"/>
    </row>
    <row r="747" spans="3:7" ht="14.25" customHeight="1">
      <c r="C747" s="5"/>
      <c r="D747" s="5"/>
      <c r="E747" s="5"/>
      <c r="F747" s="5"/>
      <c r="G747" s="5"/>
    </row>
    <row r="748" spans="3:7" ht="14.25" customHeight="1">
      <c r="C748" s="5"/>
      <c r="D748" s="5"/>
      <c r="E748" s="5"/>
      <c r="F748" s="5"/>
      <c r="G748" s="5"/>
    </row>
    <row r="749" spans="3:7" ht="14.25" customHeight="1">
      <c r="C749" s="5"/>
      <c r="D749" s="5"/>
      <c r="E749" s="5"/>
      <c r="F749" s="5"/>
      <c r="G749" s="5"/>
    </row>
    <row r="750" spans="3:7" ht="14.25" customHeight="1">
      <c r="C750" s="5"/>
      <c r="D750" s="5"/>
      <c r="E750" s="5"/>
      <c r="F750" s="5"/>
      <c r="G750" s="5"/>
    </row>
    <row r="751" spans="3:7" ht="14.25" customHeight="1">
      <c r="C751" s="5"/>
      <c r="D751" s="5"/>
      <c r="E751" s="5"/>
      <c r="F751" s="5"/>
      <c r="G751" s="5"/>
    </row>
    <row r="752" spans="3:7" ht="14.25" customHeight="1">
      <c r="C752" s="5"/>
      <c r="D752" s="5"/>
      <c r="E752" s="5"/>
      <c r="F752" s="5"/>
      <c r="G752" s="5"/>
    </row>
    <row r="753" spans="3:7" ht="14.25" customHeight="1">
      <c r="C753" s="5"/>
      <c r="D753" s="5"/>
      <c r="E753" s="5"/>
      <c r="F753" s="5"/>
      <c r="G753" s="5"/>
    </row>
    <row r="754" spans="3:7" ht="14.25" customHeight="1">
      <c r="C754" s="5"/>
      <c r="D754" s="5"/>
      <c r="E754" s="5"/>
      <c r="F754" s="5"/>
      <c r="G754" s="5"/>
    </row>
    <row r="755" spans="3:7" ht="14.25" customHeight="1">
      <c r="C755" s="5"/>
      <c r="D755" s="5"/>
      <c r="E755" s="5"/>
      <c r="F755" s="5"/>
      <c r="G755" s="5"/>
    </row>
    <row r="756" spans="3:7" ht="14.25" customHeight="1">
      <c r="C756" s="5"/>
      <c r="D756" s="5"/>
      <c r="E756" s="5"/>
      <c r="F756" s="5"/>
      <c r="G756" s="5"/>
    </row>
    <row r="757" spans="3:7" ht="14.25" customHeight="1">
      <c r="C757" s="5"/>
      <c r="D757" s="5"/>
      <c r="E757" s="5"/>
      <c r="F757" s="5"/>
      <c r="G757" s="5"/>
    </row>
    <row r="758" spans="3:7" ht="14.25" customHeight="1">
      <c r="C758" s="5"/>
      <c r="D758" s="5"/>
      <c r="E758" s="5"/>
      <c r="F758" s="5"/>
      <c r="G758" s="5"/>
    </row>
    <row r="759" spans="3:7" ht="14.25" customHeight="1">
      <c r="C759" s="5"/>
      <c r="D759" s="5"/>
      <c r="E759" s="5"/>
      <c r="F759" s="5"/>
      <c r="G759" s="5"/>
    </row>
    <row r="760" spans="3:7" ht="14.25" customHeight="1">
      <c r="C760" s="5"/>
      <c r="D760" s="5"/>
      <c r="E760" s="5"/>
      <c r="F760" s="5"/>
      <c r="G760" s="5"/>
    </row>
    <row r="761" spans="3:7" ht="14.25" customHeight="1">
      <c r="C761" s="5"/>
      <c r="D761" s="5"/>
      <c r="E761" s="5"/>
      <c r="F761" s="5"/>
      <c r="G761" s="5"/>
    </row>
    <row r="762" spans="3:7" ht="14.25" customHeight="1">
      <c r="C762" s="5"/>
      <c r="D762" s="5"/>
      <c r="E762" s="5"/>
      <c r="F762" s="5"/>
      <c r="G762" s="5"/>
    </row>
    <row r="763" spans="3:7" ht="14.25" customHeight="1">
      <c r="C763" s="5"/>
      <c r="D763" s="5"/>
      <c r="E763" s="5"/>
      <c r="F763" s="5"/>
      <c r="G763" s="5"/>
    </row>
    <row r="764" spans="3:7" ht="14.25" customHeight="1">
      <c r="C764" s="5"/>
      <c r="D764" s="5"/>
      <c r="E764" s="5"/>
      <c r="F764" s="5"/>
      <c r="G764" s="5"/>
    </row>
    <row r="765" spans="3:7" ht="14.25" customHeight="1">
      <c r="C765" s="5"/>
      <c r="D765" s="5"/>
      <c r="E765" s="5"/>
      <c r="F765" s="5"/>
      <c r="G765" s="5"/>
    </row>
    <row r="766" spans="3:7" ht="14.25" customHeight="1">
      <c r="C766" s="5"/>
      <c r="D766" s="5"/>
      <c r="E766" s="5"/>
      <c r="F766" s="5"/>
      <c r="G766" s="5"/>
    </row>
    <row r="767" spans="3:7" ht="14.25" customHeight="1">
      <c r="C767" s="5"/>
      <c r="D767" s="5"/>
      <c r="E767" s="5"/>
      <c r="F767" s="5"/>
      <c r="G767" s="5"/>
    </row>
    <row r="768" spans="3:7" ht="14.25" customHeight="1">
      <c r="C768" s="5"/>
      <c r="D768" s="5"/>
      <c r="E768" s="5"/>
      <c r="F768" s="5"/>
      <c r="G768" s="5"/>
    </row>
    <row r="769" spans="3:7" ht="14.25" customHeight="1">
      <c r="C769" s="5"/>
      <c r="D769" s="5"/>
      <c r="E769" s="5"/>
      <c r="F769" s="5"/>
      <c r="G769" s="5"/>
    </row>
    <row r="770" spans="3:7" ht="14.25" customHeight="1">
      <c r="C770" s="5"/>
      <c r="D770" s="5"/>
      <c r="E770" s="5"/>
      <c r="F770" s="5"/>
      <c r="G770" s="5"/>
    </row>
    <row r="771" spans="3:7" ht="14.25" customHeight="1">
      <c r="C771" s="5"/>
      <c r="D771" s="5"/>
      <c r="E771" s="5"/>
      <c r="F771" s="5"/>
      <c r="G771" s="5"/>
    </row>
    <row r="772" spans="3:7" ht="14.25" customHeight="1">
      <c r="C772" s="5"/>
      <c r="D772" s="5"/>
      <c r="E772" s="5"/>
      <c r="F772" s="5"/>
      <c r="G772" s="5"/>
    </row>
    <row r="773" spans="3:7" ht="14.25" customHeight="1">
      <c r="C773" s="5"/>
      <c r="D773" s="5"/>
      <c r="E773" s="5"/>
      <c r="F773" s="5"/>
      <c r="G773" s="5"/>
    </row>
    <row r="774" spans="3:7" ht="14.25" customHeight="1">
      <c r="C774" s="5"/>
      <c r="D774" s="5"/>
      <c r="E774" s="5"/>
      <c r="F774" s="5"/>
      <c r="G774" s="5"/>
    </row>
    <row r="775" spans="3:7" ht="14.25" customHeight="1">
      <c r="C775" s="5"/>
      <c r="D775" s="5"/>
      <c r="E775" s="5"/>
      <c r="F775" s="5"/>
      <c r="G775" s="5"/>
    </row>
    <row r="776" spans="3:7" ht="14.25" customHeight="1">
      <c r="C776" s="5"/>
      <c r="D776" s="5"/>
      <c r="E776" s="5"/>
      <c r="F776" s="5"/>
      <c r="G776" s="5"/>
    </row>
    <row r="777" spans="3:7" ht="14.25" customHeight="1">
      <c r="C777" s="5"/>
      <c r="D777" s="5"/>
      <c r="E777" s="5"/>
      <c r="F777" s="5"/>
      <c r="G777" s="5"/>
    </row>
    <row r="778" spans="3:7" ht="14.25" customHeight="1">
      <c r="C778" s="5"/>
      <c r="D778" s="5"/>
      <c r="E778" s="5"/>
      <c r="F778" s="5"/>
      <c r="G778" s="5"/>
    </row>
    <row r="779" spans="3:7" ht="14.25" customHeight="1">
      <c r="C779" s="5"/>
      <c r="D779" s="5"/>
      <c r="E779" s="5"/>
      <c r="F779" s="5"/>
      <c r="G779" s="5"/>
    </row>
    <row r="780" spans="3:7" ht="14.25" customHeight="1">
      <c r="C780" s="5"/>
      <c r="D780" s="5"/>
      <c r="E780" s="5"/>
      <c r="F780" s="5"/>
      <c r="G780" s="5"/>
    </row>
    <row r="781" spans="3:7" ht="14.25" customHeight="1">
      <c r="C781" s="5"/>
      <c r="D781" s="5"/>
      <c r="E781" s="5"/>
      <c r="F781" s="5"/>
      <c r="G781" s="5"/>
    </row>
    <row r="782" spans="3:7" ht="14.25" customHeight="1">
      <c r="C782" s="5"/>
      <c r="D782" s="5"/>
      <c r="E782" s="5"/>
      <c r="F782" s="5"/>
      <c r="G782" s="5"/>
    </row>
    <row r="783" spans="3:7" ht="14.25" customHeight="1">
      <c r="C783" s="5"/>
      <c r="D783" s="5"/>
      <c r="E783" s="5"/>
      <c r="F783" s="5"/>
      <c r="G783" s="5"/>
    </row>
    <row r="784" spans="3:7" ht="14.25" customHeight="1">
      <c r="C784" s="5"/>
      <c r="D784" s="5"/>
      <c r="E784" s="5"/>
      <c r="F784" s="5"/>
      <c r="G784" s="5"/>
    </row>
    <row r="785" spans="3:7" ht="14.25" customHeight="1">
      <c r="C785" s="5"/>
      <c r="D785" s="5"/>
      <c r="E785" s="5"/>
      <c r="F785" s="5"/>
      <c r="G785" s="5"/>
    </row>
    <row r="786" spans="3:7" ht="14.25" customHeight="1">
      <c r="C786" s="5"/>
      <c r="D786" s="5"/>
      <c r="E786" s="5"/>
      <c r="F786" s="5"/>
      <c r="G786" s="5"/>
    </row>
    <row r="787" spans="3:7" ht="14.25" customHeight="1">
      <c r="C787" s="5"/>
      <c r="D787" s="5"/>
      <c r="E787" s="5"/>
      <c r="F787" s="5"/>
      <c r="G787" s="5"/>
    </row>
    <row r="788" spans="3:7" ht="14.25" customHeight="1">
      <c r="C788" s="5"/>
      <c r="D788" s="5"/>
      <c r="E788" s="5"/>
      <c r="F788" s="5"/>
      <c r="G788" s="5"/>
    </row>
    <row r="789" spans="3:7" ht="14.25" customHeight="1">
      <c r="C789" s="5"/>
      <c r="D789" s="5"/>
      <c r="E789" s="5"/>
      <c r="F789" s="5"/>
      <c r="G789" s="5"/>
    </row>
    <row r="790" spans="3:7" ht="14.25" customHeight="1">
      <c r="C790" s="5"/>
      <c r="D790" s="5"/>
      <c r="E790" s="5"/>
      <c r="F790" s="5"/>
      <c r="G790" s="5"/>
    </row>
    <row r="791" spans="3:7" ht="14.25" customHeight="1">
      <c r="C791" s="5"/>
      <c r="D791" s="5"/>
      <c r="E791" s="5"/>
      <c r="F791" s="5"/>
      <c r="G791" s="5"/>
    </row>
    <row r="792" spans="3:7" ht="14.25" customHeight="1">
      <c r="C792" s="5"/>
      <c r="D792" s="5"/>
      <c r="E792" s="5"/>
      <c r="F792" s="5"/>
      <c r="G792" s="5"/>
    </row>
    <row r="793" spans="3:7" ht="14.25" customHeight="1">
      <c r="C793" s="5"/>
      <c r="D793" s="5"/>
      <c r="E793" s="5"/>
      <c r="F793" s="5"/>
      <c r="G793" s="5"/>
    </row>
    <row r="794" spans="3:7" ht="14.25" customHeight="1">
      <c r="C794" s="5"/>
      <c r="D794" s="5"/>
      <c r="E794" s="5"/>
      <c r="F794" s="5"/>
      <c r="G794" s="5"/>
    </row>
    <row r="795" spans="3:7" ht="14.25" customHeight="1">
      <c r="C795" s="5"/>
      <c r="D795" s="5"/>
      <c r="E795" s="5"/>
      <c r="F795" s="5"/>
      <c r="G795" s="5"/>
    </row>
    <row r="796" spans="3:7" ht="14.25" customHeight="1">
      <c r="C796" s="5"/>
      <c r="D796" s="5"/>
      <c r="E796" s="5"/>
      <c r="F796" s="5"/>
      <c r="G796" s="5"/>
    </row>
    <row r="797" spans="3:7" ht="14.25" customHeight="1">
      <c r="C797" s="5"/>
      <c r="D797" s="5"/>
      <c r="E797" s="5"/>
      <c r="F797" s="5"/>
      <c r="G797" s="5"/>
    </row>
    <row r="798" spans="3:7" ht="14.25" customHeight="1">
      <c r="C798" s="5"/>
      <c r="D798" s="5"/>
      <c r="E798" s="5"/>
      <c r="F798" s="5"/>
      <c r="G798" s="5"/>
    </row>
    <row r="799" spans="3:7" ht="14.25" customHeight="1">
      <c r="C799" s="5"/>
      <c r="D799" s="5"/>
      <c r="E799" s="5"/>
      <c r="F799" s="5"/>
      <c r="G799" s="5"/>
    </row>
    <row r="800" spans="3:7" ht="14.25" customHeight="1">
      <c r="C800" s="5"/>
      <c r="D800" s="5"/>
      <c r="E800" s="5"/>
      <c r="F800" s="5"/>
      <c r="G800" s="5"/>
    </row>
    <row r="801" spans="3:7" ht="14.25" customHeight="1">
      <c r="C801" s="5"/>
      <c r="D801" s="5"/>
      <c r="E801" s="5"/>
      <c r="F801" s="5"/>
      <c r="G801" s="5"/>
    </row>
    <row r="802" spans="3:7" ht="14.25" customHeight="1">
      <c r="C802" s="5"/>
      <c r="D802" s="5"/>
      <c r="E802" s="5"/>
      <c r="F802" s="5"/>
      <c r="G802" s="5"/>
    </row>
    <row r="803" spans="3:7" ht="14.25" customHeight="1">
      <c r="C803" s="5"/>
      <c r="D803" s="5"/>
      <c r="E803" s="5"/>
      <c r="F803" s="5"/>
      <c r="G803" s="5"/>
    </row>
    <row r="804" spans="3:7" ht="14.25" customHeight="1">
      <c r="C804" s="5"/>
      <c r="D804" s="5"/>
      <c r="E804" s="5"/>
      <c r="F804" s="5"/>
      <c r="G804" s="5"/>
    </row>
    <row r="805" spans="3:7" ht="14.25" customHeight="1">
      <c r="C805" s="5"/>
      <c r="D805" s="5"/>
      <c r="E805" s="5"/>
      <c r="F805" s="5"/>
      <c r="G805" s="5"/>
    </row>
    <row r="806" spans="3:7" ht="14.25" customHeight="1">
      <c r="C806" s="5"/>
      <c r="D806" s="5"/>
      <c r="E806" s="5"/>
      <c r="F806" s="5"/>
      <c r="G806" s="5"/>
    </row>
    <row r="807" spans="3:7" ht="14.25" customHeight="1">
      <c r="C807" s="5"/>
      <c r="D807" s="5"/>
      <c r="E807" s="5"/>
      <c r="F807" s="5"/>
      <c r="G807" s="5"/>
    </row>
    <row r="808" spans="3:7" ht="14.25" customHeight="1">
      <c r="C808" s="5"/>
      <c r="D808" s="5"/>
      <c r="E808" s="5"/>
      <c r="F808" s="5"/>
      <c r="G808" s="5"/>
    </row>
    <row r="809" spans="3:7" ht="14.25" customHeight="1">
      <c r="C809" s="5"/>
      <c r="D809" s="5"/>
      <c r="E809" s="5"/>
      <c r="F809" s="5"/>
      <c r="G809" s="5"/>
    </row>
    <row r="810" spans="3:7" ht="14.25" customHeight="1">
      <c r="C810" s="5"/>
      <c r="D810" s="5"/>
      <c r="E810" s="5"/>
      <c r="F810" s="5"/>
      <c r="G810" s="5"/>
    </row>
    <row r="811" spans="3:7" ht="14.25" customHeight="1">
      <c r="C811" s="5"/>
      <c r="D811" s="5"/>
      <c r="E811" s="5"/>
      <c r="F811" s="5"/>
      <c r="G811" s="5"/>
    </row>
    <row r="812" spans="3:7" ht="14.25" customHeight="1">
      <c r="C812" s="5"/>
      <c r="D812" s="5"/>
      <c r="E812" s="5"/>
      <c r="F812" s="5"/>
      <c r="G812" s="5"/>
    </row>
    <row r="813" spans="3:7" ht="14.25" customHeight="1">
      <c r="C813" s="5"/>
      <c r="D813" s="5"/>
      <c r="E813" s="5"/>
      <c r="F813" s="5"/>
      <c r="G813" s="5"/>
    </row>
    <row r="814" spans="3:7" ht="14.25" customHeight="1">
      <c r="C814" s="5"/>
      <c r="D814" s="5"/>
      <c r="E814" s="5"/>
      <c r="F814" s="5"/>
      <c r="G814" s="5"/>
    </row>
    <row r="815" spans="3:7" ht="14.25" customHeight="1">
      <c r="C815" s="5"/>
      <c r="D815" s="5"/>
      <c r="E815" s="5"/>
      <c r="F815" s="5"/>
      <c r="G815" s="5"/>
    </row>
    <row r="816" spans="3:7" ht="14.25" customHeight="1">
      <c r="C816" s="5"/>
      <c r="D816" s="5"/>
      <c r="E816" s="5"/>
      <c r="F816" s="5"/>
      <c r="G816" s="5"/>
    </row>
    <row r="817" spans="3:7" ht="14.25" customHeight="1">
      <c r="C817" s="5"/>
      <c r="D817" s="5"/>
      <c r="E817" s="5"/>
      <c r="F817" s="5"/>
      <c r="G817" s="5"/>
    </row>
    <row r="818" spans="3:7" ht="14.25" customHeight="1">
      <c r="C818" s="5"/>
      <c r="D818" s="5"/>
      <c r="E818" s="5"/>
      <c r="F818" s="5"/>
      <c r="G818" s="5"/>
    </row>
    <row r="819" spans="3:7" ht="14.25" customHeight="1">
      <c r="C819" s="5"/>
      <c r="D819" s="5"/>
      <c r="E819" s="5"/>
      <c r="F819" s="5"/>
      <c r="G819" s="5"/>
    </row>
    <row r="820" spans="3:7" ht="14.25" customHeight="1">
      <c r="C820" s="5"/>
      <c r="D820" s="5"/>
      <c r="E820" s="5"/>
      <c r="F820" s="5"/>
      <c r="G820" s="5"/>
    </row>
    <row r="821" spans="3:7" ht="14.25" customHeight="1">
      <c r="C821" s="5"/>
      <c r="D821" s="5"/>
      <c r="E821" s="5"/>
      <c r="F821" s="5"/>
      <c r="G821" s="5"/>
    </row>
    <row r="822" spans="3:7" ht="14.25" customHeight="1">
      <c r="C822" s="5"/>
      <c r="D822" s="5"/>
      <c r="E822" s="5"/>
      <c r="F822" s="5"/>
      <c r="G822" s="5"/>
    </row>
    <row r="823" spans="3:7" ht="14.25" customHeight="1">
      <c r="C823" s="5"/>
      <c r="D823" s="5"/>
      <c r="E823" s="5"/>
      <c r="F823" s="5"/>
      <c r="G823" s="5"/>
    </row>
    <row r="824" spans="3:7" ht="14.25" customHeight="1">
      <c r="C824" s="5"/>
      <c r="D824" s="5"/>
      <c r="E824" s="5"/>
      <c r="F824" s="5"/>
      <c r="G824" s="5"/>
    </row>
    <row r="825" spans="3:7" ht="14.25" customHeight="1">
      <c r="C825" s="5"/>
      <c r="D825" s="5"/>
      <c r="E825" s="5"/>
      <c r="F825" s="5"/>
      <c r="G825" s="5"/>
    </row>
    <row r="826" spans="3:7" ht="14.25" customHeight="1">
      <c r="C826" s="5"/>
      <c r="D826" s="5"/>
      <c r="E826" s="5"/>
      <c r="F826" s="5"/>
      <c r="G826" s="5"/>
    </row>
    <row r="827" spans="3:7" ht="14.25" customHeight="1">
      <c r="C827" s="5"/>
      <c r="D827" s="5"/>
      <c r="E827" s="5"/>
      <c r="F827" s="5"/>
      <c r="G827" s="5"/>
    </row>
    <row r="828" spans="3:7" ht="14.25" customHeight="1">
      <c r="C828" s="5"/>
      <c r="D828" s="5"/>
      <c r="E828" s="5"/>
      <c r="F828" s="5"/>
      <c r="G828" s="5"/>
    </row>
    <row r="829" spans="3:7" ht="14.25" customHeight="1">
      <c r="C829" s="5"/>
      <c r="D829" s="5"/>
      <c r="E829" s="5"/>
      <c r="F829" s="5"/>
      <c r="G829" s="5"/>
    </row>
    <row r="830" spans="3:7" ht="14.25" customHeight="1">
      <c r="C830" s="5"/>
      <c r="D830" s="5"/>
      <c r="E830" s="5"/>
      <c r="F830" s="5"/>
      <c r="G830" s="5"/>
    </row>
    <row r="831" spans="3:7" ht="14.25" customHeight="1">
      <c r="C831" s="5"/>
      <c r="D831" s="5"/>
      <c r="E831" s="5"/>
      <c r="F831" s="5"/>
      <c r="G831" s="5"/>
    </row>
    <row r="832" spans="3:7" ht="14.25" customHeight="1">
      <c r="C832" s="5"/>
      <c r="D832" s="5"/>
      <c r="E832" s="5"/>
      <c r="F832" s="5"/>
      <c r="G832" s="5"/>
    </row>
    <row r="833" spans="3:7" ht="14.25" customHeight="1">
      <c r="C833" s="5"/>
      <c r="D833" s="5"/>
      <c r="E833" s="5"/>
      <c r="F833" s="5"/>
      <c r="G833" s="5"/>
    </row>
    <row r="834" spans="3:7" ht="14.25" customHeight="1">
      <c r="C834" s="5"/>
      <c r="D834" s="5"/>
      <c r="E834" s="5"/>
      <c r="F834" s="5"/>
      <c r="G834" s="5"/>
    </row>
    <row r="835" spans="3:7" ht="14.25" customHeight="1">
      <c r="C835" s="5"/>
      <c r="D835" s="5"/>
      <c r="E835" s="5"/>
      <c r="F835" s="5"/>
      <c r="G835" s="5"/>
    </row>
    <row r="836" spans="3:7" ht="14.25" customHeight="1">
      <c r="C836" s="5"/>
      <c r="D836" s="5"/>
      <c r="E836" s="5"/>
      <c r="F836" s="5"/>
      <c r="G836" s="5"/>
    </row>
    <row r="837" spans="3:7" ht="14.25" customHeight="1">
      <c r="C837" s="5"/>
      <c r="D837" s="5"/>
      <c r="E837" s="5"/>
      <c r="F837" s="5"/>
      <c r="G837" s="5"/>
    </row>
    <row r="838" spans="3:7" ht="14.25" customHeight="1">
      <c r="C838" s="5"/>
      <c r="D838" s="5"/>
      <c r="E838" s="5"/>
      <c r="F838" s="5"/>
      <c r="G838" s="5"/>
    </row>
    <row r="839" spans="3:7" ht="14.25" customHeight="1">
      <c r="C839" s="5"/>
      <c r="D839" s="5"/>
      <c r="E839" s="5"/>
      <c r="F839" s="5"/>
      <c r="G839" s="5"/>
    </row>
    <row r="840" spans="3:7" ht="14.25" customHeight="1">
      <c r="C840" s="5"/>
      <c r="D840" s="5"/>
      <c r="E840" s="5"/>
      <c r="F840" s="5"/>
      <c r="G840" s="5"/>
    </row>
    <row r="841" spans="3:7" ht="14.25" customHeight="1">
      <c r="C841" s="5"/>
      <c r="D841" s="5"/>
      <c r="E841" s="5"/>
      <c r="F841" s="5"/>
      <c r="G841" s="5"/>
    </row>
    <row r="842" spans="3:7" ht="14.25" customHeight="1">
      <c r="C842" s="5"/>
      <c r="D842" s="5"/>
      <c r="E842" s="5"/>
      <c r="F842" s="5"/>
      <c r="G842" s="5"/>
    </row>
    <row r="843" spans="3:7" ht="14.25" customHeight="1">
      <c r="C843" s="5"/>
      <c r="D843" s="5"/>
      <c r="E843" s="5"/>
      <c r="F843" s="5"/>
      <c r="G843" s="5"/>
    </row>
    <row r="844" spans="3:7" ht="14.25" customHeight="1">
      <c r="C844" s="5"/>
      <c r="D844" s="5"/>
      <c r="E844" s="5"/>
      <c r="F844" s="5"/>
      <c r="G844" s="5"/>
    </row>
    <row r="845" spans="3:7" ht="14.25" customHeight="1">
      <c r="C845" s="5"/>
      <c r="D845" s="5"/>
      <c r="E845" s="5"/>
      <c r="F845" s="5"/>
      <c r="G845" s="5"/>
    </row>
    <row r="846" spans="3:7" ht="14.25" customHeight="1">
      <c r="C846" s="5"/>
      <c r="D846" s="5"/>
      <c r="E846" s="5"/>
      <c r="F846" s="5"/>
      <c r="G846" s="5"/>
    </row>
    <row r="847" spans="3:7" ht="14.25" customHeight="1">
      <c r="C847" s="5"/>
      <c r="D847" s="5"/>
      <c r="E847" s="5"/>
      <c r="F847" s="5"/>
      <c r="G847" s="5"/>
    </row>
    <row r="848" spans="3:7" ht="14.25" customHeight="1">
      <c r="C848" s="5"/>
      <c r="D848" s="5"/>
      <c r="E848" s="5"/>
      <c r="F848" s="5"/>
      <c r="G848" s="5"/>
    </row>
    <row r="849" spans="3:7" ht="14.25" customHeight="1">
      <c r="C849" s="5"/>
      <c r="D849" s="5"/>
      <c r="E849" s="5"/>
      <c r="F849" s="5"/>
      <c r="G849" s="5"/>
    </row>
    <row r="850" spans="3:7" ht="14.25" customHeight="1">
      <c r="C850" s="5"/>
      <c r="D850" s="5"/>
      <c r="E850" s="5"/>
      <c r="F850" s="5"/>
      <c r="G850" s="5"/>
    </row>
    <row r="851" spans="3:7" ht="14.25" customHeight="1">
      <c r="C851" s="5"/>
      <c r="D851" s="5"/>
      <c r="E851" s="5"/>
      <c r="F851" s="5"/>
      <c r="G851" s="5"/>
    </row>
    <row r="852" spans="3:7" ht="14.25" customHeight="1">
      <c r="C852" s="5"/>
      <c r="D852" s="5"/>
      <c r="E852" s="5"/>
      <c r="F852" s="5"/>
      <c r="G852" s="5"/>
    </row>
    <row r="853" spans="3:7" ht="14.25" customHeight="1">
      <c r="C853" s="5"/>
      <c r="D853" s="5"/>
      <c r="E853" s="5"/>
      <c r="F853" s="5"/>
      <c r="G853" s="5"/>
    </row>
    <row r="854" spans="3:7" ht="14.25" customHeight="1">
      <c r="C854" s="5"/>
      <c r="D854" s="5"/>
      <c r="E854" s="5"/>
      <c r="F854" s="5"/>
      <c r="G854" s="5"/>
    </row>
    <row r="855" spans="3:7" ht="14.25" customHeight="1">
      <c r="C855" s="5"/>
      <c r="D855" s="5"/>
      <c r="E855" s="5"/>
      <c r="F855" s="5"/>
      <c r="G855" s="5"/>
    </row>
    <row r="856" spans="3:7" ht="14.25" customHeight="1">
      <c r="C856" s="5"/>
      <c r="D856" s="5"/>
      <c r="E856" s="5"/>
      <c r="F856" s="5"/>
      <c r="G856" s="5"/>
    </row>
    <row r="857" spans="3:7" ht="14.25" customHeight="1">
      <c r="C857" s="5"/>
      <c r="D857" s="5"/>
      <c r="E857" s="5"/>
      <c r="F857" s="5"/>
      <c r="G857" s="5"/>
    </row>
    <row r="858" spans="3:7" ht="14.25" customHeight="1">
      <c r="C858" s="5"/>
      <c r="D858" s="5"/>
      <c r="E858" s="5"/>
      <c r="F858" s="5"/>
      <c r="G858" s="5"/>
    </row>
    <row r="859" spans="3:7" ht="14.25" customHeight="1">
      <c r="C859" s="5"/>
      <c r="D859" s="5"/>
      <c r="E859" s="5"/>
      <c r="F859" s="5"/>
      <c r="G859" s="5"/>
    </row>
    <row r="860" spans="3:7" ht="14.25" customHeight="1">
      <c r="C860" s="5"/>
      <c r="D860" s="5"/>
      <c r="E860" s="5"/>
      <c r="F860" s="5"/>
      <c r="G860" s="5"/>
    </row>
    <row r="861" spans="3:7" ht="14.25" customHeight="1">
      <c r="C861" s="5"/>
      <c r="D861" s="5"/>
      <c r="E861" s="5"/>
      <c r="F861" s="5"/>
      <c r="G861" s="5"/>
    </row>
    <row r="862" spans="3:7" ht="14.25" customHeight="1">
      <c r="C862" s="5"/>
      <c r="D862" s="5"/>
      <c r="E862" s="5"/>
      <c r="F862" s="5"/>
      <c r="G862" s="5"/>
    </row>
    <row r="863" spans="3:7" ht="14.25" customHeight="1">
      <c r="C863" s="5"/>
      <c r="D863" s="5"/>
      <c r="E863" s="5"/>
      <c r="F863" s="5"/>
      <c r="G863" s="5"/>
    </row>
    <row r="864" spans="3:7" ht="14.25" customHeight="1">
      <c r="C864" s="5"/>
      <c r="D864" s="5"/>
      <c r="E864" s="5"/>
      <c r="F864" s="5"/>
      <c r="G864" s="5"/>
    </row>
    <row r="865" spans="3:7" ht="14.25" customHeight="1">
      <c r="C865" s="5"/>
      <c r="D865" s="5"/>
      <c r="E865" s="5"/>
      <c r="F865" s="5"/>
      <c r="G865" s="5"/>
    </row>
    <row r="866" spans="3:7" ht="14.25" customHeight="1">
      <c r="C866" s="5"/>
      <c r="D866" s="5"/>
      <c r="E866" s="5"/>
      <c r="F866" s="5"/>
      <c r="G866" s="5"/>
    </row>
    <row r="867" spans="3:7" ht="14.25" customHeight="1">
      <c r="C867" s="5"/>
      <c r="D867" s="5"/>
      <c r="E867" s="5"/>
      <c r="F867" s="5"/>
      <c r="G867" s="5"/>
    </row>
    <row r="868" spans="3:7" ht="14.25" customHeight="1">
      <c r="C868" s="5"/>
      <c r="D868" s="5"/>
      <c r="E868" s="5"/>
      <c r="F868" s="5"/>
      <c r="G868" s="5"/>
    </row>
    <row r="869" spans="3:7" ht="14.25" customHeight="1">
      <c r="C869" s="5"/>
      <c r="D869" s="5"/>
      <c r="E869" s="5"/>
      <c r="F869" s="5"/>
      <c r="G869" s="5"/>
    </row>
    <row r="870" spans="3:7" ht="14.25" customHeight="1">
      <c r="C870" s="5"/>
      <c r="D870" s="5"/>
      <c r="E870" s="5"/>
      <c r="F870" s="5"/>
      <c r="G870" s="5"/>
    </row>
    <row r="871" spans="3:7" ht="14.25" customHeight="1">
      <c r="C871" s="5"/>
      <c r="D871" s="5"/>
      <c r="E871" s="5"/>
      <c r="F871" s="5"/>
      <c r="G871" s="5"/>
    </row>
    <row r="872" spans="3:7" ht="14.25" customHeight="1">
      <c r="C872" s="5"/>
      <c r="D872" s="5"/>
      <c r="E872" s="5"/>
      <c r="F872" s="5"/>
      <c r="G872" s="5"/>
    </row>
    <row r="873" spans="3:7" ht="14.25" customHeight="1">
      <c r="C873" s="5"/>
      <c r="D873" s="5"/>
      <c r="E873" s="5"/>
      <c r="F873" s="5"/>
      <c r="G873" s="5"/>
    </row>
    <row r="874" spans="3:7" ht="14.25" customHeight="1">
      <c r="C874" s="5"/>
      <c r="D874" s="5"/>
      <c r="E874" s="5"/>
      <c r="F874" s="5"/>
      <c r="G874" s="5"/>
    </row>
    <row r="875" spans="3:7" ht="14.25" customHeight="1">
      <c r="C875" s="5"/>
      <c r="D875" s="5"/>
      <c r="E875" s="5"/>
      <c r="F875" s="5"/>
      <c r="G875" s="5"/>
    </row>
    <row r="876" spans="3:7" ht="14.25" customHeight="1">
      <c r="C876" s="5"/>
      <c r="D876" s="5"/>
      <c r="E876" s="5"/>
      <c r="F876" s="5"/>
      <c r="G876" s="5"/>
    </row>
    <row r="877" spans="3:7" ht="14.25" customHeight="1">
      <c r="C877" s="5"/>
      <c r="D877" s="5"/>
      <c r="E877" s="5"/>
      <c r="F877" s="5"/>
      <c r="G877" s="5"/>
    </row>
    <row r="878" spans="3:7" ht="14.25" customHeight="1">
      <c r="C878" s="5"/>
      <c r="D878" s="5"/>
      <c r="E878" s="5"/>
      <c r="F878" s="5"/>
      <c r="G878" s="5"/>
    </row>
    <row r="879" spans="3:7" ht="14.25" customHeight="1">
      <c r="C879" s="5"/>
      <c r="D879" s="5"/>
      <c r="E879" s="5"/>
      <c r="F879" s="5"/>
      <c r="G879" s="5"/>
    </row>
    <row r="880" spans="3:7" ht="14.25" customHeight="1">
      <c r="C880" s="5"/>
      <c r="D880" s="5"/>
      <c r="E880" s="5"/>
      <c r="F880" s="5"/>
      <c r="G880" s="5"/>
    </row>
    <row r="881" spans="3:7" ht="14.25" customHeight="1">
      <c r="C881" s="5"/>
      <c r="D881" s="5"/>
      <c r="E881" s="5"/>
      <c r="F881" s="5"/>
      <c r="G881" s="5"/>
    </row>
    <row r="882" spans="3:7" ht="14.25" customHeight="1">
      <c r="C882" s="5"/>
      <c r="D882" s="5"/>
      <c r="E882" s="5"/>
      <c r="F882" s="5"/>
      <c r="G882" s="5"/>
    </row>
    <row r="883" spans="3:7" ht="14.25" customHeight="1">
      <c r="C883" s="5"/>
      <c r="D883" s="5"/>
      <c r="E883" s="5"/>
      <c r="F883" s="5"/>
      <c r="G883" s="5"/>
    </row>
    <row r="884" spans="3:7" ht="14.25" customHeight="1">
      <c r="C884" s="5"/>
      <c r="D884" s="5"/>
      <c r="E884" s="5"/>
      <c r="F884" s="5"/>
      <c r="G884" s="5"/>
    </row>
    <row r="885" spans="3:7" ht="14.25" customHeight="1">
      <c r="C885" s="5"/>
      <c r="D885" s="5"/>
      <c r="E885" s="5"/>
      <c r="F885" s="5"/>
      <c r="G885" s="5"/>
    </row>
    <row r="886" spans="3:7" ht="14.25" customHeight="1">
      <c r="C886" s="5"/>
      <c r="D886" s="5"/>
      <c r="E886" s="5"/>
      <c r="F886" s="5"/>
      <c r="G886" s="5"/>
    </row>
    <row r="887" spans="3:7" ht="14.25" customHeight="1">
      <c r="C887" s="5"/>
      <c r="D887" s="5"/>
      <c r="E887" s="5"/>
      <c r="F887" s="5"/>
      <c r="G887" s="5"/>
    </row>
    <row r="888" spans="3:7" ht="14.25" customHeight="1">
      <c r="C888" s="5"/>
      <c r="D888" s="5"/>
      <c r="E888" s="5"/>
      <c r="F888" s="5"/>
      <c r="G888" s="5"/>
    </row>
    <row r="889" spans="3:7" ht="14.25" customHeight="1">
      <c r="C889" s="5"/>
      <c r="D889" s="5"/>
      <c r="E889" s="5"/>
      <c r="F889" s="5"/>
      <c r="G889" s="5"/>
    </row>
    <row r="890" spans="3:7" ht="14.25" customHeight="1">
      <c r="C890" s="5"/>
      <c r="D890" s="5"/>
      <c r="E890" s="5"/>
      <c r="F890" s="5"/>
      <c r="G890" s="5"/>
    </row>
    <row r="891" spans="3:7" ht="14.25" customHeight="1">
      <c r="C891" s="5"/>
      <c r="D891" s="5"/>
      <c r="E891" s="5"/>
      <c r="F891" s="5"/>
      <c r="G891" s="5"/>
    </row>
    <row r="892" spans="3:7" ht="14.25" customHeight="1">
      <c r="C892" s="5"/>
      <c r="D892" s="5"/>
      <c r="E892" s="5"/>
      <c r="F892" s="5"/>
      <c r="G892" s="5"/>
    </row>
    <row r="893" spans="3:7" ht="14.25" customHeight="1">
      <c r="C893" s="5"/>
      <c r="D893" s="5"/>
      <c r="E893" s="5"/>
      <c r="F893" s="5"/>
      <c r="G893" s="5"/>
    </row>
    <row r="894" spans="3:7" ht="14.25" customHeight="1">
      <c r="C894" s="5"/>
      <c r="D894" s="5"/>
      <c r="E894" s="5"/>
      <c r="F894" s="5"/>
      <c r="G894" s="5"/>
    </row>
    <row r="895" spans="3:7" ht="14.25" customHeight="1">
      <c r="C895" s="5"/>
      <c r="D895" s="5"/>
      <c r="E895" s="5"/>
      <c r="F895" s="5"/>
      <c r="G895" s="5"/>
    </row>
    <row r="896" spans="3:7" ht="14.25" customHeight="1">
      <c r="C896" s="5"/>
      <c r="D896" s="5"/>
      <c r="E896" s="5"/>
      <c r="F896" s="5"/>
      <c r="G896" s="5"/>
    </row>
    <row r="897" spans="3:7" ht="14.25" customHeight="1">
      <c r="C897" s="5"/>
      <c r="D897" s="5"/>
      <c r="E897" s="5"/>
      <c r="F897" s="5"/>
      <c r="G897" s="5"/>
    </row>
    <row r="898" spans="3:7" ht="14.25" customHeight="1">
      <c r="C898" s="5"/>
      <c r="D898" s="5"/>
      <c r="E898" s="5"/>
      <c r="F898" s="5"/>
      <c r="G898" s="5"/>
    </row>
    <row r="899" spans="3:7" ht="14.25" customHeight="1">
      <c r="C899" s="5"/>
      <c r="D899" s="5"/>
      <c r="E899" s="5"/>
      <c r="F899" s="5"/>
      <c r="G899" s="5"/>
    </row>
    <row r="900" spans="3:7" ht="14.25" customHeight="1">
      <c r="C900" s="5"/>
      <c r="D900" s="5"/>
      <c r="E900" s="5"/>
      <c r="F900" s="5"/>
      <c r="G900" s="5"/>
    </row>
    <row r="901" spans="3:7" ht="14.25" customHeight="1">
      <c r="C901" s="5"/>
      <c r="D901" s="5"/>
      <c r="E901" s="5"/>
      <c r="F901" s="5"/>
      <c r="G901" s="5"/>
    </row>
    <row r="902" spans="3:7" ht="14.25" customHeight="1">
      <c r="C902" s="5"/>
      <c r="D902" s="5"/>
      <c r="E902" s="5"/>
      <c r="F902" s="5"/>
      <c r="G902" s="5"/>
    </row>
    <row r="903" spans="3:7" ht="14.25" customHeight="1">
      <c r="C903" s="5"/>
      <c r="D903" s="5"/>
      <c r="E903" s="5"/>
      <c r="F903" s="5"/>
      <c r="G903" s="5"/>
    </row>
    <row r="904" spans="3:7" ht="14.25" customHeight="1">
      <c r="C904" s="5"/>
      <c r="D904" s="5"/>
      <c r="E904" s="5"/>
      <c r="F904" s="5"/>
      <c r="G904" s="5"/>
    </row>
    <row r="905" spans="3:7" ht="14.25" customHeight="1">
      <c r="C905" s="5"/>
      <c r="D905" s="5"/>
      <c r="E905" s="5"/>
      <c r="F905" s="5"/>
      <c r="G905" s="5"/>
    </row>
    <row r="906" spans="3:7" ht="14.25" customHeight="1">
      <c r="C906" s="5"/>
      <c r="D906" s="5"/>
      <c r="E906" s="5"/>
      <c r="F906" s="5"/>
      <c r="G906" s="5"/>
    </row>
    <row r="907" spans="3:7" ht="14.25" customHeight="1">
      <c r="C907" s="5"/>
      <c r="D907" s="5"/>
      <c r="E907" s="5"/>
      <c r="F907" s="5"/>
      <c r="G907" s="5"/>
    </row>
    <row r="908" spans="3:7" ht="14.25" customHeight="1">
      <c r="C908" s="5"/>
      <c r="D908" s="5"/>
      <c r="E908" s="5"/>
      <c r="F908" s="5"/>
      <c r="G908" s="5"/>
    </row>
    <row r="909" spans="3:7" ht="14.25" customHeight="1">
      <c r="C909" s="5"/>
      <c r="D909" s="5"/>
      <c r="E909" s="5"/>
      <c r="F909" s="5"/>
      <c r="G909" s="5"/>
    </row>
    <row r="910" spans="3:7" ht="14.25" customHeight="1">
      <c r="C910" s="5"/>
      <c r="D910" s="5"/>
      <c r="E910" s="5"/>
      <c r="F910" s="5"/>
      <c r="G910" s="5"/>
    </row>
    <row r="911" spans="3:7" ht="14.25" customHeight="1">
      <c r="C911" s="5"/>
      <c r="D911" s="5"/>
      <c r="E911" s="5"/>
      <c r="F911" s="5"/>
      <c r="G911" s="5"/>
    </row>
    <row r="912" spans="3:7" ht="14.25" customHeight="1">
      <c r="C912" s="5"/>
      <c r="D912" s="5"/>
      <c r="E912" s="5"/>
      <c r="F912" s="5"/>
      <c r="G912" s="5"/>
    </row>
    <row r="913" spans="3:7" ht="14.25" customHeight="1">
      <c r="C913" s="5"/>
      <c r="D913" s="5"/>
      <c r="E913" s="5"/>
      <c r="F913" s="5"/>
      <c r="G913" s="5"/>
    </row>
    <row r="914" spans="3:7" ht="14.25" customHeight="1">
      <c r="C914" s="5"/>
      <c r="D914" s="5"/>
      <c r="E914" s="5"/>
      <c r="F914" s="5"/>
      <c r="G914" s="5"/>
    </row>
    <row r="915" spans="3:7" ht="14.25" customHeight="1">
      <c r="C915" s="5"/>
      <c r="D915" s="5"/>
      <c r="E915" s="5"/>
      <c r="F915" s="5"/>
      <c r="G915" s="5"/>
    </row>
    <row r="916" spans="3:7" ht="14.25" customHeight="1">
      <c r="C916" s="5"/>
      <c r="D916" s="5"/>
      <c r="E916" s="5"/>
      <c r="F916" s="5"/>
      <c r="G916" s="5"/>
    </row>
    <row r="917" spans="3:7" ht="14.25" customHeight="1">
      <c r="C917" s="5"/>
      <c r="D917" s="5"/>
      <c r="E917" s="5"/>
      <c r="F917" s="5"/>
      <c r="G917" s="5"/>
    </row>
    <row r="918" spans="3:7" ht="14.25" customHeight="1">
      <c r="C918" s="5"/>
      <c r="D918" s="5"/>
      <c r="E918" s="5"/>
      <c r="F918" s="5"/>
      <c r="G918" s="5"/>
    </row>
    <row r="919" spans="3:7" ht="14.25" customHeight="1">
      <c r="C919" s="5"/>
      <c r="D919" s="5"/>
      <c r="E919" s="5"/>
      <c r="F919" s="5"/>
      <c r="G919" s="5"/>
    </row>
    <row r="920" spans="3:7" ht="14.25" customHeight="1">
      <c r="C920" s="5"/>
      <c r="D920" s="5"/>
      <c r="E920" s="5"/>
      <c r="F920" s="5"/>
      <c r="G920" s="5"/>
    </row>
    <row r="921" spans="3:7" ht="14.25" customHeight="1">
      <c r="C921" s="5"/>
      <c r="D921" s="5"/>
      <c r="E921" s="5"/>
      <c r="F921" s="5"/>
      <c r="G921" s="5"/>
    </row>
    <row r="922" spans="3:7" ht="14.25" customHeight="1">
      <c r="C922" s="5"/>
      <c r="D922" s="5"/>
      <c r="E922" s="5"/>
      <c r="F922" s="5"/>
      <c r="G922" s="5"/>
    </row>
    <row r="923" spans="3:7" ht="14.25" customHeight="1">
      <c r="C923" s="5"/>
      <c r="D923" s="5"/>
      <c r="E923" s="5"/>
      <c r="F923" s="5"/>
      <c r="G923" s="5"/>
    </row>
    <row r="924" spans="3:7" ht="14.25" customHeight="1">
      <c r="C924" s="5"/>
      <c r="D924" s="5"/>
      <c r="E924" s="5"/>
      <c r="F924" s="5"/>
      <c r="G924" s="5"/>
    </row>
    <row r="925" spans="3:7" ht="14.25" customHeight="1">
      <c r="C925" s="5"/>
      <c r="D925" s="5"/>
      <c r="E925" s="5"/>
      <c r="F925" s="5"/>
      <c r="G925" s="5"/>
    </row>
    <row r="926" spans="3:7" ht="14.25" customHeight="1">
      <c r="C926" s="5"/>
      <c r="D926" s="5"/>
      <c r="E926" s="5"/>
      <c r="F926" s="5"/>
      <c r="G926" s="5"/>
    </row>
    <row r="927" spans="3:7" ht="14.25" customHeight="1">
      <c r="C927" s="5"/>
      <c r="D927" s="5"/>
      <c r="E927" s="5"/>
      <c r="F927" s="5"/>
      <c r="G927" s="5"/>
    </row>
    <row r="928" spans="3:7" ht="14.25" customHeight="1">
      <c r="C928" s="5"/>
      <c r="D928" s="5"/>
      <c r="E928" s="5"/>
      <c r="F928" s="5"/>
      <c r="G928" s="5"/>
    </row>
    <row r="929" spans="3:7" ht="14.25" customHeight="1">
      <c r="C929" s="5"/>
      <c r="D929" s="5"/>
      <c r="E929" s="5"/>
      <c r="F929" s="5"/>
      <c r="G929" s="5"/>
    </row>
    <row r="930" spans="3:7" ht="14.25" customHeight="1">
      <c r="C930" s="5"/>
      <c r="D930" s="5"/>
      <c r="E930" s="5"/>
      <c r="F930" s="5"/>
      <c r="G930" s="5"/>
    </row>
    <row r="931" spans="3:7" ht="14.25" customHeight="1">
      <c r="C931" s="5"/>
      <c r="D931" s="5"/>
      <c r="E931" s="5"/>
      <c r="F931" s="5"/>
      <c r="G931" s="5"/>
    </row>
    <row r="932" spans="3:7" ht="14.25" customHeight="1">
      <c r="C932" s="5"/>
      <c r="D932" s="5"/>
      <c r="E932" s="5"/>
      <c r="F932" s="5"/>
      <c r="G932" s="5"/>
    </row>
    <row r="933" spans="3:7" ht="14.25" customHeight="1">
      <c r="C933" s="5"/>
      <c r="D933" s="5"/>
      <c r="E933" s="5"/>
      <c r="F933" s="5"/>
      <c r="G933" s="5"/>
    </row>
    <row r="934" spans="3:7" ht="14.25" customHeight="1">
      <c r="C934" s="5"/>
      <c r="D934" s="5"/>
      <c r="E934" s="5"/>
      <c r="F934" s="5"/>
      <c r="G934" s="5"/>
    </row>
    <row r="935" spans="3:7" ht="14.25" customHeight="1">
      <c r="C935" s="5"/>
      <c r="D935" s="5"/>
      <c r="E935" s="5"/>
      <c r="F935" s="5"/>
      <c r="G935" s="5"/>
    </row>
    <row r="936" spans="3:7" ht="14.25" customHeight="1">
      <c r="C936" s="5"/>
      <c r="D936" s="5"/>
      <c r="E936" s="5"/>
      <c r="F936" s="5"/>
      <c r="G936" s="5"/>
    </row>
    <row r="937" spans="3:7" ht="14.25" customHeight="1">
      <c r="C937" s="5"/>
      <c r="D937" s="5"/>
      <c r="E937" s="5"/>
      <c r="F937" s="5"/>
      <c r="G937" s="5"/>
    </row>
    <row r="938" spans="3:7" ht="14.25" customHeight="1">
      <c r="C938" s="5"/>
      <c r="D938" s="5"/>
      <c r="E938" s="5"/>
      <c r="F938" s="5"/>
      <c r="G938" s="5"/>
    </row>
    <row r="939" spans="3:7" ht="14.25" customHeight="1">
      <c r="C939" s="5"/>
      <c r="D939" s="5"/>
      <c r="E939" s="5"/>
      <c r="F939" s="5"/>
      <c r="G939" s="5"/>
    </row>
    <row r="940" spans="3:7" ht="14.25" customHeight="1">
      <c r="C940" s="5"/>
      <c r="D940" s="5"/>
      <c r="E940" s="5"/>
      <c r="F940" s="5"/>
      <c r="G940" s="5"/>
    </row>
    <row r="941" spans="3:7" ht="14.25" customHeight="1">
      <c r="C941" s="5"/>
      <c r="D941" s="5"/>
      <c r="E941" s="5"/>
      <c r="F941" s="5"/>
      <c r="G941" s="5"/>
    </row>
    <row r="942" spans="3:7" ht="14.25" customHeight="1">
      <c r="C942" s="5"/>
      <c r="D942" s="5"/>
      <c r="E942" s="5"/>
      <c r="F942" s="5"/>
      <c r="G942" s="5"/>
    </row>
    <row r="943" spans="3:7" ht="14.25" customHeight="1">
      <c r="C943" s="5"/>
      <c r="D943" s="5"/>
      <c r="E943" s="5"/>
      <c r="F943" s="5"/>
      <c r="G943" s="5"/>
    </row>
    <row r="944" spans="3:7" ht="14.25" customHeight="1">
      <c r="C944" s="5"/>
      <c r="D944" s="5"/>
      <c r="E944" s="5"/>
      <c r="F944" s="5"/>
      <c r="G944" s="5"/>
    </row>
    <row r="945" spans="3:7" ht="14.25" customHeight="1">
      <c r="C945" s="5"/>
      <c r="D945" s="5"/>
      <c r="E945" s="5"/>
      <c r="F945" s="5"/>
      <c r="G945" s="5"/>
    </row>
    <row r="946" spans="3:7" ht="14.25" customHeight="1">
      <c r="C946" s="5"/>
      <c r="D946" s="5"/>
      <c r="E946" s="5"/>
      <c r="F946" s="5"/>
      <c r="G946" s="5"/>
    </row>
    <row r="947" spans="3:7" ht="14.25" customHeight="1">
      <c r="C947" s="5"/>
      <c r="D947" s="5"/>
      <c r="E947" s="5"/>
      <c r="F947" s="5"/>
      <c r="G947" s="5"/>
    </row>
    <row r="948" spans="3:7" ht="14.25" customHeight="1">
      <c r="C948" s="5"/>
      <c r="D948" s="5"/>
      <c r="E948" s="5"/>
      <c r="F948" s="5"/>
      <c r="G948" s="5"/>
    </row>
    <row r="949" spans="3:7" ht="14.25" customHeight="1">
      <c r="C949" s="5"/>
      <c r="D949" s="5"/>
      <c r="E949" s="5"/>
      <c r="F949" s="5"/>
      <c r="G949" s="5"/>
    </row>
    <row r="950" spans="3:7" ht="14.25" customHeight="1">
      <c r="C950" s="5"/>
      <c r="D950" s="5"/>
      <c r="E950" s="5"/>
      <c r="F950" s="5"/>
      <c r="G950" s="5"/>
    </row>
    <row r="951" spans="3:7" ht="14.25" customHeight="1">
      <c r="C951" s="5"/>
      <c r="D951" s="5"/>
      <c r="E951" s="5"/>
      <c r="F951" s="5"/>
      <c r="G951" s="5"/>
    </row>
    <row r="952" spans="3:7" ht="14.25" customHeight="1">
      <c r="C952" s="5"/>
      <c r="D952" s="5"/>
      <c r="E952" s="5"/>
      <c r="F952" s="5"/>
      <c r="G952" s="5"/>
    </row>
    <row r="953" spans="3:7" ht="14.25" customHeight="1">
      <c r="C953" s="5"/>
      <c r="D953" s="5"/>
      <c r="E953" s="5"/>
      <c r="F953" s="5"/>
      <c r="G953" s="5"/>
    </row>
    <row r="954" spans="3:7" ht="14.25" customHeight="1">
      <c r="C954" s="5"/>
      <c r="D954" s="5"/>
      <c r="E954" s="5"/>
      <c r="F954" s="5"/>
      <c r="G954" s="5"/>
    </row>
    <row r="955" spans="3:7" ht="14.25" customHeight="1">
      <c r="C955" s="5"/>
      <c r="D955" s="5"/>
      <c r="E955" s="5"/>
      <c r="F955" s="5"/>
      <c r="G955" s="5"/>
    </row>
    <row r="956" spans="3:7" ht="14.25" customHeight="1">
      <c r="C956" s="5"/>
      <c r="D956" s="5"/>
      <c r="E956" s="5"/>
      <c r="F956" s="5"/>
      <c r="G956" s="5"/>
    </row>
    <row r="957" spans="3:7" ht="14.25" customHeight="1">
      <c r="C957" s="5"/>
      <c r="D957" s="5"/>
      <c r="E957" s="5"/>
      <c r="F957" s="5"/>
      <c r="G957" s="5"/>
    </row>
    <row r="958" spans="3:7" ht="14.25" customHeight="1">
      <c r="C958" s="5"/>
      <c r="D958" s="5"/>
      <c r="E958" s="5"/>
      <c r="F958" s="5"/>
      <c r="G958" s="5"/>
    </row>
    <row r="959" spans="3:7" ht="14.25" customHeight="1">
      <c r="C959" s="5"/>
      <c r="D959" s="5"/>
      <c r="E959" s="5"/>
      <c r="F959" s="5"/>
      <c r="G959" s="5"/>
    </row>
    <row r="960" spans="3:7" ht="14.25" customHeight="1">
      <c r="C960" s="5"/>
      <c r="D960" s="5"/>
      <c r="E960" s="5"/>
      <c r="F960" s="5"/>
      <c r="G960" s="5"/>
    </row>
    <row r="961" spans="3:7" ht="14.25" customHeight="1">
      <c r="C961" s="5"/>
      <c r="D961" s="5"/>
      <c r="E961" s="5"/>
      <c r="F961" s="5"/>
      <c r="G961" s="5"/>
    </row>
    <row r="962" spans="3:7" ht="14.25" customHeight="1">
      <c r="C962" s="5"/>
      <c r="D962" s="5"/>
      <c r="E962" s="5"/>
      <c r="F962" s="5"/>
      <c r="G962" s="5"/>
    </row>
    <row r="963" spans="3:7" ht="14.25" customHeight="1">
      <c r="C963" s="5"/>
      <c r="D963" s="5"/>
      <c r="E963" s="5"/>
      <c r="F963" s="5"/>
      <c r="G963" s="5"/>
    </row>
    <row r="964" spans="3:7" ht="14.25" customHeight="1">
      <c r="C964" s="5"/>
      <c r="D964" s="5"/>
      <c r="E964" s="5"/>
      <c r="F964" s="5"/>
      <c r="G964" s="5"/>
    </row>
    <row r="965" spans="3:7" ht="14.25" customHeight="1">
      <c r="C965" s="5"/>
      <c r="D965" s="5"/>
      <c r="E965" s="5"/>
      <c r="F965" s="5"/>
      <c r="G965" s="5"/>
    </row>
    <row r="966" spans="3:7" ht="14.25" customHeight="1">
      <c r="C966" s="5"/>
      <c r="D966" s="5"/>
      <c r="E966" s="5"/>
      <c r="F966" s="5"/>
      <c r="G966" s="5"/>
    </row>
    <row r="967" spans="3:7" ht="14.25" customHeight="1">
      <c r="C967" s="5"/>
      <c r="D967" s="5"/>
      <c r="E967" s="5"/>
      <c r="F967" s="5"/>
      <c r="G967" s="5"/>
    </row>
    <row r="968" spans="3:7" ht="14.25" customHeight="1">
      <c r="C968" s="5"/>
      <c r="D968" s="5"/>
      <c r="E968" s="5"/>
      <c r="F968" s="5"/>
      <c r="G968" s="5"/>
    </row>
    <row r="969" spans="3:7" ht="14.25" customHeight="1">
      <c r="C969" s="5"/>
      <c r="D969" s="5"/>
      <c r="E969" s="5"/>
      <c r="F969" s="5"/>
      <c r="G969" s="5"/>
    </row>
    <row r="970" spans="3:7" ht="14.25" customHeight="1">
      <c r="C970" s="5"/>
      <c r="D970" s="5"/>
      <c r="E970" s="5"/>
      <c r="F970" s="5"/>
      <c r="G970" s="5"/>
    </row>
    <row r="971" spans="3:7" ht="14.25" customHeight="1">
      <c r="C971" s="5"/>
      <c r="D971" s="5"/>
      <c r="E971" s="5"/>
      <c r="F971" s="5"/>
      <c r="G971" s="5"/>
    </row>
    <row r="972" spans="3:7" ht="14.25" customHeight="1">
      <c r="C972" s="5"/>
      <c r="D972" s="5"/>
      <c r="E972" s="5"/>
      <c r="F972" s="5"/>
      <c r="G972" s="5"/>
    </row>
    <row r="973" spans="3:7" ht="14.25" customHeight="1">
      <c r="C973" s="5"/>
      <c r="D973" s="5"/>
      <c r="E973" s="5"/>
      <c r="F973" s="5"/>
      <c r="G973" s="5"/>
    </row>
    <row r="974" spans="3:7" ht="14.25" customHeight="1">
      <c r="C974" s="5"/>
      <c r="D974" s="5"/>
      <c r="E974" s="5"/>
      <c r="F974" s="5"/>
      <c r="G974" s="5"/>
    </row>
    <row r="975" spans="3:7" ht="14.25" customHeight="1">
      <c r="C975" s="5"/>
      <c r="D975" s="5"/>
      <c r="E975" s="5"/>
      <c r="F975" s="5"/>
      <c r="G975" s="5"/>
    </row>
    <row r="976" spans="3:7" ht="14.25" customHeight="1">
      <c r="C976" s="5"/>
      <c r="D976" s="5"/>
      <c r="E976" s="5"/>
      <c r="F976" s="5"/>
      <c r="G976" s="5"/>
    </row>
    <row r="977" spans="3:7" ht="14.25" customHeight="1">
      <c r="C977" s="5"/>
      <c r="D977" s="5"/>
      <c r="E977" s="5"/>
      <c r="F977" s="5"/>
      <c r="G977" s="5"/>
    </row>
    <row r="978" spans="3:7" ht="14.25" customHeight="1">
      <c r="C978" s="5"/>
      <c r="D978" s="5"/>
      <c r="E978" s="5"/>
      <c r="F978" s="5"/>
      <c r="G978" s="5"/>
    </row>
    <row r="979" spans="3:7" ht="14.25" customHeight="1">
      <c r="C979" s="5"/>
      <c r="D979" s="5"/>
      <c r="E979" s="5"/>
      <c r="F979" s="5"/>
      <c r="G979" s="5"/>
    </row>
    <row r="980" spans="3:7" ht="14.25" customHeight="1">
      <c r="C980" s="5"/>
      <c r="D980" s="5"/>
      <c r="E980" s="5"/>
      <c r="F980" s="5"/>
      <c r="G980" s="5"/>
    </row>
    <row r="981" spans="3:7" ht="14.25" customHeight="1">
      <c r="C981" s="5"/>
      <c r="D981" s="5"/>
      <c r="E981" s="5"/>
      <c r="F981" s="5"/>
      <c r="G981" s="5"/>
    </row>
    <row r="982" spans="3:7" ht="14.25" customHeight="1">
      <c r="C982" s="5"/>
      <c r="D982" s="5"/>
      <c r="E982" s="5"/>
      <c r="F982" s="5"/>
      <c r="G982" s="5"/>
    </row>
    <row r="983" spans="3:7" ht="14.25" customHeight="1">
      <c r="C983" s="5"/>
      <c r="D983" s="5"/>
      <c r="E983" s="5"/>
      <c r="F983" s="5"/>
      <c r="G983" s="5"/>
    </row>
    <row r="984" spans="3:7" ht="14.25" customHeight="1">
      <c r="C984" s="5"/>
      <c r="D984" s="5"/>
      <c r="E984" s="5"/>
      <c r="F984" s="5"/>
      <c r="G984" s="5"/>
    </row>
    <row r="985" spans="3:7" ht="14.25" customHeight="1">
      <c r="C985" s="5"/>
      <c r="D985" s="5"/>
      <c r="E985" s="5"/>
      <c r="F985" s="5"/>
      <c r="G985" s="5"/>
    </row>
    <row r="986" spans="3:7" ht="14.25" customHeight="1">
      <c r="C986" s="5"/>
      <c r="D986" s="5"/>
      <c r="E986" s="5"/>
      <c r="F986" s="5"/>
      <c r="G986" s="5"/>
    </row>
    <row r="987" spans="3:7" ht="14.25" customHeight="1">
      <c r="C987" s="5"/>
      <c r="D987" s="5"/>
      <c r="E987" s="5"/>
      <c r="F987" s="5"/>
      <c r="G987" s="5"/>
    </row>
    <row r="988" spans="3:7" ht="14.25" customHeight="1">
      <c r="C988" s="5"/>
      <c r="D988" s="5"/>
      <c r="E988" s="5"/>
      <c r="F988" s="5"/>
      <c r="G988" s="5"/>
    </row>
    <row r="989" spans="3:7" ht="14.25" customHeight="1">
      <c r="C989" s="5"/>
      <c r="D989" s="5"/>
      <c r="E989" s="5"/>
      <c r="F989" s="5"/>
      <c r="G989" s="5"/>
    </row>
    <row r="990" spans="3:7" ht="14.25" customHeight="1">
      <c r="C990" s="5"/>
      <c r="D990" s="5"/>
      <c r="E990" s="5"/>
      <c r="F990" s="5"/>
      <c r="G990" s="5"/>
    </row>
    <row r="991" spans="3:7" ht="14.25" customHeight="1">
      <c r="C991" s="5"/>
      <c r="D991" s="5"/>
      <c r="E991" s="5"/>
      <c r="F991" s="5"/>
      <c r="G991" s="5"/>
    </row>
    <row r="992" spans="3:7" ht="14.25" customHeight="1">
      <c r="C992" s="5"/>
      <c r="D992" s="5"/>
      <c r="E992" s="5"/>
      <c r="F992" s="5"/>
      <c r="G992" s="5"/>
    </row>
    <row r="993" spans="3:7" ht="14.25" customHeight="1">
      <c r="C993" s="5"/>
      <c r="D993" s="5"/>
      <c r="E993" s="5"/>
      <c r="F993" s="5"/>
      <c r="G993" s="5"/>
    </row>
    <row r="994" spans="3:7" ht="14.25" customHeight="1">
      <c r="C994" s="5"/>
      <c r="D994" s="5"/>
      <c r="E994" s="5"/>
      <c r="F994" s="5"/>
      <c r="G994" s="5"/>
    </row>
    <row r="995" spans="3:7" ht="14.25" customHeight="1">
      <c r="C995" s="5"/>
      <c r="D995" s="5"/>
      <c r="E995" s="5"/>
      <c r="F995" s="5"/>
      <c r="G995" s="5"/>
    </row>
    <row r="996" spans="3:7" ht="14.25" customHeight="1">
      <c r="C996" s="5"/>
      <c r="D996" s="5"/>
      <c r="E996" s="5"/>
      <c r="F996" s="5"/>
      <c r="G996" s="5"/>
    </row>
    <row r="997" spans="3:7" ht="14.25" customHeight="1">
      <c r="C997" s="5"/>
      <c r="D997" s="5"/>
      <c r="E997" s="5"/>
      <c r="F997" s="5"/>
      <c r="G997" s="5"/>
    </row>
    <row r="998" spans="3:7" ht="14.25" customHeight="1">
      <c r="C998" s="5"/>
      <c r="D998" s="5"/>
      <c r="E998" s="5"/>
      <c r="F998" s="5"/>
      <c r="G998" s="5"/>
    </row>
    <row r="999" spans="3:7" ht="14.25" customHeight="1">
      <c r="C999" s="5"/>
      <c r="D999" s="5"/>
      <c r="E999" s="5"/>
      <c r="F999" s="5"/>
      <c r="G999" s="5"/>
    </row>
    <row r="1000" spans="3:7" ht="14.25" customHeight="1">
      <c r="C1000" s="5"/>
      <c r="D1000" s="5"/>
      <c r="E1000" s="5"/>
      <c r="F1000" s="5"/>
      <c r="G1000" s="5"/>
    </row>
  </sheetData>
  <phoneticPr fontId="40"/>
  <hyperlinks>
    <hyperlink ref="I6" r:id="rId1" xr:uid="{00000000-0004-0000-0C00-000000000000}"/>
  </hyperlinks>
  <pageMargins left="0.7" right="0.7" top="0.75" bottom="0.75" header="0" footer="0"/>
  <pageSetup orientation="landscape"/>
</worksheet>
</file>

<file path=docMetadata/LabelInfo.xml><?xml version="1.0" encoding="utf-8"?>
<clbl:labelList xmlns:clbl="http://schemas.microsoft.com/office/2020/mipLabelMetadata">
  <clbl:label id="{da48a9ac-7937-4134-8b13-3620bf967764}" enabled="1" method="Privileged" siteId="{5a4ba6f9-f531-4f32-9467-398f19e69de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column_info_dataentry</vt:lpstr>
      <vt:lpstr>column_info_EnJalist</vt:lpstr>
      <vt:lpstr>En-list_editing</vt:lpstr>
      <vt:lpstr>Ja-list_editing</vt:lpstr>
      <vt:lpstr>dataentry_editing</vt:lpstr>
      <vt:lpstr>longitude_latrange</vt:lpstr>
      <vt:lpstr>reference_info</vt:lpstr>
      <vt:lpstr>Duplicateinfo</vt:lpstr>
      <vt:lpstr>20260527_region_area_reclass</vt:lpstr>
      <vt:lpstr>20260527_taxonomy_reclass</vt:lpstr>
      <vt:lpstr>20260621_studyarea</vt:lpstr>
      <vt:lpstr>Edits_memo</vt:lpstr>
      <vt:lpstr>En-list_ok</vt:lpstr>
      <vt:lpstr>Ja-list_ok</vt:lpstr>
      <vt:lpstr>dataentry_ok</vt:lpstr>
      <vt:lpstr>OtherReferences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智樹 崎山</dc:creator>
  <cp:lastModifiedBy>Tomoki Sakiyama</cp:lastModifiedBy>
  <dcterms:created xsi:type="dcterms:W3CDTF">2025-04-07T01:42:43Z</dcterms:created>
  <dcterms:modified xsi:type="dcterms:W3CDTF">2026-08-17T08:57:20Z</dcterms:modified>
</cp:coreProperties>
</file>