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05" windowWidth="20730" windowHeight="11760"/>
  </bookViews>
  <sheets>
    <sheet name="Лист1" sheetId="1" r:id="rId1"/>
  </sheets>
  <calcPr calcId="124519" refMode="R1C1"/>
</workbook>
</file>

<file path=xl/calcChain.xml><?xml version="1.0" encoding="utf-8"?>
<calcChain xmlns="http://schemas.openxmlformats.org/spreadsheetml/2006/main">
  <c r="M46" i="1"/>
  <c r="M40"/>
  <c r="M35"/>
  <c r="H50"/>
  <c r="H49"/>
  <c r="H48"/>
  <c r="H47"/>
  <c r="H46"/>
  <c r="H44"/>
  <c r="H43"/>
  <c r="H42"/>
  <c r="H41"/>
  <c r="H40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38"/>
  <c r="H39"/>
  <c r="H14"/>
  <c r="H15"/>
  <c r="H13"/>
</calcChain>
</file>

<file path=xl/sharedStrings.xml><?xml version="1.0" encoding="utf-8"?>
<sst xmlns="http://schemas.openxmlformats.org/spreadsheetml/2006/main" count="160" uniqueCount="51">
  <si>
    <t>Этаж</t>
  </si>
  <si>
    <r>
      <t>Площадь м</t>
    </r>
    <r>
      <rPr>
        <b/>
        <vertAlign val="superscript"/>
        <sz val="10"/>
        <rFont val="Arial"/>
        <family val="2"/>
        <charset val="204"/>
      </rPr>
      <t>2</t>
    </r>
  </si>
  <si>
    <r>
      <t>Цена м</t>
    </r>
    <r>
      <rPr>
        <b/>
        <vertAlign val="superscript"/>
        <sz val="10"/>
        <rFont val="Arial"/>
        <family val="2"/>
        <charset val="204"/>
      </rPr>
      <t>2</t>
    </r>
    <r>
      <rPr>
        <b/>
        <sz val="10"/>
        <rFont val="Arial"/>
        <family val="2"/>
        <charset val="204"/>
      </rPr>
      <t xml:space="preserve"> при 100% оплате, ипотеке (руб.)</t>
    </r>
  </si>
  <si>
    <t>Стоимость          (тыс. руб.)</t>
  </si>
  <si>
    <r>
      <t>Цена м</t>
    </r>
    <r>
      <rPr>
        <b/>
        <vertAlign val="superscript"/>
        <sz val="10"/>
        <rFont val="Arial"/>
        <family val="2"/>
        <charset val="204"/>
      </rPr>
      <t>2</t>
    </r>
    <r>
      <rPr>
        <b/>
        <sz val="10"/>
        <rFont val="Arial"/>
        <family val="2"/>
        <charset val="204"/>
      </rPr>
      <t xml:space="preserve">                            в рассрочку (руб.)</t>
    </r>
  </si>
  <si>
    <t>Стоимость в рассрочку       (тыс. руб.)</t>
  </si>
  <si>
    <t>Подъезд</t>
  </si>
  <si>
    <t>№</t>
  </si>
  <si>
    <t>Общая</t>
  </si>
  <si>
    <t>Жилая</t>
  </si>
  <si>
    <t>Кухня</t>
  </si>
  <si>
    <t>1/4</t>
  </si>
  <si>
    <t>33,30</t>
  </si>
  <si>
    <t>14,00</t>
  </si>
  <si>
    <t>7,40</t>
  </si>
  <si>
    <t>7,50</t>
  </si>
  <si>
    <t>2/4</t>
  </si>
  <si>
    <t>3/4</t>
  </si>
  <si>
    <t>4/4</t>
  </si>
  <si>
    <t>8,00</t>
  </si>
  <si>
    <t>48,30</t>
  </si>
  <si>
    <t>28,20</t>
  </si>
  <si>
    <t>53,70</t>
  </si>
  <si>
    <t>32,80</t>
  </si>
  <si>
    <t>Ипотека:   СБЕРБАНК</t>
  </si>
  <si>
    <t>8,34</t>
  </si>
  <si>
    <t>2</t>
  </si>
  <si>
    <t>3</t>
  </si>
  <si>
    <t>4</t>
  </si>
  <si>
    <t>5</t>
  </si>
  <si>
    <t>6</t>
  </si>
  <si>
    <t>54,05</t>
  </si>
  <si>
    <t>16,11</t>
  </si>
  <si>
    <t>7,70</t>
  </si>
  <si>
    <t>38,55</t>
  </si>
  <si>
    <t>8,81</t>
  </si>
  <si>
    <t>43,32</t>
  </si>
  <si>
    <t>17,90</t>
  </si>
  <si>
    <t>9,11</t>
  </si>
  <si>
    <t>37,15</t>
  </si>
  <si>
    <t>16,58</t>
  </si>
  <si>
    <t>8,39</t>
  </si>
  <si>
    <t>66,93</t>
  </si>
  <si>
    <t>40,22</t>
  </si>
  <si>
    <t>31,57</t>
  </si>
  <si>
    <t>14,51</t>
  </si>
  <si>
    <t>8,40</t>
  </si>
  <si>
    <t>3 комнатные квартиры</t>
  </si>
  <si>
    <t>1 комнатные квартиры</t>
  </si>
  <si>
    <t>2ст комнатные квартиры</t>
  </si>
  <si>
    <t>Статус
1-бронь
 2-продано</t>
  </si>
</sst>
</file>

<file path=xl/styles.xml><?xml version="1.0" encoding="utf-8"?>
<styleSheet xmlns="http://schemas.openxmlformats.org/spreadsheetml/2006/main">
  <numFmts count="4">
    <numFmt numFmtId="164" formatCode="#,##0_р_."/>
    <numFmt numFmtId="165" formatCode="#,##0\ _₽"/>
    <numFmt numFmtId="166" formatCode="#,##0.0"/>
    <numFmt numFmtId="167" formatCode="#,##0.000"/>
  </numFmts>
  <fonts count="15">
    <font>
      <sz val="11"/>
      <color theme="1"/>
      <name val="Calibri"/>
      <family val="2"/>
      <charset val="204"/>
      <scheme val="minor"/>
    </font>
    <font>
      <b/>
      <sz val="16"/>
      <name val="Arial"/>
      <family val="2"/>
      <charset val="204"/>
    </font>
    <font>
      <b/>
      <sz val="14"/>
      <color rgb="FF0070C0"/>
      <name val="Times New Roman"/>
      <family val="1"/>
      <charset val="204"/>
    </font>
    <font>
      <sz val="10"/>
      <color rgb="FF0070C0"/>
      <name val="Arial"/>
      <family val="2"/>
      <charset val="204"/>
    </font>
    <font>
      <b/>
      <sz val="10"/>
      <name val="Arial"/>
      <family val="2"/>
      <charset val="204"/>
    </font>
    <font>
      <b/>
      <vertAlign val="superscript"/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10"/>
      <color indexed="8"/>
      <name val="Arial"/>
      <family val="2"/>
      <charset val="204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 vertical="center" wrapText="1"/>
    </xf>
    <xf numFmtId="0" fontId="2" fillId="0" borderId="0" xfId="0" applyFont="1"/>
    <xf numFmtId="0" fontId="3" fillId="0" borderId="0" xfId="0" applyFont="1" applyAlignment="1">
      <alignment wrapText="1"/>
    </xf>
    <xf numFmtId="0" fontId="0" fillId="0" borderId="0" xfId="0" applyFill="1"/>
    <xf numFmtId="49" fontId="4" fillId="0" borderId="7" xfId="0" applyNumberFormat="1" applyFont="1" applyFill="1" applyBorder="1" applyAlignment="1">
      <alignment horizontal="center"/>
    </xf>
    <xf numFmtId="49" fontId="4" fillId="0" borderId="8" xfId="0" applyNumberFormat="1" applyFont="1" applyFill="1" applyBorder="1" applyAlignment="1">
      <alignment horizontal="center"/>
    </xf>
    <xf numFmtId="49" fontId="6" fillId="0" borderId="9" xfId="0" applyNumberFormat="1" applyFont="1" applyFill="1" applyBorder="1" applyAlignment="1">
      <alignment horizontal="center"/>
    </xf>
    <xf numFmtId="165" fontId="6" fillId="0" borderId="9" xfId="0" applyNumberFormat="1" applyFont="1" applyFill="1" applyBorder="1" applyAlignment="1">
      <alignment horizontal="center"/>
    </xf>
    <xf numFmtId="49" fontId="6" fillId="0" borderId="10" xfId="0" applyNumberFormat="1" applyFont="1" applyFill="1" applyBorder="1" applyAlignment="1">
      <alignment horizontal="center"/>
    </xf>
    <xf numFmtId="0" fontId="7" fillId="0" borderId="0" xfId="0" applyFont="1"/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49" fontId="4" fillId="0" borderId="11" xfId="0" applyNumberFormat="1" applyFont="1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166" fontId="6" fillId="0" borderId="9" xfId="0" applyNumberFormat="1" applyFont="1" applyFill="1" applyBorder="1" applyAlignment="1">
      <alignment horizontal="center" vertical="center" wrapText="1"/>
    </xf>
    <xf numFmtId="167" fontId="4" fillId="0" borderId="9" xfId="0" applyNumberFormat="1" applyFont="1" applyFill="1" applyBorder="1" applyAlignment="1">
      <alignment horizontal="center" vertical="center" wrapText="1"/>
    </xf>
    <xf numFmtId="165" fontId="6" fillId="5" borderId="9" xfId="0" applyNumberFormat="1" applyFont="1" applyFill="1" applyBorder="1" applyAlignment="1">
      <alignment horizontal="center"/>
    </xf>
    <xf numFmtId="0" fontId="0" fillId="5" borderId="0" xfId="0" applyFill="1"/>
    <xf numFmtId="49" fontId="4" fillId="5" borderId="9" xfId="0" applyNumberFormat="1" applyFont="1" applyFill="1" applyBorder="1" applyAlignment="1">
      <alignment horizontal="center" vertical="center"/>
    </xf>
    <xf numFmtId="49" fontId="6" fillId="5" borderId="9" xfId="0" applyNumberFormat="1" applyFont="1" applyFill="1" applyBorder="1" applyAlignment="1">
      <alignment horizontal="center" vertical="center"/>
    </xf>
    <xf numFmtId="49" fontId="4" fillId="0" borderId="13" xfId="0" applyNumberFormat="1" applyFont="1" applyFill="1" applyBorder="1" applyAlignment="1">
      <alignment horizontal="center"/>
    </xf>
    <xf numFmtId="166" fontId="6" fillId="0" borderId="10" xfId="0" applyNumberFormat="1" applyFont="1" applyFill="1" applyBorder="1" applyAlignment="1">
      <alignment horizontal="center" vertical="center" wrapText="1"/>
    </xf>
    <xf numFmtId="167" fontId="4" fillId="0" borderId="10" xfId="0" applyNumberFormat="1" applyFont="1" applyFill="1" applyBorder="1" applyAlignment="1">
      <alignment horizontal="center" vertical="center" wrapText="1"/>
    </xf>
    <xf numFmtId="165" fontId="6" fillId="0" borderId="10" xfId="0" applyNumberFormat="1" applyFont="1" applyFill="1" applyBorder="1" applyAlignment="1">
      <alignment horizontal="center"/>
    </xf>
    <xf numFmtId="49" fontId="8" fillId="0" borderId="0" xfId="0" applyNumberFormat="1" applyFont="1" applyFill="1" applyAlignment="1">
      <alignment horizontal="center"/>
    </xf>
    <xf numFmtId="164" fontId="8" fillId="0" borderId="0" xfId="0" applyNumberFormat="1" applyFont="1" applyFill="1" applyAlignment="1">
      <alignment horizontal="center"/>
    </xf>
    <xf numFmtId="49" fontId="8" fillId="0" borderId="0" xfId="0" applyNumberFormat="1" applyFont="1" applyFill="1"/>
    <xf numFmtId="165" fontId="6" fillId="0" borderId="10" xfId="0" applyNumberFormat="1" applyFont="1" applyFill="1" applyBorder="1" applyAlignment="1">
      <alignment horizontal="center" vertical="center"/>
    </xf>
    <xf numFmtId="0" fontId="0" fillId="0" borderId="9" xfId="0" applyFill="1" applyBorder="1"/>
    <xf numFmtId="49" fontId="4" fillId="0" borderId="9" xfId="0" applyNumberFormat="1" applyFont="1" applyFill="1" applyBorder="1" applyAlignment="1">
      <alignment horizontal="center"/>
    </xf>
    <xf numFmtId="0" fontId="0" fillId="2" borderId="9" xfId="0" applyFill="1" applyBorder="1"/>
    <xf numFmtId="0" fontId="0" fillId="5" borderId="9" xfId="0" applyFill="1" applyBorder="1"/>
    <xf numFmtId="49" fontId="4" fillId="5" borderId="9" xfId="0" applyNumberFormat="1" applyFont="1" applyFill="1" applyBorder="1" applyAlignment="1">
      <alignment horizontal="center"/>
    </xf>
    <xf numFmtId="166" fontId="6" fillId="5" borderId="9" xfId="0" applyNumberFormat="1" applyFont="1" applyFill="1" applyBorder="1" applyAlignment="1">
      <alignment horizontal="center"/>
    </xf>
    <xf numFmtId="167" fontId="4" fillId="5" borderId="9" xfId="0" applyNumberFormat="1" applyFont="1" applyFill="1" applyBorder="1" applyAlignment="1">
      <alignment horizontal="center" vertical="center"/>
    </xf>
    <xf numFmtId="165" fontId="6" fillId="5" borderId="9" xfId="0" applyNumberFormat="1" applyFont="1" applyFill="1" applyBorder="1" applyAlignment="1">
      <alignment horizontal="center" vertical="center"/>
    </xf>
    <xf numFmtId="49" fontId="6" fillId="0" borderId="14" xfId="0" applyNumberFormat="1" applyFont="1" applyFill="1" applyBorder="1" applyAlignment="1">
      <alignment horizontal="center"/>
    </xf>
    <xf numFmtId="166" fontId="6" fillId="0" borderId="14" xfId="0" applyNumberFormat="1" applyFont="1" applyFill="1" applyBorder="1" applyAlignment="1">
      <alignment horizontal="center" vertical="center" wrapText="1"/>
    </xf>
    <xf numFmtId="167" fontId="4" fillId="0" borderId="14" xfId="0" applyNumberFormat="1" applyFont="1" applyFill="1" applyBorder="1" applyAlignment="1">
      <alignment horizontal="center" vertical="center" wrapText="1"/>
    </xf>
    <xf numFmtId="165" fontId="6" fillId="0" borderId="14" xfId="0" applyNumberFormat="1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49" fontId="4" fillId="0" borderId="2" xfId="0" applyNumberFormat="1" applyFont="1" applyFill="1" applyBorder="1" applyAlignment="1">
      <alignment horizontal="center"/>
    </xf>
    <xf numFmtId="49" fontId="6" fillId="0" borderId="2" xfId="0" applyNumberFormat="1" applyFont="1" applyFill="1" applyBorder="1" applyAlignment="1">
      <alignment horizontal="center"/>
    </xf>
    <xf numFmtId="166" fontId="6" fillId="0" borderId="2" xfId="0" applyNumberFormat="1" applyFont="1" applyFill="1" applyBorder="1" applyAlignment="1">
      <alignment horizontal="center" vertical="center" wrapText="1"/>
    </xf>
    <xf numFmtId="167" fontId="4" fillId="0" borderId="2" xfId="0" applyNumberFormat="1" applyFont="1" applyFill="1" applyBorder="1" applyAlignment="1">
      <alignment horizontal="center" vertical="center" wrapText="1"/>
    </xf>
    <xf numFmtId="165" fontId="6" fillId="0" borderId="2" xfId="0" applyNumberFormat="1" applyFont="1" applyFill="1" applyBorder="1" applyAlignment="1">
      <alignment horizontal="center"/>
    </xf>
    <xf numFmtId="165" fontId="6" fillId="0" borderId="15" xfId="0" applyNumberFormat="1" applyFont="1" applyFill="1" applyBorder="1" applyAlignment="1">
      <alignment horizontal="center"/>
    </xf>
    <xf numFmtId="0" fontId="0" fillId="0" borderId="16" xfId="0" applyFill="1" applyBorder="1"/>
    <xf numFmtId="165" fontId="6" fillId="0" borderId="17" xfId="0" applyNumberFormat="1" applyFont="1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/>
    <xf numFmtId="49" fontId="4" fillId="0" borderId="4" xfId="0" applyNumberFormat="1" applyFont="1" applyFill="1" applyBorder="1" applyAlignment="1">
      <alignment horizontal="center"/>
    </xf>
    <xf numFmtId="49" fontId="6" fillId="0" borderId="4" xfId="0" applyNumberFormat="1" applyFont="1" applyFill="1" applyBorder="1" applyAlignment="1">
      <alignment horizontal="center"/>
    </xf>
    <xf numFmtId="166" fontId="6" fillId="0" borderId="4" xfId="0" applyNumberFormat="1" applyFont="1" applyFill="1" applyBorder="1" applyAlignment="1">
      <alignment horizontal="center" vertical="center" wrapText="1"/>
    </xf>
    <xf numFmtId="167" fontId="4" fillId="0" borderId="4" xfId="0" applyNumberFormat="1" applyFont="1" applyFill="1" applyBorder="1" applyAlignment="1">
      <alignment horizontal="center" vertical="center" wrapText="1"/>
    </xf>
    <xf numFmtId="165" fontId="6" fillId="0" borderId="4" xfId="0" applyNumberFormat="1" applyFont="1" applyFill="1" applyBorder="1" applyAlignment="1">
      <alignment horizontal="center"/>
    </xf>
    <xf numFmtId="165" fontId="6" fillId="0" borderId="18" xfId="0" applyNumberFormat="1" applyFont="1" applyFill="1" applyBorder="1" applyAlignment="1">
      <alignment horizontal="center"/>
    </xf>
    <xf numFmtId="49" fontId="4" fillId="2" borderId="14" xfId="0" applyNumberFormat="1" applyFont="1" applyFill="1" applyBorder="1" applyAlignment="1">
      <alignment horizontal="center" vertical="center"/>
    </xf>
    <xf numFmtId="49" fontId="4" fillId="2" borderId="14" xfId="0" applyNumberFormat="1" applyFont="1" applyFill="1" applyBorder="1" applyAlignment="1">
      <alignment horizontal="center"/>
    </xf>
    <xf numFmtId="49" fontId="6" fillId="2" borderId="14" xfId="0" applyNumberFormat="1" applyFont="1" applyFill="1" applyBorder="1" applyAlignment="1">
      <alignment horizontal="center"/>
    </xf>
    <xf numFmtId="3" fontId="6" fillId="2" borderId="14" xfId="0" applyNumberFormat="1" applyFont="1" applyFill="1" applyBorder="1" applyAlignment="1">
      <alignment horizontal="center"/>
    </xf>
    <xf numFmtId="3" fontId="4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 vertical="center"/>
    </xf>
    <xf numFmtId="165" fontId="6" fillId="2" borderId="14" xfId="0" applyNumberFormat="1" applyFont="1" applyFill="1" applyBorder="1" applyAlignment="1">
      <alignment horizontal="center"/>
    </xf>
    <xf numFmtId="0" fontId="0" fillId="5" borderId="10" xfId="0" applyFill="1" applyBorder="1"/>
    <xf numFmtId="49" fontId="4" fillId="5" borderId="10" xfId="0" applyNumberFormat="1" applyFont="1" applyFill="1" applyBorder="1" applyAlignment="1">
      <alignment horizontal="center"/>
    </xf>
    <xf numFmtId="49" fontId="4" fillId="5" borderId="10" xfId="0" applyNumberFormat="1" applyFont="1" applyFill="1" applyBorder="1" applyAlignment="1">
      <alignment horizontal="center" vertical="center"/>
    </xf>
    <xf numFmtId="49" fontId="6" fillId="5" borderId="10" xfId="0" applyNumberFormat="1" applyFont="1" applyFill="1" applyBorder="1" applyAlignment="1">
      <alignment horizontal="center" vertical="center"/>
    </xf>
    <xf numFmtId="166" fontId="6" fillId="5" borderId="10" xfId="0" applyNumberFormat="1" applyFont="1" applyFill="1" applyBorder="1" applyAlignment="1">
      <alignment horizontal="center"/>
    </xf>
    <xf numFmtId="167" fontId="4" fillId="5" borderId="10" xfId="0" applyNumberFormat="1" applyFont="1" applyFill="1" applyBorder="1" applyAlignment="1">
      <alignment horizontal="center" vertical="center"/>
    </xf>
    <xf numFmtId="165" fontId="6" fillId="5" borderId="10" xfId="0" applyNumberFormat="1" applyFont="1" applyFill="1" applyBorder="1" applyAlignment="1">
      <alignment horizontal="center" vertical="center"/>
    </xf>
    <xf numFmtId="165" fontId="6" fillId="5" borderId="10" xfId="0" applyNumberFormat="1" applyFont="1" applyFill="1" applyBorder="1" applyAlignment="1">
      <alignment horizontal="center"/>
    </xf>
    <xf numFmtId="49" fontId="4" fillId="0" borderId="20" xfId="0" applyNumberFormat="1" applyFont="1" applyFill="1" applyBorder="1" applyAlignment="1">
      <alignment horizontal="center"/>
    </xf>
    <xf numFmtId="165" fontId="6" fillId="0" borderId="14" xfId="0" applyNumberFormat="1" applyFont="1" applyFill="1" applyBorder="1" applyAlignment="1">
      <alignment horizontal="center" vertical="center"/>
    </xf>
    <xf numFmtId="0" fontId="0" fillId="7" borderId="30" xfId="0" applyFill="1" applyBorder="1"/>
    <xf numFmtId="0" fontId="0" fillId="7" borderId="0" xfId="0" applyFill="1" applyBorder="1"/>
    <xf numFmtId="49" fontId="4" fillId="7" borderId="4" xfId="0" applyNumberFormat="1" applyFont="1" applyFill="1" applyBorder="1" applyAlignment="1">
      <alignment horizontal="center" vertical="center"/>
    </xf>
    <xf numFmtId="0" fontId="0" fillId="7" borderId="33" xfId="0" applyFill="1" applyBorder="1"/>
    <xf numFmtId="0" fontId="0" fillId="7" borderId="29" xfId="0" applyFill="1" applyBorder="1"/>
    <xf numFmtId="0" fontId="0" fillId="7" borderId="31" xfId="0" applyFill="1" applyBorder="1"/>
    <xf numFmtId="0" fontId="0" fillId="7" borderId="32" xfId="0" applyFill="1" applyBorder="1"/>
    <xf numFmtId="0" fontId="10" fillId="0" borderId="0" xfId="0" applyFont="1" applyFill="1" applyAlignment="1">
      <alignment horizontal="left"/>
    </xf>
    <xf numFmtId="0" fontId="12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49" fontId="4" fillId="7" borderId="1" xfId="0" applyNumberFormat="1" applyFont="1" applyFill="1" applyBorder="1" applyAlignment="1">
      <alignment horizontal="center" vertical="center" wrapText="1"/>
    </xf>
    <xf numFmtId="49" fontId="4" fillId="7" borderId="3" xfId="0" applyNumberFormat="1" applyFont="1" applyFill="1" applyBorder="1" applyAlignment="1">
      <alignment horizontal="center" vertical="center" wrapText="1"/>
    </xf>
    <xf numFmtId="49" fontId="4" fillId="7" borderId="2" xfId="0" applyNumberFormat="1" applyFont="1" applyFill="1" applyBorder="1" applyAlignment="1">
      <alignment horizontal="center" vertical="center"/>
    </xf>
    <xf numFmtId="164" fontId="4" fillId="7" borderId="2" xfId="0" applyNumberFormat="1" applyFont="1" applyFill="1" applyBorder="1" applyAlignment="1">
      <alignment horizontal="center" vertical="center" wrapText="1"/>
    </xf>
    <xf numFmtId="164" fontId="4" fillId="7" borderId="4" xfId="0" applyNumberFormat="1" applyFont="1" applyFill="1" applyBorder="1" applyAlignment="1">
      <alignment horizontal="center" vertical="center" wrapText="1"/>
    </xf>
    <xf numFmtId="165" fontId="4" fillId="7" borderId="2" xfId="0" applyNumberFormat="1" applyFont="1" applyFill="1" applyBorder="1" applyAlignment="1">
      <alignment horizontal="center" vertical="center" wrapText="1"/>
    </xf>
    <xf numFmtId="165" fontId="4" fillId="7" borderId="4" xfId="0" applyNumberFormat="1" applyFont="1" applyFill="1" applyBorder="1" applyAlignment="1">
      <alignment horizontal="center" vertical="center" wrapText="1"/>
    </xf>
    <xf numFmtId="49" fontId="4" fillId="7" borderId="2" xfId="0" applyNumberFormat="1" applyFont="1" applyFill="1" applyBorder="1" applyAlignment="1">
      <alignment horizontal="center" vertical="center" wrapText="1"/>
    </xf>
    <xf numFmtId="49" fontId="4" fillId="7" borderId="4" xfId="0" applyNumberFormat="1" applyFont="1" applyFill="1" applyBorder="1" applyAlignment="1">
      <alignment horizontal="center" vertical="center" wrapText="1"/>
    </xf>
    <xf numFmtId="49" fontId="4" fillId="6" borderId="26" xfId="0" applyNumberFormat="1" applyFont="1" applyFill="1" applyBorder="1" applyAlignment="1">
      <alignment horizontal="center"/>
    </xf>
    <xf numFmtId="49" fontId="4" fillId="6" borderId="27" xfId="0" applyNumberFormat="1" applyFont="1" applyFill="1" applyBorder="1" applyAlignment="1">
      <alignment horizontal="center"/>
    </xf>
    <xf numFmtId="49" fontId="4" fillId="6" borderId="28" xfId="0" applyNumberFormat="1" applyFont="1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49" fontId="4" fillId="4" borderId="5" xfId="0" applyNumberFormat="1" applyFont="1" applyFill="1" applyBorder="1" applyAlignment="1">
      <alignment horizontal="center" vertical="center"/>
    </xf>
    <xf numFmtId="49" fontId="4" fillId="4" borderId="6" xfId="0" applyNumberFormat="1" applyFont="1" applyFill="1" applyBorder="1" applyAlignment="1">
      <alignment horizontal="center" vertic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8" borderId="22" xfId="0" applyNumberFormat="1" applyFont="1" applyFill="1" applyBorder="1" applyAlignment="1">
      <alignment horizontal="center" vertical="center"/>
    </xf>
    <xf numFmtId="49" fontId="4" fillId="8" borderId="23" xfId="0" applyNumberFormat="1" applyFont="1" applyFill="1" applyBorder="1" applyAlignment="1">
      <alignment horizontal="center" vertical="center"/>
    </xf>
    <xf numFmtId="49" fontId="4" fillId="8" borderId="24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165" fontId="4" fillId="7" borderId="14" xfId="0" applyNumberFormat="1" applyFont="1" applyFill="1" applyBorder="1" applyAlignment="1">
      <alignment horizontal="center" vertical="center" wrapText="1"/>
    </xf>
    <xf numFmtId="165" fontId="4" fillId="7" borderId="34" xfId="0" applyNumberFormat="1" applyFont="1" applyFill="1" applyBorder="1" applyAlignment="1">
      <alignment horizontal="center" vertical="center" wrapText="1"/>
    </xf>
    <xf numFmtId="165" fontId="4" fillId="7" borderId="35" xfId="0" applyNumberFormat="1" applyFont="1" applyFill="1" applyBorder="1" applyAlignment="1">
      <alignment horizontal="center" vertical="center" wrapText="1"/>
    </xf>
    <xf numFmtId="165" fontId="4" fillId="7" borderId="10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9"/>
  <sheetViews>
    <sheetView tabSelected="1" topLeftCell="A6" workbookViewId="0">
      <selection activeCell="M8" sqref="M8"/>
    </sheetView>
  </sheetViews>
  <sheetFormatPr defaultRowHeight="15"/>
  <cols>
    <col min="8" max="8" width="12" customWidth="1"/>
    <col min="11" max="11" width="12.85546875" customWidth="1"/>
  </cols>
  <sheetData>
    <row r="1" spans="1:12" ht="20.25">
      <c r="C1" s="1"/>
      <c r="D1" s="1"/>
      <c r="E1" s="1"/>
      <c r="F1" s="2"/>
      <c r="G1" s="95"/>
      <c r="H1" s="95"/>
      <c r="I1" s="95"/>
      <c r="J1" s="95"/>
      <c r="K1" s="93"/>
    </row>
    <row r="2" spans="1:12" ht="20.25">
      <c r="C2" s="1"/>
      <c r="D2" s="1"/>
      <c r="E2" s="1"/>
      <c r="F2" s="2"/>
      <c r="G2" s="95"/>
      <c r="H2" s="95"/>
      <c r="I2" s="95"/>
      <c r="J2" s="95"/>
      <c r="K2" s="93"/>
    </row>
    <row r="3" spans="1:12" ht="20.25">
      <c r="C3" s="1"/>
      <c r="D3" s="1"/>
      <c r="E3" s="1"/>
      <c r="F3" s="2"/>
      <c r="G3" s="95"/>
      <c r="H3" s="95"/>
      <c r="I3" s="95"/>
      <c r="J3" s="95"/>
      <c r="K3" s="93"/>
    </row>
    <row r="4" spans="1:12" ht="20.25">
      <c r="C4" s="1"/>
      <c r="D4" s="1"/>
      <c r="E4" s="1"/>
      <c r="F4" s="2"/>
      <c r="G4" s="95"/>
      <c r="H4" s="95"/>
      <c r="I4" s="95"/>
      <c r="J4" s="95"/>
      <c r="K4" s="93"/>
    </row>
    <row r="5" spans="1:12" ht="20.25">
      <c r="C5" s="1"/>
      <c r="D5" s="1"/>
      <c r="E5" s="1"/>
      <c r="F5" s="2"/>
      <c r="G5" s="95"/>
      <c r="H5" s="95"/>
      <c r="I5" s="95"/>
      <c r="J5" s="95"/>
      <c r="K5" s="93"/>
    </row>
    <row r="6" spans="1:12" ht="20.25">
      <c r="C6" s="1"/>
      <c r="D6" s="1"/>
      <c r="E6" s="1"/>
      <c r="F6" s="2"/>
      <c r="G6" s="95"/>
      <c r="H6" s="95"/>
      <c r="I6" s="95"/>
      <c r="J6" s="95"/>
      <c r="K6" s="93"/>
    </row>
    <row r="7" spans="1:12" ht="20.25">
      <c r="C7" s="1"/>
      <c r="D7" s="1"/>
      <c r="E7" s="1"/>
      <c r="F7" s="2"/>
      <c r="G7" s="3"/>
      <c r="H7" s="3"/>
      <c r="I7" s="3"/>
      <c r="J7" s="3"/>
      <c r="K7" s="93"/>
    </row>
    <row r="8" spans="1:12" ht="20.25">
      <c r="C8" s="1"/>
      <c r="D8" s="1"/>
      <c r="E8" s="1"/>
      <c r="F8" s="2"/>
      <c r="G8" s="3"/>
      <c r="H8" s="3"/>
      <c r="I8" s="3"/>
      <c r="J8" s="3"/>
      <c r="K8" s="93"/>
    </row>
    <row r="9" spans="1:12" ht="21" thickBot="1">
      <c r="B9" s="4"/>
      <c r="C9" s="5"/>
      <c r="D9" s="1"/>
      <c r="E9" s="1"/>
      <c r="F9" s="2"/>
      <c r="G9" s="3"/>
      <c r="H9" s="3"/>
      <c r="I9" s="3"/>
      <c r="J9" s="3"/>
      <c r="K9" s="93"/>
    </row>
    <row r="10" spans="1:12">
      <c r="A10" s="88"/>
      <c r="B10" s="84"/>
      <c r="C10" s="96" t="s">
        <v>0</v>
      </c>
      <c r="D10" s="98" t="s">
        <v>1</v>
      </c>
      <c r="E10" s="98"/>
      <c r="F10" s="98"/>
      <c r="G10" s="99" t="s">
        <v>2</v>
      </c>
      <c r="H10" s="101" t="s">
        <v>3</v>
      </c>
      <c r="I10" s="103" t="s">
        <v>4</v>
      </c>
      <c r="J10" s="121" t="s">
        <v>5</v>
      </c>
      <c r="K10" s="123"/>
    </row>
    <row r="11" spans="1:12" ht="61.5" customHeight="1" thickBot="1">
      <c r="A11" s="89" t="s">
        <v>6</v>
      </c>
      <c r="B11" s="85" t="s">
        <v>7</v>
      </c>
      <c r="C11" s="97"/>
      <c r="D11" s="86" t="s">
        <v>8</v>
      </c>
      <c r="E11" s="86" t="s">
        <v>9</v>
      </c>
      <c r="F11" s="86" t="s">
        <v>10</v>
      </c>
      <c r="G11" s="100"/>
      <c r="H11" s="102"/>
      <c r="I11" s="104"/>
      <c r="J11" s="122"/>
      <c r="K11" s="120" t="s">
        <v>50</v>
      </c>
    </row>
    <row r="12" spans="1:12" ht="15.75" thickBot="1">
      <c r="A12" s="90"/>
      <c r="B12" s="87"/>
      <c r="C12" s="112" t="s">
        <v>48</v>
      </c>
      <c r="D12" s="113"/>
      <c r="E12" s="113"/>
      <c r="F12" s="113"/>
      <c r="G12" s="113"/>
      <c r="H12" s="113"/>
      <c r="I12" s="113"/>
      <c r="J12" s="114"/>
      <c r="K12" s="10"/>
    </row>
    <row r="13" spans="1:12" hidden="1">
      <c r="A13" s="6">
        <v>1</v>
      </c>
      <c r="B13" s="6">
        <v>8</v>
      </c>
      <c r="C13" s="7" t="s">
        <v>16</v>
      </c>
      <c r="D13" s="82" t="s">
        <v>12</v>
      </c>
      <c r="E13" s="45" t="s">
        <v>13</v>
      </c>
      <c r="F13" s="45" t="s">
        <v>14</v>
      </c>
      <c r="G13" s="46">
        <v>47.5</v>
      </c>
      <c r="H13" s="47">
        <f>D13*G13</f>
        <v>1581.7499999999998</v>
      </c>
      <c r="I13" s="48"/>
      <c r="J13" s="83"/>
      <c r="K13" s="10"/>
    </row>
    <row r="14" spans="1:12" hidden="1">
      <c r="A14" s="6">
        <v>1</v>
      </c>
      <c r="B14" s="6">
        <v>12</v>
      </c>
      <c r="C14" s="7" t="s">
        <v>16</v>
      </c>
      <c r="D14" s="8" t="s">
        <v>12</v>
      </c>
      <c r="E14" s="9" t="s">
        <v>13</v>
      </c>
      <c r="F14" s="9" t="s">
        <v>15</v>
      </c>
      <c r="G14" s="23">
        <v>49</v>
      </c>
      <c r="H14" s="24">
        <f t="shared" ref="H14:H19" si="0">D14*G14</f>
        <v>1631.6999999999998</v>
      </c>
      <c r="I14" s="10"/>
      <c r="J14" s="10"/>
      <c r="K14" s="10"/>
    </row>
    <row r="15" spans="1:12" hidden="1">
      <c r="A15" s="6">
        <v>1</v>
      </c>
      <c r="B15" s="6">
        <v>16</v>
      </c>
      <c r="C15" s="29" t="s">
        <v>17</v>
      </c>
      <c r="D15" s="20" t="s">
        <v>12</v>
      </c>
      <c r="E15" s="11" t="s">
        <v>13</v>
      </c>
      <c r="F15" s="11" t="s">
        <v>14</v>
      </c>
      <c r="G15" s="30">
        <v>49</v>
      </c>
      <c r="H15" s="31">
        <f t="shared" si="0"/>
        <v>1631.6999999999998</v>
      </c>
      <c r="I15" s="36"/>
      <c r="J15" s="32"/>
      <c r="K15" s="10"/>
    </row>
    <row r="16" spans="1:12">
      <c r="A16" s="49">
        <v>3</v>
      </c>
      <c r="B16" s="50">
        <v>56</v>
      </c>
      <c r="C16" s="51" t="s">
        <v>26</v>
      </c>
      <c r="D16" s="51" t="s">
        <v>34</v>
      </c>
      <c r="E16" s="52" t="s">
        <v>13</v>
      </c>
      <c r="F16" s="52" t="s">
        <v>35</v>
      </c>
      <c r="G16" s="53">
        <v>47</v>
      </c>
      <c r="H16" s="54">
        <f t="shared" si="0"/>
        <v>1811.85</v>
      </c>
      <c r="I16" s="55"/>
      <c r="J16" s="56"/>
      <c r="K16" s="10"/>
      <c r="L16">
        <v>1</v>
      </c>
    </row>
    <row r="17" spans="1:12">
      <c r="A17" s="57">
        <v>3</v>
      </c>
      <c r="B17" s="37">
        <v>57</v>
      </c>
      <c r="C17" s="38" t="s">
        <v>26</v>
      </c>
      <c r="D17" s="38" t="s">
        <v>36</v>
      </c>
      <c r="E17" s="9" t="s">
        <v>37</v>
      </c>
      <c r="F17" s="9" t="s">
        <v>38</v>
      </c>
      <c r="G17" s="23">
        <v>47</v>
      </c>
      <c r="H17" s="24">
        <f t="shared" si="0"/>
        <v>2036.04</v>
      </c>
      <c r="I17" s="10"/>
      <c r="J17" s="58"/>
      <c r="K17" s="10"/>
      <c r="L17">
        <v>1</v>
      </c>
    </row>
    <row r="18" spans="1:12">
      <c r="A18" s="57">
        <v>3</v>
      </c>
      <c r="B18" s="37">
        <v>58</v>
      </c>
      <c r="C18" s="38" t="s">
        <v>26</v>
      </c>
      <c r="D18" s="38" t="s">
        <v>39</v>
      </c>
      <c r="E18" s="9" t="s">
        <v>40</v>
      </c>
      <c r="F18" s="9" t="s">
        <v>41</v>
      </c>
      <c r="G18" s="23">
        <v>47</v>
      </c>
      <c r="H18" s="24">
        <f t="shared" si="0"/>
        <v>1746.05</v>
      </c>
      <c r="I18" s="10"/>
      <c r="J18" s="58"/>
      <c r="K18" s="10"/>
      <c r="L18">
        <v>1</v>
      </c>
    </row>
    <row r="19" spans="1:12" ht="15.75" thickBot="1">
      <c r="A19" s="59">
        <v>3</v>
      </c>
      <c r="B19" s="60">
        <v>60</v>
      </c>
      <c r="C19" s="61" t="s">
        <v>26</v>
      </c>
      <c r="D19" s="61" t="s">
        <v>44</v>
      </c>
      <c r="E19" s="62" t="s">
        <v>45</v>
      </c>
      <c r="F19" s="62" t="s">
        <v>46</v>
      </c>
      <c r="G19" s="63">
        <v>47</v>
      </c>
      <c r="H19" s="64">
        <f t="shared" si="0"/>
        <v>1483.79</v>
      </c>
      <c r="I19" s="65"/>
      <c r="J19" s="66"/>
      <c r="K19" s="10"/>
      <c r="L19">
        <v>1</v>
      </c>
    </row>
    <row r="20" spans="1:12">
      <c r="A20" s="49">
        <v>3</v>
      </c>
      <c r="B20" s="50">
        <v>61</v>
      </c>
      <c r="C20" s="51" t="s">
        <v>27</v>
      </c>
      <c r="D20" s="51" t="s">
        <v>34</v>
      </c>
      <c r="E20" s="52" t="s">
        <v>13</v>
      </c>
      <c r="F20" s="52" t="s">
        <v>35</v>
      </c>
      <c r="G20" s="53">
        <v>47</v>
      </c>
      <c r="H20" s="54">
        <f t="shared" ref="H20:H23" si="1">D20*G20</f>
        <v>1811.85</v>
      </c>
      <c r="I20" s="55"/>
      <c r="J20" s="56"/>
      <c r="K20" s="10"/>
      <c r="L20">
        <v>1</v>
      </c>
    </row>
    <row r="21" spans="1:12">
      <c r="A21" s="57">
        <v>3</v>
      </c>
      <c r="B21" s="37">
        <v>63</v>
      </c>
      <c r="C21" s="38" t="s">
        <v>27</v>
      </c>
      <c r="D21" s="38" t="s">
        <v>36</v>
      </c>
      <c r="E21" s="9" t="s">
        <v>37</v>
      </c>
      <c r="F21" s="9" t="s">
        <v>38</v>
      </c>
      <c r="G21" s="23">
        <v>47</v>
      </c>
      <c r="H21" s="24">
        <f t="shared" si="1"/>
        <v>2036.04</v>
      </c>
      <c r="I21" s="10"/>
      <c r="J21" s="58"/>
      <c r="K21" s="10"/>
      <c r="L21">
        <v>1</v>
      </c>
    </row>
    <row r="22" spans="1:12">
      <c r="A22" s="57">
        <v>3</v>
      </c>
      <c r="B22" s="37">
        <v>64</v>
      </c>
      <c r="C22" s="38" t="s">
        <v>27</v>
      </c>
      <c r="D22" s="38" t="s">
        <v>39</v>
      </c>
      <c r="E22" s="9" t="s">
        <v>40</v>
      </c>
      <c r="F22" s="9" t="s">
        <v>41</v>
      </c>
      <c r="G22" s="23">
        <v>47</v>
      </c>
      <c r="H22" s="24">
        <f t="shared" si="1"/>
        <v>1746.05</v>
      </c>
      <c r="I22" s="10"/>
      <c r="J22" s="58"/>
      <c r="K22" s="10"/>
      <c r="L22">
        <v>1</v>
      </c>
    </row>
    <row r="23" spans="1:12" ht="15.75" thickBot="1">
      <c r="A23" s="59">
        <v>3</v>
      </c>
      <c r="B23" s="60">
        <v>66</v>
      </c>
      <c r="C23" s="61" t="s">
        <v>27</v>
      </c>
      <c r="D23" s="61" t="s">
        <v>44</v>
      </c>
      <c r="E23" s="62" t="s">
        <v>45</v>
      </c>
      <c r="F23" s="62" t="s">
        <v>46</v>
      </c>
      <c r="G23" s="63">
        <v>47</v>
      </c>
      <c r="H23" s="64">
        <f t="shared" si="1"/>
        <v>1483.79</v>
      </c>
      <c r="I23" s="65"/>
      <c r="J23" s="66"/>
      <c r="K23" s="10"/>
      <c r="L23">
        <v>1</v>
      </c>
    </row>
    <row r="24" spans="1:12">
      <c r="A24" s="49">
        <v>3</v>
      </c>
      <c r="B24" s="50">
        <v>68</v>
      </c>
      <c r="C24" s="51" t="s">
        <v>28</v>
      </c>
      <c r="D24" s="51" t="s">
        <v>34</v>
      </c>
      <c r="E24" s="52" t="s">
        <v>13</v>
      </c>
      <c r="F24" s="52" t="s">
        <v>35</v>
      </c>
      <c r="G24" s="53">
        <v>47</v>
      </c>
      <c r="H24" s="54">
        <f t="shared" ref="H24:H27" si="2">D24*G24</f>
        <v>1811.85</v>
      </c>
      <c r="I24" s="55"/>
      <c r="J24" s="56"/>
      <c r="K24" s="10"/>
      <c r="L24">
        <v>1</v>
      </c>
    </row>
    <row r="25" spans="1:12">
      <c r="A25" s="57">
        <v>3</v>
      </c>
      <c r="B25" s="37">
        <v>69</v>
      </c>
      <c r="C25" s="38" t="s">
        <v>28</v>
      </c>
      <c r="D25" s="38" t="s">
        <v>36</v>
      </c>
      <c r="E25" s="9" t="s">
        <v>37</v>
      </c>
      <c r="F25" s="9" t="s">
        <v>38</v>
      </c>
      <c r="G25" s="23">
        <v>47</v>
      </c>
      <c r="H25" s="24">
        <f t="shared" si="2"/>
        <v>2036.04</v>
      </c>
      <c r="I25" s="10"/>
      <c r="J25" s="58"/>
      <c r="K25" s="10"/>
      <c r="L25">
        <v>1</v>
      </c>
    </row>
    <row r="26" spans="1:12">
      <c r="A26" s="57">
        <v>3</v>
      </c>
      <c r="B26" s="37">
        <v>70</v>
      </c>
      <c r="C26" s="38" t="s">
        <v>28</v>
      </c>
      <c r="D26" s="38" t="s">
        <v>39</v>
      </c>
      <c r="E26" s="9" t="s">
        <v>40</v>
      </c>
      <c r="F26" s="9" t="s">
        <v>41</v>
      </c>
      <c r="G26" s="23">
        <v>47</v>
      </c>
      <c r="H26" s="24">
        <f t="shared" si="2"/>
        <v>1746.05</v>
      </c>
      <c r="I26" s="10"/>
      <c r="J26" s="58"/>
      <c r="K26" s="10"/>
      <c r="L26">
        <v>1</v>
      </c>
    </row>
    <row r="27" spans="1:12" ht="15.75" thickBot="1">
      <c r="A27" s="59">
        <v>3</v>
      </c>
      <c r="B27" s="60">
        <v>72</v>
      </c>
      <c r="C27" s="61" t="s">
        <v>28</v>
      </c>
      <c r="D27" s="61" t="s">
        <v>44</v>
      </c>
      <c r="E27" s="62" t="s">
        <v>45</v>
      </c>
      <c r="F27" s="62" t="s">
        <v>46</v>
      </c>
      <c r="G27" s="63">
        <v>47</v>
      </c>
      <c r="H27" s="64">
        <f t="shared" si="2"/>
        <v>1483.79</v>
      </c>
      <c r="I27" s="65"/>
      <c r="J27" s="66"/>
      <c r="K27" s="10"/>
      <c r="L27">
        <v>1</v>
      </c>
    </row>
    <row r="28" spans="1:12">
      <c r="A28" s="49">
        <v>3</v>
      </c>
      <c r="B28" s="50">
        <v>74</v>
      </c>
      <c r="C28" s="51" t="s">
        <v>29</v>
      </c>
      <c r="D28" s="51" t="s">
        <v>34</v>
      </c>
      <c r="E28" s="52" t="s">
        <v>13</v>
      </c>
      <c r="F28" s="52" t="s">
        <v>35</v>
      </c>
      <c r="G28" s="53">
        <v>47</v>
      </c>
      <c r="H28" s="54">
        <f t="shared" ref="H28:H31" si="3">D28*G28</f>
        <v>1811.85</v>
      </c>
      <c r="I28" s="55"/>
      <c r="J28" s="56"/>
      <c r="K28" s="10"/>
      <c r="L28">
        <v>1</v>
      </c>
    </row>
    <row r="29" spans="1:12">
      <c r="A29" s="57">
        <v>3</v>
      </c>
      <c r="B29" s="37">
        <v>75</v>
      </c>
      <c r="C29" s="38" t="s">
        <v>29</v>
      </c>
      <c r="D29" s="38" t="s">
        <v>36</v>
      </c>
      <c r="E29" s="9" t="s">
        <v>37</v>
      </c>
      <c r="F29" s="9" t="s">
        <v>38</v>
      </c>
      <c r="G29" s="23">
        <v>47</v>
      </c>
      <c r="H29" s="24">
        <f t="shared" si="3"/>
        <v>2036.04</v>
      </c>
      <c r="I29" s="10"/>
      <c r="J29" s="58"/>
      <c r="K29" s="10"/>
      <c r="L29">
        <v>1</v>
      </c>
    </row>
    <row r="30" spans="1:12">
      <c r="A30" s="57">
        <v>3</v>
      </c>
      <c r="B30" s="37">
        <v>76</v>
      </c>
      <c r="C30" s="38" t="s">
        <v>29</v>
      </c>
      <c r="D30" s="38" t="s">
        <v>39</v>
      </c>
      <c r="E30" s="9" t="s">
        <v>40</v>
      </c>
      <c r="F30" s="9" t="s">
        <v>41</v>
      </c>
      <c r="G30" s="23">
        <v>47</v>
      </c>
      <c r="H30" s="24">
        <f t="shared" si="3"/>
        <v>1746.05</v>
      </c>
      <c r="I30" s="10"/>
      <c r="J30" s="58"/>
      <c r="K30" s="10"/>
      <c r="L30">
        <v>1</v>
      </c>
    </row>
    <row r="31" spans="1:12" ht="15.75" thickBot="1">
      <c r="A31" s="59">
        <v>3</v>
      </c>
      <c r="B31" s="60">
        <v>78</v>
      </c>
      <c r="C31" s="61" t="s">
        <v>29</v>
      </c>
      <c r="D31" s="61" t="s">
        <v>44</v>
      </c>
      <c r="E31" s="62" t="s">
        <v>45</v>
      </c>
      <c r="F31" s="62" t="s">
        <v>46</v>
      </c>
      <c r="G31" s="63">
        <v>47</v>
      </c>
      <c r="H31" s="64">
        <f t="shared" si="3"/>
        <v>1483.79</v>
      </c>
      <c r="I31" s="65"/>
      <c r="J31" s="66"/>
      <c r="K31" s="10"/>
      <c r="L31">
        <v>1</v>
      </c>
    </row>
    <row r="32" spans="1:12">
      <c r="A32" s="49">
        <v>3</v>
      </c>
      <c r="B32" s="50">
        <v>80</v>
      </c>
      <c r="C32" s="51" t="s">
        <v>30</v>
      </c>
      <c r="D32" s="51" t="s">
        <v>34</v>
      </c>
      <c r="E32" s="52" t="s">
        <v>13</v>
      </c>
      <c r="F32" s="52" t="s">
        <v>35</v>
      </c>
      <c r="G32" s="53">
        <v>47</v>
      </c>
      <c r="H32" s="54">
        <f t="shared" ref="H32:H35" si="4">D32*G32</f>
        <v>1811.85</v>
      </c>
      <c r="I32" s="55"/>
      <c r="J32" s="56"/>
      <c r="K32" s="10"/>
      <c r="L32">
        <v>1</v>
      </c>
    </row>
    <row r="33" spans="1:13">
      <c r="A33" s="57">
        <v>3</v>
      </c>
      <c r="B33" s="37">
        <v>81</v>
      </c>
      <c r="C33" s="38" t="s">
        <v>30</v>
      </c>
      <c r="D33" s="38" t="s">
        <v>36</v>
      </c>
      <c r="E33" s="9" t="s">
        <v>37</v>
      </c>
      <c r="F33" s="9" t="s">
        <v>38</v>
      </c>
      <c r="G33" s="23">
        <v>47</v>
      </c>
      <c r="H33" s="24">
        <f t="shared" si="4"/>
        <v>2036.04</v>
      </c>
      <c r="I33" s="10"/>
      <c r="J33" s="58"/>
      <c r="K33" s="10"/>
      <c r="L33">
        <v>1</v>
      </c>
    </row>
    <row r="34" spans="1:13">
      <c r="A34" s="57">
        <v>3</v>
      </c>
      <c r="B34" s="37">
        <v>82</v>
      </c>
      <c r="C34" s="38" t="s">
        <v>30</v>
      </c>
      <c r="D34" s="38" t="s">
        <v>39</v>
      </c>
      <c r="E34" s="9" t="s">
        <v>40</v>
      </c>
      <c r="F34" s="9" t="s">
        <v>41</v>
      </c>
      <c r="G34" s="23">
        <v>47</v>
      </c>
      <c r="H34" s="24">
        <f t="shared" si="4"/>
        <v>1746.05</v>
      </c>
      <c r="I34" s="10"/>
      <c r="J34" s="58"/>
      <c r="K34" s="10"/>
      <c r="L34">
        <v>1</v>
      </c>
    </row>
    <row r="35" spans="1:13" ht="15.75" thickBot="1">
      <c r="A35" s="59">
        <v>3</v>
      </c>
      <c r="B35" s="60">
        <v>84</v>
      </c>
      <c r="C35" s="61" t="s">
        <v>30</v>
      </c>
      <c r="D35" s="61" t="s">
        <v>44</v>
      </c>
      <c r="E35" s="62" t="s">
        <v>45</v>
      </c>
      <c r="F35" s="62" t="s">
        <v>46</v>
      </c>
      <c r="G35" s="63">
        <v>47</v>
      </c>
      <c r="H35" s="64">
        <f t="shared" si="4"/>
        <v>1483.79</v>
      </c>
      <c r="I35" s="65"/>
      <c r="J35" s="66"/>
      <c r="K35" s="10"/>
      <c r="L35">
        <v>1</v>
      </c>
      <c r="M35">
        <f>SUM(L16:L35)</f>
        <v>20</v>
      </c>
    </row>
    <row r="36" spans="1:13" s="22" customFormat="1" ht="15.75" thickBot="1">
      <c r="A36" s="110"/>
      <c r="B36" s="111"/>
      <c r="C36" s="115" t="s">
        <v>49</v>
      </c>
      <c r="D36" s="116"/>
      <c r="E36" s="116"/>
      <c r="F36" s="116"/>
      <c r="G36" s="116"/>
      <c r="H36" s="116"/>
      <c r="I36" s="116"/>
      <c r="J36" s="117"/>
      <c r="K36" s="10"/>
    </row>
    <row r="37" spans="1:13" s="21" customFormat="1" hidden="1">
      <c r="A37" s="39">
        <v>1</v>
      </c>
      <c r="B37" s="39">
        <v>4</v>
      </c>
      <c r="C37" s="67" t="s">
        <v>11</v>
      </c>
      <c r="D37" s="68" t="s">
        <v>20</v>
      </c>
      <c r="E37" s="69" t="s">
        <v>21</v>
      </c>
      <c r="F37" s="69" t="s">
        <v>19</v>
      </c>
      <c r="G37" s="70"/>
      <c r="H37" s="71"/>
      <c r="I37" s="72"/>
      <c r="J37" s="73"/>
      <c r="K37" s="10"/>
    </row>
    <row r="38" spans="1:13" s="26" customFormat="1" hidden="1">
      <c r="A38" s="40">
        <v>2</v>
      </c>
      <c r="B38" s="40">
        <v>32</v>
      </c>
      <c r="C38" s="41" t="s">
        <v>11</v>
      </c>
      <c r="D38" s="27" t="s">
        <v>22</v>
      </c>
      <c r="E38" s="28" t="s">
        <v>23</v>
      </c>
      <c r="F38" s="28" t="s">
        <v>19</v>
      </c>
      <c r="G38" s="42">
        <v>45.5</v>
      </c>
      <c r="H38" s="43">
        <f>G38*D38</f>
        <v>2443.35</v>
      </c>
      <c r="I38" s="44"/>
      <c r="J38" s="25"/>
      <c r="K38" s="10"/>
    </row>
    <row r="39" spans="1:13" s="26" customFormat="1" hidden="1">
      <c r="A39" s="74">
        <v>1</v>
      </c>
      <c r="B39" s="74">
        <v>27</v>
      </c>
      <c r="C39" s="75" t="s">
        <v>18</v>
      </c>
      <c r="D39" s="76" t="s">
        <v>20</v>
      </c>
      <c r="E39" s="77" t="s">
        <v>21</v>
      </c>
      <c r="F39" s="77" t="s">
        <v>19</v>
      </c>
      <c r="G39" s="78">
        <v>45.5</v>
      </c>
      <c r="H39" s="79">
        <f>D39*G39</f>
        <v>2197.65</v>
      </c>
      <c r="I39" s="80"/>
      <c r="J39" s="81"/>
      <c r="K39" s="10"/>
    </row>
    <row r="40" spans="1:13">
      <c r="A40" s="49">
        <v>3</v>
      </c>
      <c r="B40" s="50">
        <v>55</v>
      </c>
      <c r="C40" s="51" t="s">
        <v>26</v>
      </c>
      <c r="D40" s="51" t="s">
        <v>31</v>
      </c>
      <c r="E40" s="52" t="s">
        <v>32</v>
      </c>
      <c r="F40" s="52" t="s">
        <v>33</v>
      </c>
      <c r="G40" s="53">
        <v>45</v>
      </c>
      <c r="H40" s="54">
        <f t="shared" ref="H40:H44" si="5">D40*G40</f>
        <v>2432.25</v>
      </c>
      <c r="I40" s="55"/>
      <c r="J40" s="56"/>
      <c r="K40" s="10"/>
      <c r="L40">
        <v>1</v>
      </c>
      <c r="M40">
        <f>SUM(L40:L44)</f>
        <v>5</v>
      </c>
    </row>
    <row r="41" spans="1:13">
      <c r="A41" s="57">
        <v>3</v>
      </c>
      <c r="B41" s="37">
        <v>61</v>
      </c>
      <c r="C41" s="38" t="s">
        <v>27</v>
      </c>
      <c r="D41" s="38" t="s">
        <v>31</v>
      </c>
      <c r="E41" s="9" t="s">
        <v>32</v>
      </c>
      <c r="F41" s="9" t="s">
        <v>33</v>
      </c>
      <c r="G41" s="23">
        <v>45</v>
      </c>
      <c r="H41" s="24">
        <f t="shared" si="5"/>
        <v>2432.25</v>
      </c>
      <c r="I41" s="10"/>
      <c r="J41" s="58"/>
      <c r="K41" s="10"/>
      <c r="L41">
        <v>1</v>
      </c>
    </row>
    <row r="42" spans="1:13">
      <c r="A42" s="57">
        <v>3</v>
      </c>
      <c r="B42" s="37">
        <v>67</v>
      </c>
      <c r="C42" s="38" t="s">
        <v>28</v>
      </c>
      <c r="D42" s="38" t="s">
        <v>31</v>
      </c>
      <c r="E42" s="9" t="s">
        <v>32</v>
      </c>
      <c r="F42" s="9" t="s">
        <v>33</v>
      </c>
      <c r="G42" s="23">
        <v>45</v>
      </c>
      <c r="H42" s="24">
        <f t="shared" si="5"/>
        <v>2432.25</v>
      </c>
      <c r="I42" s="10"/>
      <c r="J42" s="58"/>
      <c r="K42" s="10"/>
      <c r="L42">
        <v>1</v>
      </c>
    </row>
    <row r="43" spans="1:13">
      <c r="A43" s="57">
        <v>3</v>
      </c>
      <c r="B43" s="37">
        <v>73</v>
      </c>
      <c r="C43" s="38" t="s">
        <v>29</v>
      </c>
      <c r="D43" s="38" t="s">
        <v>31</v>
      </c>
      <c r="E43" s="9" t="s">
        <v>32</v>
      </c>
      <c r="F43" s="9" t="s">
        <v>33</v>
      </c>
      <c r="G43" s="23">
        <v>45</v>
      </c>
      <c r="H43" s="24">
        <f t="shared" si="5"/>
        <v>2432.25</v>
      </c>
      <c r="I43" s="10"/>
      <c r="J43" s="58"/>
      <c r="K43" s="10"/>
      <c r="L43">
        <v>1</v>
      </c>
    </row>
    <row r="44" spans="1:13" ht="15.75" thickBot="1">
      <c r="A44" s="59">
        <v>3</v>
      </c>
      <c r="B44" s="60">
        <v>79</v>
      </c>
      <c r="C44" s="61" t="s">
        <v>30</v>
      </c>
      <c r="D44" s="61" t="s">
        <v>31</v>
      </c>
      <c r="E44" s="62" t="s">
        <v>32</v>
      </c>
      <c r="F44" s="62" t="s">
        <v>33</v>
      </c>
      <c r="G44" s="63">
        <v>45</v>
      </c>
      <c r="H44" s="64">
        <f t="shared" si="5"/>
        <v>2432.25</v>
      </c>
      <c r="I44" s="65"/>
      <c r="J44" s="66"/>
      <c r="K44" s="10"/>
      <c r="L44">
        <v>1</v>
      </c>
    </row>
    <row r="45" spans="1:13" ht="15.75" thickBot="1">
      <c r="A45" s="108"/>
      <c r="B45" s="109"/>
      <c r="C45" s="105" t="s">
        <v>47</v>
      </c>
      <c r="D45" s="106"/>
      <c r="E45" s="106"/>
      <c r="F45" s="106"/>
      <c r="G45" s="106"/>
      <c r="H45" s="106"/>
      <c r="I45" s="106"/>
      <c r="J45" s="107"/>
      <c r="K45" s="10"/>
    </row>
    <row r="46" spans="1:13">
      <c r="A46" s="49">
        <v>3</v>
      </c>
      <c r="B46" s="50">
        <v>59</v>
      </c>
      <c r="C46" s="51" t="s">
        <v>26</v>
      </c>
      <c r="D46" s="51" t="s">
        <v>42</v>
      </c>
      <c r="E46" s="52" t="s">
        <v>43</v>
      </c>
      <c r="F46" s="52" t="s">
        <v>25</v>
      </c>
      <c r="G46" s="53">
        <v>44</v>
      </c>
      <c r="H46" s="54">
        <f t="shared" ref="H46:H50" si="6">D46*G46</f>
        <v>2944.92</v>
      </c>
      <c r="I46" s="55"/>
      <c r="J46" s="56"/>
      <c r="K46" s="10"/>
      <c r="L46">
        <v>1</v>
      </c>
      <c r="M46">
        <f>SUM(L46:L50)</f>
        <v>5</v>
      </c>
    </row>
    <row r="47" spans="1:13">
      <c r="A47" s="57">
        <v>3</v>
      </c>
      <c r="B47" s="37">
        <v>65</v>
      </c>
      <c r="C47" s="38" t="s">
        <v>27</v>
      </c>
      <c r="D47" s="38" t="s">
        <v>42</v>
      </c>
      <c r="E47" s="9" t="s">
        <v>43</v>
      </c>
      <c r="F47" s="9" t="s">
        <v>25</v>
      </c>
      <c r="G47" s="23">
        <v>44</v>
      </c>
      <c r="H47" s="24">
        <f t="shared" si="6"/>
        <v>2944.92</v>
      </c>
      <c r="I47" s="10"/>
      <c r="J47" s="58"/>
      <c r="K47" s="10"/>
      <c r="L47">
        <v>1</v>
      </c>
    </row>
    <row r="48" spans="1:13">
      <c r="A48" s="57">
        <v>3</v>
      </c>
      <c r="B48" s="37">
        <v>71</v>
      </c>
      <c r="C48" s="38" t="s">
        <v>28</v>
      </c>
      <c r="D48" s="38" t="s">
        <v>42</v>
      </c>
      <c r="E48" s="9" t="s">
        <v>43</v>
      </c>
      <c r="F48" s="9" t="s">
        <v>25</v>
      </c>
      <c r="G48" s="23">
        <v>44</v>
      </c>
      <c r="H48" s="24">
        <f t="shared" si="6"/>
        <v>2944.92</v>
      </c>
      <c r="I48" s="10"/>
      <c r="J48" s="58"/>
      <c r="K48" s="10"/>
      <c r="L48">
        <v>1</v>
      </c>
    </row>
    <row r="49" spans="1:12">
      <c r="A49" s="57">
        <v>3</v>
      </c>
      <c r="B49" s="37">
        <v>77</v>
      </c>
      <c r="C49" s="38" t="s">
        <v>29</v>
      </c>
      <c r="D49" s="38" t="s">
        <v>42</v>
      </c>
      <c r="E49" s="9" t="s">
        <v>43</v>
      </c>
      <c r="F49" s="9" t="s">
        <v>25</v>
      </c>
      <c r="G49" s="23">
        <v>44</v>
      </c>
      <c r="H49" s="24">
        <f t="shared" si="6"/>
        <v>2944.92</v>
      </c>
      <c r="I49" s="10"/>
      <c r="J49" s="58"/>
      <c r="K49" s="10"/>
      <c r="L49">
        <v>1</v>
      </c>
    </row>
    <row r="50" spans="1:12" ht="15.75" thickBot="1">
      <c r="A50" s="59">
        <v>3</v>
      </c>
      <c r="B50" s="60">
        <v>83</v>
      </c>
      <c r="C50" s="61" t="s">
        <v>30</v>
      </c>
      <c r="D50" s="61" t="s">
        <v>42</v>
      </c>
      <c r="E50" s="62" t="s">
        <v>43</v>
      </c>
      <c r="F50" s="62" t="s">
        <v>25</v>
      </c>
      <c r="G50" s="63">
        <v>44</v>
      </c>
      <c r="H50" s="64">
        <f t="shared" si="6"/>
        <v>2944.92</v>
      </c>
      <c r="I50" s="65"/>
      <c r="J50" s="66"/>
      <c r="K50" s="10"/>
      <c r="L50">
        <v>1</v>
      </c>
    </row>
    <row r="51" spans="1:12">
      <c r="A51" s="12"/>
      <c r="B51" s="12"/>
      <c r="C51" s="35"/>
      <c r="D51" s="33"/>
      <c r="E51" s="33"/>
      <c r="F51" s="33"/>
      <c r="G51" s="34"/>
      <c r="H51" s="33"/>
      <c r="I51" s="33"/>
      <c r="J51" s="33"/>
      <c r="K51" s="33"/>
    </row>
    <row r="52" spans="1:12">
      <c r="A52" s="12"/>
      <c r="B52" s="12"/>
      <c r="C52" s="35"/>
      <c r="D52" s="33"/>
      <c r="E52" s="33"/>
      <c r="F52" s="33"/>
      <c r="G52" s="34"/>
      <c r="H52" s="33"/>
      <c r="I52" s="33"/>
      <c r="J52" s="33"/>
      <c r="K52" s="33"/>
    </row>
    <row r="53" spans="1:12">
      <c r="A53" s="12"/>
      <c r="B53" s="12"/>
      <c r="C53" s="35"/>
      <c r="D53" s="33"/>
      <c r="E53" s="33"/>
      <c r="F53" s="33"/>
      <c r="G53" s="34"/>
      <c r="H53" s="33"/>
      <c r="I53" s="33"/>
      <c r="J53" s="33"/>
      <c r="K53" s="33"/>
    </row>
    <row r="54" spans="1:12">
      <c r="A54" s="12"/>
      <c r="B54" s="12"/>
      <c r="C54" s="118"/>
      <c r="D54" s="119"/>
      <c r="E54" s="119"/>
      <c r="F54" s="119"/>
      <c r="G54" s="119"/>
      <c r="H54" s="119"/>
      <c r="I54" s="119"/>
      <c r="J54" s="119"/>
      <c r="K54" s="91"/>
    </row>
    <row r="55" spans="1:12">
      <c r="A55" s="12"/>
      <c r="B55" s="12"/>
      <c r="C55" s="13"/>
      <c r="D55" s="13"/>
      <c r="E55" s="14"/>
      <c r="F55" s="13"/>
      <c r="G55" s="13"/>
      <c r="H55" s="15"/>
      <c r="I55" s="15"/>
      <c r="J55" s="15"/>
      <c r="K55" s="15"/>
    </row>
    <row r="56" spans="1:12">
      <c r="A56" s="12"/>
      <c r="B56" s="12"/>
      <c r="C56" s="15"/>
      <c r="D56" s="16"/>
      <c r="E56" s="16"/>
      <c r="F56" s="16"/>
      <c r="G56" s="16"/>
      <c r="H56" s="16"/>
      <c r="I56" s="16"/>
      <c r="J56" s="16"/>
      <c r="K56" s="16"/>
    </row>
    <row r="57" spans="1:12">
      <c r="A57" s="12"/>
      <c r="B57" s="12"/>
      <c r="C57" s="94" t="s">
        <v>24</v>
      </c>
      <c r="D57" s="94"/>
      <c r="E57" s="94"/>
      <c r="F57" s="94"/>
      <c r="G57" s="94"/>
      <c r="H57" s="94"/>
      <c r="I57" s="94"/>
      <c r="J57" s="94"/>
      <c r="K57" s="92"/>
    </row>
    <row r="58" spans="1:12">
      <c r="C58" s="94"/>
      <c r="D58" s="94"/>
      <c r="E58" s="94"/>
      <c r="F58" s="94"/>
      <c r="G58" s="94"/>
      <c r="H58" s="94"/>
      <c r="I58" s="94"/>
      <c r="J58" s="94"/>
      <c r="K58" s="92"/>
    </row>
    <row r="59" spans="1:12" ht="15.75">
      <c r="C59" s="17"/>
      <c r="D59" s="18"/>
      <c r="E59" s="19"/>
      <c r="F59" s="18"/>
      <c r="G59" s="18"/>
      <c r="H59" s="18"/>
      <c r="I59" s="18"/>
      <c r="J59" s="18"/>
      <c r="K59" s="18"/>
    </row>
  </sheetData>
  <mergeCells count="14">
    <mergeCell ref="A45:B45"/>
    <mergeCell ref="A36:B36"/>
    <mergeCell ref="C12:J12"/>
    <mergeCell ref="C36:J36"/>
    <mergeCell ref="C54:J54"/>
    <mergeCell ref="C57:J58"/>
    <mergeCell ref="G1:J6"/>
    <mergeCell ref="C10:C11"/>
    <mergeCell ref="D10:F10"/>
    <mergeCell ref="G10:G11"/>
    <mergeCell ref="H10:H11"/>
    <mergeCell ref="I10:I11"/>
    <mergeCell ref="J10:J11"/>
    <mergeCell ref="C45:J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Владелец</dc:creator>
  <cp:lastModifiedBy>User Windows</cp:lastModifiedBy>
  <dcterms:created xsi:type="dcterms:W3CDTF">2020-12-15T05:16:08Z</dcterms:created>
  <dcterms:modified xsi:type="dcterms:W3CDTF">2021-04-27T06:14:55Z</dcterms:modified>
</cp:coreProperties>
</file>